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marzec_2021/"/>
    </mc:Choice>
  </mc:AlternateContent>
  <xr:revisionPtr revIDLastSave="499" documentId="8_{8A7FA5E8-4BCE-4C0F-B099-6E66AAC74725}" xr6:coauthVersionLast="47" xr6:coauthVersionMax="47" xr10:uidLastSave="{D8075A0E-F9E8-4FAC-AB6D-4005F951C1B2}"/>
  <bookViews>
    <workbookView xWindow="-120" yWindow="-120" windowWidth="29040" windowHeight="15840" activeTab="1" xr2:uid="{C9BC5C27-96AD-4036-86D2-8475294BF792}"/>
  </bookViews>
  <sheets>
    <sheet name="Arkusz6" sheetId="8" r:id="rId1"/>
    <sheet name="telefony" sheetId="3" r:id="rId2"/>
    <sheet name="zad1" sheetId="6" r:id="rId3"/>
    <sheet name="zad2" sheetId="7" r:id="rId4"/>
    <sheet name="Arkusz1" sheetId="1" r:id="rId5"/>
  </sheets>
  <definedNames>
    <definedName name="DaneZewnętrzne_1" localSheetId="1" hidden="1">telefony!$A$1:$D$2149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3" l="1"/>
  <c r="R12" i="3"/>
  <c r="R11" i="3"/>
  <c r="R10" i="3"/>
  <c r="Q11" i="3"/>
  <c r="Q10" i="3"/>
  <c r="M104" i="3"/>
  <c r="M105" i="3"/>
  <c r="M106" i="3"/>
  <c r="M970" i="3"/>
  <c r="M1130" i="3"/>
  <c r="M1274" i="3"/>
  <c r="M1418" i="3"/>
  <c r="M1562" i="3"/>
  <c r="M1706" i="3"/>
  <c r="M1850" i="3"/>
  <c r="M1889" i="3"/>
  <c r="M1918" i="3"/>
  <c r="M1946" i="3"/>
  <c r="M1974" i="3"/>
  <c r="M1997" i="3"/>
  <c r="M2018" i="3"/>
  <c r="M2038" i="3"/>
  <c r="M2058" i="3"/>
  <c r="M2080" i="3"/>
  <c r="M2099" i="3"/>
  <c r="M2118" i="3"/>
  <c r="M213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" i="3"/>
  <c r="T2" i="3"/>
  <c r="F140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" i="1"/>
  <c r="E4" i="3"/>
  <c r="E5" i="3"/>
  <c r="J5" i="3" s="1"/>
  <c r="E6" i="3"/>
  <c r="J6" i="3" s="1"/>
  <c r="E7" i="3"/>
  <c r="E8" i="3"/>
  <c r="J8" i="3" s="1"/>
  <c r="E9" i="3"/>
  <c r="J9" i="3" s="1"/>
  <c r="E10" i="3"/>
  <c r="J10" i="3" s="1"/>
  <c r="E11" i="3"/>
  <c r="J11" i="3" s="1"/>
  <c r="E12" i="3"/>
  <c r="J12" i="3" s="1"/>
  <c r="E13" i="3"/>
  <c r="J13" i="3" s="1"/>
  <c r="E14" i="3"/>
  <c r="J14" i="3" s="1"/>
  <c r="E15" i="3"/>
  <c r="J15" i="3" s="1"/>
  <c r="E16" i="3"/>
  <c r="J16" i="3" s="1"/>
  <c r="E17" i="3"/>
  <c r="J17" i="3" s="1"/>
  <c r="E18" i="3"/>
  <c r="J18" i="3" s="1"/>
  <c r="E19" i="3"/>
  <c r="J19" i="3" s="1"/>
  <c r="E20" i="3"/>
  <c r="J20" i="3" s="1"/>
  <c r="E21" i="3"/>
  <c r="J21" i="3" s="1"/>
  <c r="E22" i="3"/>
  <c r="J22" i="3" s="1"/>
  <c r="E23" i="3"/>
  <c r="J23" i="3" s="1"/>
  <c r="E24" i="3"/>
  <c r="J24" i="3" s="1"/>
  <c r="E25" i="3"/>
  <c r="J25" i="3" s="1"/>
  <c r="E26" i="3"/>
  <c r="J26" i="3" s="1"/>
  <c r="E27" i="3"/>
  <c r="J27" i="3" s="1"/>
  <c r="E28" i="3"/>
  <c r="J28" i="3" s="1"/>
  <c r="E29" i="3"/>
  <c r="J29" i="3" s="1"/>
  <c r="E30" i="3"/>
  <c r="J30" i="3" s="1"/>
  <c r="E31" i="3"/>
  <c r="J31" i="3" s="1"/>
  <c r="E32" i="3"/>
  <c r="J32" i="3" s="1"/>
  <c r="E33" i="3"/>
  <c r="J33" i="3" s="1"/>
  <c r="E34" i="3"/>
  <c r="J34" i="3" s="1"/>
  <c r="E35" i="3"/>
  <c r="J35" i="3" s="1"/>
  <c r="E36" i="3"/>
  <c r="J36" i="3" s="1"/>
  <c r="E37" i="3"/>
  <c r="J37" i="3" s="1"/>
  <c r="E38" i="3"/>
  <c r="J38" i="3" s="1"/>
  <c r="E39" i="3"/>
  <c r="J39" i="3" s="1"/>
  <c r="E40" i="3"/>
  <c r="J40" i="3" s="1"/>
  <c r="E41" i="3"/>
  <c r="J41" i="3" s="1"/>
  <c r="E42" i="3"/>
  <c r="J42" i="3" s="1"/>
  <c r="E43" i="3"/>
  <c r="J43" i="3" s="1"/>
  <c r="E44" i="3"/>
  <c r="J44" i="3" s="1"/>
  <c r="E45" i="3"/>
  <c r="J45" i="3" s="1"/>
  <c r="E46" i="3"/>
  <c r="J46" i="3" s="1"/>
  <c r="E47" i="3"/>
  <c r="J47" i="3" s="1"/>
  <c r="E48" i="3"/>
  <c r="J48" i="3" s="1"/>
  <c r="E49" i="3"/>
  <c r="J49" i="3" s="1"/>
  <c r="E50" i="3"/>
  <c r="J50" i="3" s="1"/>
  <c r="E51" i="3"/>
  <c r="J51" i="3" s="1"/>
  <c r="E52" i="3"/>
  <c r="J52" i="3" s="1"/>
  <c r="E53" i="3"/>
  <c r="J53" i="3" s="1"/>
  <c r="E54" i="3"/>
  <c r="J54" i="3" s="1"/>
  <c r="E55" i="3"/>
  <c r="J55" i="3" s="1"/>
  <c r="E56" i="3"/>
  <c r="J56" i="3" s="1"/>
  <c r="E57" i="3"/>
  <c r="J57" i="3" s="1"/>
  <c r="E58" i="3"/>
  <c r="J58" i="3" s="1"/>
  <c r="E59" i="3"/>
  <c r="J59" i="3" s="1"/>
  <c r="E60" i="3"/>
  <c r="J60" i="3" s="1"/>
  <c r="E61" i="3"/>
  <c r="J61" i="3" s="1"/>
  <c r="E62" i="3"/>
  <c r="J62" i="3" s="1"/>
  <c r="E63" i="3"/>
  <c r="J63" i="3" s="1"/>
  <c r="E64" i="3"/>
  <c r="J64" i="3" s="1"/>
  <c r="E65" i="3"/>
  <c r="J65" i="3" s="1"/>
  <c r="E66" i="3"/>
  <c r="J66" i="3" s="1"/>
  <c r="E67" i="3"/>
  <c r="J67" i="3" s="1"/>
  <c r="E68" i="3"/>
  <c r="J68" i="3" s="1"/>
  <c r="E69" i="3"/>
  <c r="J69" i="3" s="1"/>
  <c r="E70" i="3"/>
  <c r="J70" i="3" s="1"/>
  <c r="E71" i="3"/>
  <c r="J71" i="3" s="1"/>
  <c r="E72" i="3"/>
  <c r="J72" i="3" s="1"/>
  <c r="E73" i="3"/>
  <c r="J73" i="3" s="1"/>
  <c r="E74" i="3"/>
  <c r="J74" i="3" s="1"/>
  <c r="E75" i="3"/>
  <c r="J75" i="3" s="1"/>
  <c r="E76" i="3"/>
  <c r="J76" i="3" s="1"/>
  <c r="E77" i="3"/>
  <c r="J77" i="3" s="1"/>
  <c r="E78" i="3"/>
  <c r="J78" i="3" s="1"/>
  <c r="E79" i="3"/>
  <c r="J79" i="3" s="1"/>
  <c r="E80" i="3"/>
  <c r="J80" i="3" s="1"/>
  <c r="E81" i="3"/>
  <c r="J81" i="3" s="1"/>
  <c r="E82" i="3"/>
  <c r="J82" i="3" s="1"/>
  <c r="E83" i="3"/>
  <c r="J83" i="3" s="1"/>
  <c r="E84" i="3"/>
  <c r="J84" i="3" s="1"/>
  <c r="E85" i="3"/>
  <c r="J85" i="3" s="1"/>
  <c r="E86" i="3"/>
  <c r="J86" i="3" s="1"/>
  <c r="E87" i="3"/>
  <c r="J87" i="3" s="1"/>
  <c r="E88" i="3"/>
  <c r="J88" i="3" s="1"/>
  <c r="E89" i="3"/>
  <c r="J89" i="3" s="1"/>
  <c r="E90" i="3"/>
  <c r="J90" i="3" s="1"/>
  <c r="E91" i="3"/>
  <c r="J91" i="3" s="1"/>
  <c r="E92" i="3"/>
  <c r="J92" i="3" s="1"/>
  <c r="E93" i="3"/>
  <c r="J93" i="3" s="1"/>
  <c r="E94" i="3"/>
  <c r="J94" i="3" s="1"/>
  <c r="E95" i="3"/>
  <c r="J95" i="3" s="1"/>
  <c r="E96" i="3"/>
  <c r="J96" i="3" s="1"/>
  <c r="E97" i="3"/>
  <c r="J97" i="3" s="1"/>
  <c r="E98" i="3"/>
  <c r="J98" i="3" s="1"/>
  <c r="E99" i="3"/>
  <c r="J99" i="3" s="1"/>
  <c r="E100" i="3"/>
  <c r="J100" i="3" s="1"/>
  <c r="E101" i="3"/>
  <c r="J101" i="3" s="1"/>
  <c r="E102" i="3"/>
  <c r="J102" i="3" s="1"/>
  <c r="E103" i="3"/>
  <c r="M103" i="3" s="1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M892" i="3" s="1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M921" i="3" s="1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M951" i="3" s="1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M1046" i="3" s="1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M1058" i="3" s="1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M1070" i="3" s="1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M1082" i="3" s="1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M1094" i="3" s="1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M1106" i="3" s="1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M1118" i="3" s="1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M1154" i="3" s="1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M1166" i="3" s="1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M1178" i="3" s="1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M1190" i="3" s="1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M1202" i="3" s="1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M1214" i="3" s="1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M1226" i="3" s="1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M1238" i="3" s="1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M1250" i="3" s="1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M1262" i="3" s="1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M1298" i="3" s="1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M1310" i="3" s="1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M1322" i="3" s="1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M1334" i="3" s="1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M1346" i="3" s="1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M1358" i="3" s="1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M1370" i="3" s="1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M1382" i="3" s="1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M1394" i="3" s="1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M1406" i="3" s="1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M1442" i="3" s="1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M1454" i="3" s="1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M1466" i="3" s="1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M1478" i="3" s="1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M1490" i="3" s="1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M1502" i="3" s="1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M1514" i="3" s="1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M1526" i="3" s="1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M1538" i="3" s="1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M1550" i="3" s="1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M1586" i="3" s="1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M1598" i="3" s="1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M1610" i="3" s="1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M1622" i="3" s="1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M1634" i="3" s="1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M1646" i="3" s="1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M1658" i="3" s="1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M1670" i="3" s="1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M1682" i="3" s="1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M1694" i="3" s="1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M1730" i="3" s="1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M1742" i="3" s="1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M1754" i="3" s="1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M1766" i="3" s="1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M1778" i="3" s="1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M1790" i="3" s="1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M1802" i="3" s="1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M1814" i="3" s="1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M1826" i="3" s="1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M1838" i="3" s="1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M1874" i="3" s="1"/>
  <c r="E1875" i="3"/>
  <c r="E1876" i="3"/>
  <c r="E1877" i="3"/>
  <c r="M1877" i="3" s="1"/>
  <c r="E1878" i="3"/>
  <c r="M1878" i="3" s="1"/>
  <c r="E1879" i="3"/>
  <c r="E1880" i="3"/>
  <c r="E1881" i="3"/>
  <c r="E1882" i="3"/>
  <c r="E1883" i="3"/>
  <c r="E1884" i="3"/>
  <c r="E1885" i="3"/>
  <c r="E1886" i="3"/>
  <c r="M1886" i="3" s="1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M1898" i="3" s="1"/>
  <c r="E1899" i="3"/>
  <c r="E1900" i="3"/>
  <c r="E1901" i="3"/>
  <c r="M1901" i="3" s="1"/>
  <c r="E1902" i="3"/>
  <c r="M1902" i="3" s="1"/>
  <c r="E1903" i="3"/>
  <c r="E1904" i="3"/>
  <c r="E1905" i="3"/>
  <c r="E1906" i="3"/>
  <c r="E1907" i="3"/>
  <c r="E1908" i="3"/>
  <c r="E1909" i="3"/>
  <c r="E1910" i="3"/>
  <c r="M1910" i="3" s="1"/>
  <c r="E1911" i="3"/>
  <c r="E1912" i="3"/>
  <c r="E1913" i="3"/>
  <c r="M1913" i="3" s="1"/>
  <c r="E1914" i="3"/>
  <c r="M1914" i="3" s="1"/>
  <c r="E1915" i="3"/>
  <c r="E1916" i="3"/>
  <c r="E1917" i="3"/>
  <c r="E1918" i="3"/>
  <c r="E1919" i="3"/>
  <c r="E1920" i="3"/>
  <c r="E1921" i="3"/>
  <c r="E1922" i="3"/>
  <c r="M1922" i="3" s="1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M1934" i="3" s="1"/>
  <c r="E1935" i="3"/>
  <c r="E1936" i="3"/>
  <c r="E1937" i="3"/>
  <c r="M1937" i="3" s="1"/>
  <c r="E1938" i="3"/>
  <c r="M1938" i="3" s="1"/>
  <c r="E1939" i="3"/>
  <c r="E1940" i="3"/>
  <c r="E1941" i="3"/>
  <c r="E1942" i="3"/>
  <c r="M1942" i="3" s="1"/>
  <c r="E1943" i="3"/>
  <c r="M1943" i="3" s="1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M1958" i="3" s="1"/>
  <c r="E1959" i="3"/>
  <c r="E1960" i="3"/>
  <c r="E1961" i="3"/>
  <c r="M1961" i="3" s="1"/>
  <c r="E1962" i="3"/>
  <c r="M1962" i="3" s="1"/>
  <c r="E1963" i="3"/>
  <c r="E1964" i="3"/>
  <c r="E1965" i="3"/>
  <c r="E1966" i="3"/>
  <c r="E1967" i="3"/>
  <c r="E1968" i="3"/>
  <c r="E1969" i="3"/>
  <c r="E1970" i="3"/>
  <c r="M1970" i="3" s="1"/>
  <c r="E1971" i="3"/>
  <c r="E1972" i="3"/>
  <c r="E1973" i="3"/>
  <c r="M1973" i="3" s="1"/>
  <c r="E1974" i="3"/>
  <c r="E1975" i="3"/>
  <c r="E1976" i="3"/>
  <c r="E1977" i="3"/>
  <c r="E1978" i="3"/>
  <c r="E1979" i="3"/>
  <c r="E1980" i="3"/>
  <c r="E1981" i="3"/>
  <c r="E1982" i="3"/>
  <c r="M1982" i="3" s="1"/>
  <c r="E1983" i="3"/>
  <c r="E1984" i="3"/>
  <c r="M1984" i="3" s="1"/>
  <c r="E1985" i="3"/>
  <c r="M1985" i="3" s="1"/>
  <c r="E1986" i="3"/>
  <c r="M1986" i="3" s="1"/>
  <c r="E1987" i="3"/>
  <c r="E1988" i="3"/>
  <c r="E1989" i="3"/>
  <c r="E1990" i="3"/>
  <c r="E1991" i="3"/>
  <c r="E1992" i="3"/>
  <c r="E1993" i="3"/>
  <c r="E1994" i="3"/>
  <c r="M1994" i="3" s="1"/>
  <c r="E1995" i="3"/>
  <c r="E1996" i="3"/>
  <c r="M1996" i="3" s="1"/>
  <c r="E1997" i="3"/>
  <c r="E1998" i="3"/>
  <c r="E1999" i="3"/>
  <c r="E2000" i="3"/>
  <c r="E2001" i="3"/>
  <c r="E2002" i="3"/>
  <c r="E2003" i="3"/>
  <c r="E2004" i="3"/>
  <c r="E2005" i="3"/>
  <c r="E2006" i="3"/>
  <c r="M2006" i="3" s="1"/>
  <c r="E2007" i="3"/>
  <c r="E2008" i="3"/>
  <c r="M2008" i="3" s="1"/>
  <c r="E2009" i="3"/>
  <c r="M2009" i="3" s="1"/>
  <c r="E2010" i="3"/>
  <c r="M2010" i="3" s="1"/>
  <c r="E2011" i="3"/>
  <c r="E2012" i="3"/>
  <c r="E2013" i="3"/>
  <c r="M2013" i="3" s="1"/>
  <c r="E2014" i="3"/>
  <c r="M2014" i="3" s="1"/>
  <c r="E2015" i="3"/>
  <c r="M2015" i="3" s="1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M2030" i="3" s="1"/>
  <c r="E2031" i="3"/>
  <c r="E2032" i="3"/>
  <c r="M2032" i="3" s="1"/>
  <c r="E2033" i="3"/>
  <c r="M2033" i="3" s="1"/>
  <c r="E2034" i="3"/>
  <c r="M2034" i="3" s="1"/>
  <c r="E2035" i="3"/>
  <c r="E2036" i="3"/>
  <c r="E2037" i="3"/>
  <c r="M2037" i="3" s="1"/>
  <c r="E2038" i="3"/>
  <c r="E2039" i="3"/>
  <c r="E2040" i="3"/>
  <c r="E2041" i="3"/>
  <c r="E2042" i="3"/>
  <c r="M2042" i="3" s="1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M2054" i="3" s="1"/>
  <c r="E2055" i="3"/>
  <c r="E2056" i="3"/>
  <c r="M2056" i="3" s="1"/>
  <c r="E2057" i="3"/>
  <c r="M2057" i="3" s="1"/>
  <c r="E2058" i="3"/>
  <c r="E2059" i="3"/>
  <c r="E2060" i="3"/>
  <c r="E2061" i="3"/>
  <c r="E2062" i="3"/>
  <c r="E2063" i="3"/>
  <c r="E2064" i="3"/>
  <c r="E2065" i="3"/>
  <c r="E2066" i="3"/>
  <c r="M2066" i="3" s="1"/>
  <c r="E2067" i="3"/>
  <c r="E2068" i="3"/>
  <c r="M2068" i="3" s="1"/>
  <c r="E2069" i="3"/>
  <c r="M2069" i="3" s="1"/>
  <c r="E2070" i="3"/>
  <c r="M2070" i="3" s="1"/>
  <c r="E2071" i="3"/>
  <c r="E2072" i="3"/>
  <c r="E2073" i="3"/>
  <c r="E2074" i="3"/>
  <c r="E2075" i="3"/>
  <c r="M2075" i="3" s="1"/>
  <c r="E2076" i="3"/>
  <c r="E2077" i="3"/>
  <c r="E2078" i="3"/>
  <c r="M2078" i="3" s="1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L2090" i="3" s="1"/>
  <c r="E2091" i="3"/>
  <c r="E2092" i="3"/>
  <c r="M2092" i="3" s="1"/>
  <c r="E2093" i="3"/>
  <c r="M2093" i="3" s="1"/>
  <c r="E2094" i="3"/>
  <c r="M2094" i="3" s="1"/>
  <c r="E2095" i="3"/>
  <c r="E2096" i="3"/>
  <c r="E2097" i="3"/>
  <c r="M2097" i="3" s="1"/>
  <c r="E2098" i="3"/>
  <c r="M2098" i="3" s="1"/>
  <c r="E2099" i="3"/>
  <c r="E2100" i="3"/>
  <c r="E2101" i="3"/>
  <c r="E2102" i="3"/>
  <c r="E2103" i="3"/>
  <c r="E2104" i="3"/>
  <c r="E2105" i="3"/>
  <c r="M2105" i="3" s="1"/>
  <c r="E2106" i="3"/>
  <c r="E2107" i="3"/>
  <c r="E2108" i="3"/>
  <c r="E2109" i="3"/>
  <c r="E2110" i="3"/>
  <c r="E2111" i="3"/>
  <c r="E2112" i="3"/>
  <c r="E2113" i="3"/>
  <c r="E2114" i="3"/>
  <c r="M2114" i="3" s="1"/>
  <c r="E2115" i="3"/>
  <c r="E2116" i="3"/>
  <c r="M2116" i="3" s="1"/>
  <c r="E2117" i="3"/>
  <c r="M2117" i="3" s="1"/>
  <c r="E2118" i="3"/>
  <c r="E2119" i="3"/>
  <c r="E2120" i="3"/>
  <c r="E2121" i="3"/>
  <c r="E2122" i="3"/>
  <c r="E2123" i="3"/>
  <c r="E2124" i="3"/>
  <c r="E2125" i="3"/>
  <c r="E2126" i="3"/>
  <c r="M2126" i="3" s="1"/>
  <c r="E2127" i="3"/>
  <c r="E2128" i="3"/>
  <c r="M2128" i="3" s="1"/>
  <c r="E2129" i="3"/>
  <c r="M2129" i="3" s="1"/>
  <c r="E2130" i="3"/>
  <c r="M2130" i="3" s="1"/>
  <c r="E2131" i="3"/>
  <c r="E2132" i="3"/>
  <c r="E2133" i="3"/>
  <c r="M2133" i="3" s="1"/>
  <c r="E2134" i="3"/>
  <c r="M2134" i="3" s="1"/>
  <c r="E2135" i="3"/>
  <c r="M2135" i="3" s="1"/>
  <c r="E2136" i="3"/>
  <c r="E2137" i="3"/>
  <c r="E2138" i="3"/>
  <c r="E2139" i="3"/>
  <c r="E2140" i="3"/>
  <c r="E2141" i="3"/>
  <c r="M2141" i="3" s="1"/>
  <c r="E2142" i="3"/>
  <c r="E2143" i="3"/>
  <c r="E2144" i="3"/>
  <c r="E2145" i="3"/>
  <c r="E2146" i="3"/>
  <c r="E2147" i="3"/>
  <c r="E2148" i="3"/>
  <c r="E2149" i="3"/>
  <c r="E3" i="3"/>
  <c r="E2" i="3"/>
  <c r="J2" i="3" s="1"/>
  <c r="L2137" i="3" l="1"/>
  <c r="J2137" i="3"/>
  <c r="M2137" i="3"/>
  <c r="L2053" i="3"/>
  <c r="J2053" i="3"/>
  <c r="M2053" i="3"/>
  <c r="L1945" i="3"/>
  <c r="J1945" i="3"/>
  <c r="M1945" i="3"/>
  <c r="L1837" i="3"/>
  <c r="J1837" i="3"/>
  <c r="M1837" i="3"/>
  <c r="L1789" i="3"/>
  <c r="J1789" i="3"/>
  <c r="M1789" i="3"/>
  <c r="L1741" i="3"/>
  <c r="J1741" i="3"/>
  <c r="M1741" i="3"/>
  <c r="L1681" i="3"/>
  <c r="J1681" i="3"/>
  <c r="M1681" i="3"/>
  <c r="L1657" i="3"/>
  <c r="J1657" i="3"/>
  <c r="M1657" i="3"/>
  <c r="L1645" i="3"/>
  <c r="J1645" i="3"/>
  <c r="M1645" i="3"/>
  <c r="L1633" i="3"/>
  <c r="J1633" i="3"/>
  <c r="M1633" i="3"/>
  <c r="L1585" i="3"/>
  <c r="J1585" i="3"/>
  <c r="M1585" i="3"/>
  <c r="L1573" i="3"/>
  <c r="J1573" i="3"/>
  <c r="M1573" i="3"/>
  <c r="L1561" i="3"/>
  <c r="J1561" i="3"/>
  <c r="M1561" i="3"/>
  <c r="L1525" i="3"/>
  <c r="J1525" i="3"/>
  <c r="M1525" i="3"/>
  <c r="L2113" i="3"/>
  <c r="J2113" i="3"/>
  <c r="M2113" i="3"/>
  <c r="L2005" i="3"/>
  <c r="J2005" i="3"/>
  <c r="M2005" i="3"/>
  <c r="L1885" i="3"/>
  <c r="J1885" i="3"/>
  <c r="M1885" i="3"/>
  <c r="L1669" i="3"/>
  <c r="J1669" i="3"/>
  <c r="M1669" i="3"/>
  <c r="L2149" i="3"/>
  <c r="J2149" i="3"/>
  <c r="M2149" i="3"/>
  <c r="L2089" i="3"/>
  <c r="J2089" i="3"/>
  <c r="M2089" i="3"/>
  <c r="L2029" i="3"/>
  <c r="J2029" i="3"/>
  <c r="M2029" i="3"/>
  <c r="L1969" i="3"/>
  <c r="J1969" i="3"/>
  <c r="M1969" i="3"/>
  <c r="L1909" i="3"/>
  <c r="J1909" i="3"/>
  <c r="M1909" i="3"/>
  <c r="L1849" i="3"/>
  <c r="J1849" i="3"/>
  <c r="M1849" i="3"/>
  <c r="L1813" i="3"/>
  <c r="J1813" i="3"/>
  <c r="M1813" i="3"/>
  <c r="L1777" i="3"/>
  <c r="J1777" i="3"/>
  <c r="M1777" i="3"/>
  <c r="L1729" i="3"/>
  <c r="J1729" i="3"/>
  <c r="M1729" i="3"/>
  <c r="L1621" i="3"/>
  <c r="J1621" i="3"/>
  <c r="M1621" i="3"/>
  <c r="L2065" i="3"/>
  <c r="J2065" i="3"/>
  <c r="M2065" i="3"/>
  <c r="L1993" i="3"/>
  <c r="J1993" i="3"/>
  <c r="M1993" i="3"/>
  <c r="L1957" i="3"/>
  <c r="J1957" i="3"/>
  <c r="M1957" i="3"/>
  <c r="L1921" i="3"/>
  <c r="J1921" i="3"/>
  <c r="M1921" i="3"/>
  <c r="L1873" i="3"/>
  <c r="J1873" i="3"/>
  <c r="M1873" i="3"/>
  <c r="L1825" i="3"/>
  <c r="J1825" i="3"/>
  <c r="M1825" i="3"/>
  <c r="L1765" i="3"/>
  <c r="J1765" i="3"/>
  <c r="M1765" i="3"/>
  <c r="L1717" i="3"/>
  <c r="J1717" i="3"/>
  <c r="M1717" i="3"/>
  <c r="L1609" i="3"/>
  <c r="J1609" i="3"/>
  <c r="M1609" i="3"/>
  <c r="L2125" i="3"/>
  <c r="J2125" i="3"/>
  <c r="M2125" i="3"/>
  <c r="L2077" i="3"/>
  <c r="J2077" i="3"/>
  <c r="M2077" i="3"/>
  <c r="L2041" i="3"/>
  <c r="J2041" i="3"/>
  <c r="M2041" i="3"/>
  <c r="L1981" i="3"/>
  <c r="J1981" i="3"/>
  <c r="M1981" i="3"/>
  <c r="L1933" i="3"/>
  <c r="J1933" i="3"/>
  <c r="M1933" i="3"/>
  <c r="L1861" i="3"/>
  <c r="J1861" i="3"/>
  <c r="M1861" i="3"/>
  <c r="L1801" i="3"/>
  <c r="J1801" i="3"/>
  <c r="M1801" i="3"/>
  <c r="L1753" i="3"/>
  <c r="J1753" i="3"/>
  <c r="M1753" i="3"/>
  <c r="L1705" i="3"/>
  <c r="J1705" i="3"/>
  <c r="M1705" i="3"/>
  <c r="L1597" i="3"/>
  <c r="J1597" i="3"/>
  <c r="M1597" i="3"/>
  <c r="L2101" i="3"/>
  <c r="J2101" i="3"/>
  <c r="M2101" i="3"/>
  <c r="L2017" i="3"/>
  <c r="J2017" i="3"/>
  <c r="M2017" i="3"/>
  <c r="L1897" i="3"/>
  <c r="J1897" i="3"/>
  <c r="M1897" i="3"/>
  <c r="L1693" i="3"/>
  <c r="J1693" i="3"/>
  <c r="M1693" i="3"/>
  <c r="L1417" i="3"/>
  <c r="J1417" i="3"/>
  <c r="M1417" i="3"/>
  <c r="L1273" i="3"/>
  <c r="J1273" i="3"/>
  <c r="M1273" i="3"/>
  <c r="L1117" i="3"/>
  <c r="J1117" i="3"/>
  <c r="M1117" i="3"/>
  <c r="L961" i="3"/>
  <c r="J961" i="3"/>
  <c r="M961" i="3"/>
  <c r="L805" i="3"/>
  <c r="J805" i="3"/>
  <c r="M805" i="3"/>
  <c r="L637" i="3"/>
  <c r="J637" i="3"/>
  <c r="M637" i="3"/>
  <c r="L493" i="3"/>
  <c r="J493" i="3"/>
  <c r="M493" i="3"/>
  <c r="L385" i="3"/>
  <c r="J385" i="3"/>
  <c r="M385" i="3"/>
  <c r="L253" i="3"/>
  <c r="J253" i="3"/>
  <c r="M253" i="3"/>
  <c r="L109" i="3"/>
  <c r="J109" i="3"/>
  <c r="M109" i="3"/>
  <c r="L2148" i="3"/>
  <c r="J2148" i="3"/>
  <c r="L2136" i="3"/>
  <c r="J2136" i="3"/>
  <c r="L2124" i="3"/>
  <c r="J2124" i="3"/>
  <c r="L2112" i="3"/>
  <c r="J2112" i="3"/>
  <c r="L2100" i="3"/>
  <c r="J2100" i="3"/>
  <c r="M2100" i="3"/>
  <c r="L2088" i="3"/>
  <c r="J2088" i="3"/>
  <c r="M2088" i="3"/>
  <c r="L2076" i="3"/>
  <c r="J2076" i="3"/>
  <c r="M2076" i="3"/>
  <c r="L2064" i="3"/>
  <c r="J2064" i="3"/>
  <c r="M2064" i="3"/>
  <c r="L2052" i="3"/>
  <c r="J2052" i="3"/>
  <c r="M2052" i="3"/>
  <c r="L2040" i="3"/>
  <c r="J2040" i="3"/>
  <c r="M2040" i="3"/>
  <c r="L2028" i="3"/>
  <c r="J2028" i="3"/>
  <c r="M2028" i="3"/>
  <c r="L2016" i="3"/>
  <c r="J2016" i="3"/>
  <c r="M2016" i="3"/>
  <c r="L2004" i="3"/>
  <c r="J2004" i="3"/>
  <c r="M2004" i="3"/>
  <c r="L1992" i="3"/>
  <c r="J1992" i="3"/>
  <c r="M1992" i="3"/>
  <c r="L1980" i="3"/>
  <c r="J1980" i="3"/>
  <c r="M1980" i="3"/>
  <c r="L1968" i="3"/>
  <c r="J1968" i="3"/>
  <c r="M1968" i="3"/>
  <c r="L1956" i="3"/>
  <c r="J1956" i="3"/>
  <c r="M1956" i="3"/>
  <c r="L1944" i="3"/>
  <c r="J1944" i="3"/>
  <c r="M1944" i="3"/>
  <c r="L1932" i="3"/>
  <c r="J1932" i="3"/>
  <c r="M1932" i="3"/>
  <c r="L1920" i="3"/>
  <c r="J1920" i="3"/>
  <c r="M1920" i="3"/>
  <c r="L1908" i="3"/>
  <c r="J1908" i="3"/>
  <c r="M1908" i="3"/>
  <c r="L1896" i="3"/>
  <c r="J1896" i="3"/>
  <c r="M1896" i="3"/>
  <c r="L1884" i="3"/>
  <c r="J1884" i="3"/>
  <c r="M1884" i="3"/>
  <c r="L1872" i="3"/>
  <c r="J1872" i="3"/>
  <c r="M1872" i="3"/>
  <c r="L1860" i="3"/>
  <c r="J1860" i="3"/>
  <c r="M1860" i="3"/>
  <c r="L1848" i="3"/>
  <c r="J1848" i="3"/>
  <c r="M1848" i="3"/>
  <c r="L1836" i="3"/>
  <c r="J1836" i="3"/>
  <c r="M1836" i="3"/>
  <c r="L1824" i="3"/>
  <c r="J1824" i="3"/>
  <c r="M1824" i="3"/>
  <c r="L1812" i="3"/>
  <c r="J1812" i="3"/>
  <c r="M1812" i="3"/>
  <c r="L1800" i="3"/>
  <c r="J1800" i="3"/>
  <c r="M1800" i="3"/>
  <c r="L1788" i="3"/>
  <c r="J1788" i="3"/>
  <c r="M1788" i="3"/>
  <c r="L1776" i="3"/>
  <c r="J1776" i="3"/>
  <c r="M1776" i="3"/>
  <c r="L1764" i="3"/>
  <c r="J1764" i="3"/>
  <c r="M1764" i="3"/>
  <c r="L1752" i="3"/>
  <c r="J1752" i="3"/>
  <c r="M1752" i="3"/>
  <c r="L1740" i="3"/>
  <c r="J1740" i="3"/>
  <c r="M1740" i="3"/>
  <c r="L1728" i="3"/>
  <c r="J1728" i="3"/>
  <c r="M1728" i="3"/>
  <c r="L1716" i="3"/>
  <c r="J1716" i="3"/>
  <c r="M1716" i="3"/>
  <c r="L1704" i="3"/>
  <c r="J1704" i="3"/>
  <c r="M1704" i="3"/>
  <c r="L1692" i="3"/>
  <c r="J1692" i="3"/>
  <c r="M1692" i="3"/>
  <c r="L1680" i="3"/>
  <c r="J1680" i="3"/>
  <c r="M1680" i="3"/>
  <c r="L1668" i="3"/>
  <c r="J1668" i="3"/>
  <c r="M1668" i="3"/>
  <c r="L1656" i="3"/>
  <c r="J1656" i="3"/>
  <c r="M1656" i="3"/>
  <c r="L1644" i="3"/>
  <c r="J1644" i="3"/>
  <c r="M1644" i="3"/>
  <c r="L1632" i="3"/>
  <c r="J1632" i="3"/>
  <c r="M1632" i="3"/>
  <c r="L1620" i="3"/>
  <c r="J1620" i="3"/>
  <c r="M1620" i="3"/>
  <c r="L1608" i="3"/>
  <c r="J1608" i="3"/>
  <c r="M1608" i="3"/>
  <c r="L1596" i="3"/>
  <c r="J1596" i="3"/>
  <c r="M1596" i="3"/>
  <c r="L1584" i="3"/>
  <c r="J1584" i="3"/>
  <c r="M1584" i="3"/>
  <c r="L1572" i="3"/>
  <c r="J1572" i="3"/>
  <c r="M1572" i="3"/>
  <c r="L1560" i="3"/>
  <c r="J1560" i="3"/>
  <c r="M1560" i="3"/>
  <c r="L1548" i="3"/>
  <c r="J1548" i="3"/>
  <c r="M1548" i="3"/>
  <c r="L1536" i="3"/>
  <c r="J1536" i="3"/>
  <c r="M1536" i="3"/>
  <c r="L1524" i="3"/>
  <c r="J1524" i="3"/>
  <c r="M1524" i="3"/>
  <c r="L1512" i="3"/>
  <c r="J1512" i="3"/>
  <c r="M1512" i="3"/>
  <c r="L1500" i="3"/>
  <c r="J1500" i="3"/>
  <c r="M1500" i="3"/>
  <c r="L1488" i="3"/>
  <c r="J1488" i="3"/>
  <c r="M1488" i="3"/>
  <c r="L1476" i="3"/>
  <c r="J1476" i="3"/>
  <c r="M1476" i="3"/>
  <c r="L1464" i="3"/>
  <c r="J1464" i="3"/>
  <c r="M1464" i="3"/>
  <c r="L1452" i="3"/>
  <c r="J1452" i="3"/>
  <c r="M1452" i="3"/>
  <c r="L1440" i="3"/>
  <c r="J1440" i="3"/>
  <c r="M1440" i="3"/>
  <c r="L1428" i="3"/>
  <c r="J1428" i="3"/>
  <c r="M1428" i="3"/>
  <c r="L1416" i="3"/>
  <c r="J1416" i="3"/>
  <c r="M1416" i="3"/>
  <c r="L1404" i="3"/>
  <c r="J1404" i="3"/>
  <c r="M1404" i="3"/>
  <c r="L1392" i="3"/>
  <c r="J1392" i="3"/>
  <c r="M1392" i="3"/>
  <c r="L1380" i="3"/>
  <c r="J1380" i="3"/>
  <c r="M1380" i="3"/>
  <c r="L1368" i="3"/>
  <c r="J1368" i="3"/>
  <c r="M1368" i="3"/>
  <c r="L1356" i="3"/>
  <c r="J1356" i="3"/>
  <c r="M1356" i="3"/>
  <c r="L1344" i="3"/>
  <c r="J1344" i="3"/>
  <c r="M1344" i="3"/>
  <c r="L1332" i="3"/>
  <c r="J1332" i="3"/>
  <c r="M1332" i="3"/>
  <c r="L1320" i="3"/>
  <c r="J1320" i="3"/>
  <c r="M1320" i="3"/>
  <c r="L1308" i="3"/>
  <c r="J1308" i="3"/>
  <c r="M1308" i="3"/>
  <c r="L1296" i="3"/>
  <c r="J1296" i="3"/>
  <c r="M1296" i="3"/>
  <c r="L1284" i="3"/>
  <c r="J1284" i="3"/>
  <c r="M1284" i="3"/>
  <c r="L1272" i="3"/>
  <c r="J1272" i="3"/>
  <c r="M1272" i="3"/>
  <c r="L1260" i="3"/>
  <c r="J1260" i="3"/>
  <c r="M1260" i="3"/>
  <c r="L1248" i="3"/>
  <c r="J1248" i="3"/>
  <c r="M1248" i="3"/>
  <c r="L1236" i="3"/>
  <c r="J1236" i="3"/>
  <c r="M1236" i="3"/>
  <c r="L1224" i="3"/>
  <c r="J1224" i="3"/>
  <c r="M1224" i="3"/>
  <c r="L1212" i="3"/>
  <c r="J1212" i="3"/>
  <c r="M1212" i="3"/>
  <c r="L1200" i="3"/>
  <c r="J1200" i="3"/>
  <c r="M1200" i="3"/>
  <c r="L1188" i="3"/>
  <c r="J1188" i="3"/>
  <c r="M1188" i="3"/>
  <c r="L1176" i="3"/>
  <c r="J1176" i="3"/>
  <c r="M1176" i="3"/>
  <c r="L1164" i="3"/>
  <c r="J1164" i="3"/>
  <c r="M1164" i="3"/>
  <c r="L1152" i="3"/>
  <c r="J1152" i="3"/>
  <c r="M1152" i="3"/>
  <c r="L1140" i="3"/>
  <c r="J1140" i="3"/>
  <c r="M1140" i="3"/>
  <c r="L1128" i="3"/>
  <c r="J1128" i="3"/>
  <c r="M1128" i="3"/>
  <c r="L1116" i="3"/>
  <c r="J1116" i="3"/>
  <c r="M1116" i="3"/>
  <c r="L1104" i="3"/>
  <c r="J1104" i="3"/>
  <c r="M1104" i="3"/>
  <c r="L1092" i="3"/>
  <c r="J1092" i="3"/>
  <c r="M1092" i="3"/>
  <c r="L1080" i="3"/>
  <c r="J1080" i="3"/>
  <c r="M1080" i="3"/>
  <c r="L1068" i="3"/>
  <c r="J1068" i="3"/>
  <c r="M1068" i="3"/>
  <c r="L1056" i="3"/>
  <c r="J1056" i="3"/>
  <c r="M1056" i="3"/>
  <c r="L1044" i="3"/>
  <c r="J1044" i="3"/>
  <c r="M1044" i="3"/>
  <c r="L1032" i="3"/>
  <c r="J1032" i="3"/>
  <c r="L1020" i="3"/>
  <c r="J1020" i="3"/>
  <c r="M1020" i="3"/>
  <c r="L1008" i="3"/>
  <c r="J1008" i="3"/>
  <c r="M1008" i="3"/>
  <c r="L996" i="3"/>
  <c r="J996" i="3"/>
  <c r="M996" i="3"/>
  <c r="L984" i="3"/>
  <c r="J984" i="3"/>
  <c r="M984" i="3"/>
  <c r="L972" i="3"/>
  <c r="J972" i="3"/>
  <c r="M972" i="3"/>
  <c r="L960" i="3"/>
  <c r="J960" i="3"/>
  <c r="M960" i="3"/>
  <c r="L948" i="3"/>
  <c r="J948" i="3"/>
  <c r="M948" i="3"/>
  <c r="L936" i="3"/>
  <c r="J936" i="3"/>
  <c r="M936" i="3"/>
  <c r="L924" i="3"/>
  <c r="J924" i="3"/>
  <c r="M924" i="3"/>
  <c r="L912" i="3"/>
  <c r="J912" i="3"/>
  <c r="M912" i="3"/>
  <c r="L900" i="3"/>
  <c r="J900" i="3"/>
  <c r="M900" i="3"/>
  <c r="L888" i="3"/>
  <c r="J888" i="3"/>
  <c r="M888" i="3"/>
  <c r="L876" i="3"/>
  <c r="J876" i="3"/>
  <c r="M876" i="3"/>
  <c r="L864" i="3"/>
  <c r="J864" i="3"/>
  <c r="L852" i="3"/>
  <c r="J852" i="3"/>
  <c r="M852" i="3"/>
  <c r="L840" i="3"/>
  <c r="J840" i="3"/>
  <c r="M840" i="3"/>
  <c r="L828" i="3"/>
  <c r="J828" i="3"/>
  <c r="M828" i="3"/>
  <c r="L816" i="3"/>
  <c r="J816" i="3"/>
  <c r="M816" i="3"/>
  <c r="L804" i="3"/>
  <c r="J804" i="3"/>
  <c r="L792" i="3"/>
  <c r="J792" i="3"/>
  <c r="M792" i="3"/>
  <c r="L780" i="3"/>
  <c r="J780" i="3"/>
  <c r="M780" i="3"/>
  <c r="L768" i="3"/>
  <c r="J768" i="3"/>
  <c r="M768" i="3"/>
  <c r="L756" i="3"/>
  <c r="J756" i="3"/>
  <c r="M756" i="3"/>
  <c r="L744" i="3"/>
  <c r="J744" i="3"/>
  <c r="M744" i="3"/>
  <c r="L732" i="3"/>
  <c r="J732" i="3"/>
  <c r="M732" i="3"/>
  <c r="L720" i="3"/>
  <c r="J720" i="3"/>
  <c r="M720" i="3"/>
  <c r="L708" i="3"/>
  <c r="J708" i="3"/>
  <c r="M708" i="3"/>
  <c r="L696" i="3"/>
  <c r="J696" i="3"/>
  <c r="M696" i="3"/>
  <c r="L684" i="3"/>
  <c r="J684" i="3"/>
  <c r="L672" i="3"/>
  <c r="J672" i="3"/>
  <c r="M672" i="3"/>
  <c r="L660" i="3"/>
  <c r="J660" i="3"/>
  <c r="M660" i="3"/>
  <c r="L648" i="3"/>
  <c r="J648" i="3"/>
  <c r="M648" i="3"/>
  <c r="L636" i="3"/>
  <c r="J636" i="3"/>
  <c r="M636" i="3"/>
  <c r="L624" i="3"/>
  <c r="J624" i="3"/>
  <c r="M624" i="3"/>
  <c r="L612" i="3"/>
  <c r="J612" i="3"/>
  <c r="M612" i="3"/>
  <c r="L600" i="3"/>
  <c r="J600" i="3"/>
  <c r="M600" i="3"/>
  <c r="L588" i="3"/>
  <c r="J588" i="3"/>
  <c r="M588" i="3"/>
  <c r="L576" i="3"/>
  <c r="J576" i="3"/>
  <c r="M576" i="3"/>
  <c r="L564" i="3"/>
  <c r="J564" i="3"/>
  <c r="M564" i="3"/>
  <c r="L552" i="3"/>
  <c r="J552" i="3"/>
  <c r="M552" i="3"/>
  <c r="L540" i="3"/>
  <c r="J540" i="3"/>
  <c r="L528" i="3"/>
  <c r="J528" i="3"/>
  <c r="M528" i="3"/>
  <c r="L516" i="3"/>
  <c r="J516" i="3"/>
  <c r="M516" i="3"/>
  <c r="L504" i="3"/>
  <c r="J504" i="3"/>
  <c r="M504" i="3"/>
  <c r="L492" i="3"/>
  <c r="J492" i="3"/>
  <c r="M492" i="3"/>
  <c r="L480" i="3"/>
  <c r="J480" i="3"/>
  <c r="M480" i="3"/>
  <c r="L468" i="3"/>
  <c r="J468" i="3"/>
  <c r="M468" i="3"/>
  <c r="L456" i="3"/>
  <c r="J456" i="3"/>
  <c r="M456" i="3"/>
  <c r="L444" i="3"/>
  <c r="J444" i="3"/>
  <c r="M444" i="3"/>
  <c r="L432" i="3"/>
  <c r="J432" i="3"/>
  <c r="M432" i="3"/>
  <c r="L420" i="3"/>
  <c r="J420" i="3"/>
  <c r="M420" i="3"/>
  <c r="L408" i="3"/>
  <c r="J408" i="3"/>
  <c r="M408" i="3"/>
  <c r="L396" i="3"/>
  <c r="J396" i="3"/>
  <c r="L384" i="3"/>
  <c r="J384" i="3"/>
  <c r="M384" i="3"/>
  <c r="L372" i="3"/>
  <c r="J372" i="3"/>
  <c r="M372" i="3"/>
  <c r="L360" i="3"/>
  <c r="J360" i="3"/>
  <c r="M360" i="3"/>
  <c r="L348" i="3"/>
  <c r="J348" i="3"/>
  <c r="M348" i="3"/>
  <c r="L336" i="3"/>
  <c r="J336" i="3"/>
  <c r="M336" i="3"/>
  <c r="L324" i="3"/>
  <c r="J324" i="3"/>
  <c r="M324" i="3"/>
  <c r="L312" i="3"/>
  <c r="J312" i="3"/>
  <c r="M312" i="3"/>
  <c r="L300" i="3"/>
  <c r="J300" i="3"/>
  <c r="M300" i="3"/>
  <c r="L288" i="3"/>
  <c r="J288" i="3"/>
  <c r="M288" i="3"/>
  <c r="L276" i="3"/>
  <c r="J276" i="3"/>
  <c r="M276" i="3"/>
  <c r="L264" i="3"/>
  <c r="J264" i="3"/>
  <c r="M264" i="3"/>
  <c r="L252" i="3"/>
  <c r="J252" i="3"/>
  <c r="M252" i="3"/>
  <c r="L240" i="3"/>
  <c r="J240" i="3"/>
  <c r="M240" i="3"/>
  <c r="L228" i="3"/>
  <c r="J228" i="3"/>
  <c r="M228" i="3"/>
  <c r="L216" i="3"/>
  <c r="J216" i="3"/>
  <c r="M216" i="3"/>
  <c r="L204" i="3"/>
  <c r="J204" i="3"/>
  <c r="M204" i="3"/>
  <c r="L192" i="3"/>
  <c r="J192" i="3"/>
  <c r="M192" i="3"/>
  <c r="L180" i="3"/>
  <c r="J180" i="3"/>
  <c r="M180" i="3"/>
  <c r="L168" i="3"/>
  <c r="J168" i="3"/>
  <c r="M168" i="3"/>
  <c r="L156" i="3"/>
  <c r="J156" i="3"/>
  <c r="M156" i="3"/>
  <c r="L144" i="3"/>
  <c r="J144" i="3"/>
  <c r="M144" i="3"/>
  <c r="L132" i="3"/>
  <c r="J132" i="3"/>
  <c r="M132" i="3"/>
  <c r="L120" i="3"/>
  <c r="J120" i="3"/>
  <c r="M120" i="3"/>
  <c r="L108" i="3"/>
  <c r="J108" i="3"/>
  <c r="M108" i="3"/>
  <c r="L1429" i="3"/>
  <c r="J1429" i="3"/>
  <c r="M1429" i="3"/>
  <c r="L1261" i="3"/>
  <c r="J1261" i="3"/>
  <c r="M1261" i="3"/>
  <c r="L1081" i="3"/>
  <c r="J1081" i="3"/>
  <c r="M1081" i="3"/>
  <c r="L925" i="3"/>
  <c r="J925" i="3"/>
  <c r="M925" i="3"/>
  <c r="L769" i="3"/>
  <c r="J769" i="3"/>
  <c r="M769" i="3"/>
  <c r="L613" i="3"/>
  <c r="J613" i="3"/>
  <c r="M613" i="3"/>
  <c r="L517" i="3"/>
  <c r="J517" i="3"/>
  <c r="M517" i="3"/>
  <c r="L421" i="3"/>
  <c r="J421" i="3"/>
  <c r="M421" i="3"/>
  <c r="L277" i="3"/>
  <c r="J277" i="3"/>
  <c r="M277" i="3"/>
  <c r="L133" i="3"/>
  <c r="J133" i="3"/>
  <c r="M133" i="3"/>
  <c r="L2135" i="3"/>
  <c r="J2135" i="3"/>
  <c r="L2099" i="3"/>
  <c r="J2099" i="3"/>
  <c r="L2063" i="3"/>
  <c r="J2063" i="3"/>
  <c r="L2027" i="3"/>
  <c r="J2027" i="3"/>
  <c r="L1991" i="3"/>
  <c r="J1991" i="3"/>
  <c r="L1979" i="3"/>
  <c r="J1979" i="3"/>
  <c r="L1943" i="3"/>
  <c r="J1943" i="3"/>
  <c r="L1931" i="3"/>
  <c r="J1931" i="3"/>
  <c r="L1919" i="3"/>
  <c r="J1919" i="3"/>
  <c r="L1907" i="3"/>
  <c r="J1907" i="3"/>
  <c r="L1895" i="3"/>
  <c r="J1895" i="3"/>
  <c r="L1883" i="3"/>
  <c r="J1883" i="3"/>
  <c r="L1871" i="3"/>
  <c r="J1871" i="3"/>
  <c r="L1859" i="3"/>
  <c r="J1859" i="3"/>
  <c r="M1859" i="3"/>
  <c r="L1847" i="3"/>
  <c r="J1847" i="3"/>
  <c r="M1847" i="3"/>
  <c r="L1835" i="3"/>
  <c r="J1835" i="3"/>
  <c r="M1835" i="3"/>
  <c r="L1823" i="3"/>
  <c r="J1823" i="3"/>
  <c r="M1823" i="3"/>
  <c r="L1811" i="3"/>
  <c r="J1811" i="3"/>
  <c r="M1811" i="3"/>
  <c r="L1799" i="3"/>
  <c r="J1799" i="3"/>
  <c r="M1799" i="3"/>
  <c r="L1787" i="3"/>
  <c r="J1787" i="3"/>
  <c r="M1787" i="3"/>
  <c r="L1775" i="3"/>
  <c r="J1775" i="3"/>
  <c r="M1775" i="3"/>
  <c r="L1763" i="3"/>
  <c r="J1763" i="3"/>
  <c r="M1763" i="3"/>
  <c r="L1751" i="3"/>
  <c r="J1751" i="3"/>
  <c r="M1751" i="3"/>
  <c r="L1739" i="3"/>
  <c r="J1739" i="3"/>
  <c r="M1739" i="3"/>
  <c r="L1727" i="3"/>
  <c r="J1727" i="3"/>
  <c r="M1727" i="3"/>
  <c r="L1715" i="3"/>
  <c r="J1715" i="3"/>
  <c r="M1715" i="3"/>
  <c r="L1703" i="3"/>
  <c r="J1703" i="3"/>
  <c r="M1703" i="3"/>
  <c r="L1691" i="3"/>
  <c r="J1691" i="3"/>
  <c r="M1691" i="3"/>
  <c r="L1679" i="3"/>
  <c r="J1679" i="3"/>
  <c r="M1679" i="3"/>
  <c r="L1667" i="3"/>
  <c r="J1667" i="3"/>
  <c r="M1667" i="3"/>
  <c r="L1655" i="3"/>
  <c r="J1655" i="3"/>
  <c r="M1655" i="3"/>
  <c r="L1643" i="3"/>
  <c r="J1643" i="3"/>
  <c r="M1643" i="3"/>
  <c r="L1631" i="3"/>
  <c r="J1631" i="3"/>
  <c r="M1631" i="3"/>
  <c r="L1619" i="3"/>
  <c r="J1619" i="3"/>
  <c r="M1619" i="3"/>
  <c r="L1607" i="3"/>
  <c r="J1607" i="3"/>
  <c r="M1607" i="3"/>
  <c r="L1595" i="3"/>
  <c r="J1595" i="3"/>
  <c r="M1595" i="3"/>
  <c r="L1583" i="3"/>
  <c r="J1583" i="3"/>
  <c r="M1583" i="3"/>
  <c r="L1571" i="3"/>
  <c r="J1571" i="3"/>
  <c r="M1571" i="3"/>
  <c r="L1559" i="3"/>
  <c r="J1559" i="3"/>
  <c r="M1559" i="3"/>
  <c r="L1547" i="3"/>
  <c r="J1547" i="3"/>
  <c r="M1547" i="3"/>
  <c r="L1535" i="3"/>
  <c r="J1535" i="3"/>
  <c r="M1535" i="3"/>
  <c r="L1523" i="3"/>
  <c r="J1523" i="3"/>
  <c r="M1523" i="3"/>
  <c r="L1511" i="3"/>
  <c r="J1511" i="3"/>
  <c r="M1511" i="3"/>
  <c r="L1499" i="3"/>
  <c r="J1499" i="3"/>
  <c r="M1499" i="3"/>
  <c r="L1487" i="3"/>
  <c r="J1487" i="3"/>
  <c r="M1487" i="3"/>
  <c r="L1475" i="3"/>
  <c r="J1475" i="3"/>
  <c r="M1475" i="3"/>
  <c r="L1463" i="3"/>
  <c r="J1463" i="3"/>
  <c r="M1463" i="3"/>
  <c r="L1451" i="3"/>
  <c r="J1451" i="3"/>
  <c r="M1451" i="3"/>
  <c r="L1439" i="3"/>
  <c r="J1439" i="3"/>
  <c r="M1439" i="3"/>
  <c r="L1427" i="3"/>
  <c r="J1427" i="3"/>
  <c r="M1427" i="3"/>
  <c r="L1415" i="3"/>
  <c r="J1415" i="3"/>
  <c r="M1415" i="3"/>
  <c r="L1403" i="3"/>
  <c r="J1403" i="3"/>
  <c r="M1403" i="3"/>
  <c r="L1391" i="3"/>
  <c r="J1391" i="3"/>
  <c r="M1391" i="3"/>
  <c r="L1379" i="3"/>
  <c r="J1379" i="3"/>
  <c r="M1379" i="3"/>
  <c r="L1367" i="3"/>
  <c r="J1367" i="3"/>
  <c r="M1367" i="3"/>
  <c r="L1355" i="3"/>
  <c r="J1355" i="3"/>
  <c r="M1355" i="3"/>
  <c r="L1343" i="3"/>
  <c r="J1343" i="3"/>
  <c r="M1343" i="3"/>
  <c r="L1331" i="3"/>
  <c r="J1331" i="3"/>
  <c r="M1331" i="3"/>
  <c r="L1319" i="3"/>
  <c r="J1319" i="3"/>
  <c r="M1319" i="3"/>
  <c r="L1307" i="3"/>
  <c r="J1307" i="3"/>
  <c r="M1307" i="3"/>
  <c r="L1295" i="3"/>
  <c r="J1295" i="3"/>
  <c r="M1295" i="3"/>
  <c r="L1283" i="3"/>
  <c r="J1283" i="3"/>
  <c r="M1283" i="3"/>
  <c r="L1271" i="3"/>
  <c r="J1271" i="3"/>
  <c r="M1271" i="3"/>
  <c r="L1259" i="3"/>
  <c r="J1259" i="3"/>
  <c r="M1259" i="3"/>
  <c r="L1247" i="3"/>
  <c r="J1247" i="3"/>
  <c r="M1247" i="3"/>
  <c r="L1235" i="3"/>
  <c r="J1235" i="3"/>
  <c r="M1235" i="3"/>
  <c r="L1223" i="3"/>
  <c r="J1223" i="3"/>
  <c r="M1223" i="3"/>
  <c r="L1211" i="3"/>
  <c r="J1211" i="3"/>
  <c r="M1211" i="3"/>
  <c r="L1199" i="3"/>
  <c r="J1199" i="3"/>
  <c r="M1199" i="3"/>
  <c r="L1187" i="3"/>
  <c r="J1187" i="3"/>
  <c r="M1187" i="3"/>
  <c r="L1175" i="3"/>
  <c r="J1175" i="3"/>
  <c r="M1175" i="3"/>
  <c r="L1163" i="3"/>
  <c r="J1163" i="3"/>
  <c r="M1163" i="3"/>
  <c r="L1151" i="3"/>
  <c r="J1151" i="3"/>
  <c r="M1151" i="3"/>
  <c r="L1139" i="3"/>
  <c r="J1139" i="3"/>
  <c r="M1139" i="3"/>
  <c r="L1127" i="3"/>
  <c r="J1127" i="3"/>
  <c r="M1127" i="3"/>
  <c r="L1115" i="3"/>
  <c r="J1115" i="3"/>
  <c r="M1115" i="3"/>
  <c r="L1103" i="3"/>
  <c r="J1103" i="3"/>
  <c r="M1103" i="3"/>
  <c r="L1091" i="3"/>
  <c r="J1091" i="3"/>
  <c r="M1091" i="3"/>
  <c r="L1079" i="3"/>
  <c r="J1079" i="3"/>
  <c r="M1079" i="3"/>
  <c r="L1067" i="3"/>
  <c r="J1067" i="3"/>
  <c r="M1067" i="3"/>
  <c r="L1055" i="3"/>
  <c r="J1055" i="3"/>
  <c r="M1055" i="3"/>
  <c r="L1043" i="3"/>
  <c r="J1043" i="3"/>
  <c r="M1043" i="3"/>
  <c r="L1031" i="3"/>
  <c r="J1031" i="3"/>
  <c r="M1031" i="3"/>
  <c r="L1019" i="3"/>
  <c r="J1019" i="3"/>
  <c r="M1019" i="3"/>
  <c r="L1007" i="3"/>
  <c r="J1007" i="3"/>
  <c r="M1007" i="3"/>
  <c r="L995" i="3"/>
  <c r="J995" i="3"/>
  <c r="M995" i="3"/>
  <c r="L983" i="3"/>
  <c r="J983" i="3"/>
  <c r="M983" i="3"/>
  <c r="L971" i="3"/>
  <c r="J971" i="3"/>
  <c r="M971" i="3"/>
  <c r="L959" i="3"/>
  <c r="J959" i="3"/>
  <c r="M959" i="3"/>
  <c r="L947" i="3"/>
  <c r="J947" i="3"/>
  <c r="M947" i="3"/>
  <c r="L935" i="3"/>
  <c r="J935" i="3"/>
  <c r="M935" i="3"/>
  <c r="L923" i="3"/>
  <c r="J923" i="3"/>
  <c r="M923" i="3"/>
  <c r="L911" i="3"/>
  <c r="J911" i="3"/>
  <c r="M911" i="3"/>
  <c r="L899" i="3"/>
  <c r="J899" i="3"/>
  <c r="M899" i="3"/>
  <c r="L887" i="3"/>
  <c r="J887" i="3"/>
  <c r="M887" i="3"/>
  <c r="L875" i="3"/>
  <c r="J875" i="3"/>
  <c r="M875" i="3"/>
  <c r="L863" i="3"/>
  <c r="J863" i="3"/>
  <c r="M863" i="3"/>
  <c r="L851" i="3"/>
  <c r="J851" i="3"/>
  <c r="M851" i="3"/>
  <c r="L839" i="3"/>
  <c r="J839" i="3"/>
  <c r="M839" i="3"/>
  <c r="L827" i="3"/>
  <c r="J827" i="3"/>
  <c r="M827" i="3"/>
  <c r="L815" i="3"/>
  <c r="J815" i="3"/>
  <c r="M815" i="3"/>
  <c r="L803" i="3"/>
  <c r="J803" i="3"/>
  <c r="M803" i="3"/>
  <c r="L791" i="3"/>
  <c r="J791" i="3"/>
  <c r="M791" i="3"/>
  <c r="L779" i="3"/>
  <c r="J779" i="3"/>
  <c r="M779" i="3"/>
  <c r="L767" i="3"/>
  <c r="J767" i="3"/>
  <c r="M767" i="3"/>
  <c r="L755" i="3"/>
  <c r="J755" i="3"/>
  <c r="M755" i="3"/>
  <c r="L743" i="3"/>
  <c r="J743" i="3"/>
  <c r="M743" i="3"/>
  <c r="L731" i="3"/>
  <c r="J731" i="3"/>
  <c r="M731" i="3"/>
  <c r="L719" i="3"/>
  <c r="J719" i="3"/>
  <c r="M719" i="3"/>
  <c r="L707" i="3"/>
  <c r="J707" i="3"/>
  <c r="M707" i="3"/>
  <c r="L695" i="3"/>
  <c r="J695" i="3"/>
  <c r="M695" i="3"/>
  <c r="L683" i="3"/>
  <c r="J683" i="3"/>
  <c r="M683" i="3"/>
  <c r="L671" i="3"/>
  <c r="J671" i="3"/>
  <c r="M671" i="3"/>
  <c r="L659" i="3"/>
  <c r="J659" i="3"/>
  <c r="M659" i="3"/>
  <c r="L647" i="3"/>
  <c r="J647" i="3"/>
  <c r="M647" i="3"/>
  <c r="L635" i="3"/>
  <c r="J635" i="3"/>
  <c r="M635" i="3"/>
  <c r="L623" i="3"/>
  <c r="J623" i="3"/>
  <c r="M623" i="3"/>
  <c r="L611" i="3"/>
  <c r="J611" i="3"/>
  <c r="M611" i="3"/>
  <c r="L599" i="3"/>
  <c r="J599" i="3"/>
  <c r="M599" i="3"/>
  <c r="L587" i="3"/>
  <c r="J587" i="3"/>
  <c r="M587" i="3"/>
  <c r="L575" i="3"/>
  <c r="J575" i="3"/>
  <c r="M575" i="3"/>
  <c r="L563" i="3"/>
  <c r="J563" i="3"/>
  <c r="M563" i="3"/>
  <c r="L551" i="3"/>
  <c r="J551" i="3"/>
  <c r="M551" i="3"/>
  <c r="L539" i="3"/>
  <c r="J539" i="3"/>
  <c r="M539" i="3"/>
  <c r="L527" i="3"/>
  <c r="J527" i="3"/>
  <c r="M527" i="3"/>
  <c r="L515" i="3"/>
  <c r="J515" i="3"/>
  <c r="M515" i="3"/>
  <c r="L503" i="3"/>
  <c r="J503" i="3"/>
  <c r="M503" i="3"/>
  <c r="L491" i="3"/>
  <c r="J491" i="3"/>
  <c r="M491" i="3"/>
  <c r="L479" i="3"/>
  <c r="J479" i="3"/>
  <c r="M479" i="3"/>
  <c r="L467" i="3"/>
  <c r="J467" i="3"/>
  <c r="M467" i="3"/>
  <c r="L455" i="3"/>
  <c r="J455" i="3"/>
  <c r="M455" i="3"/>
  <c r="L443" i="3"/>
  <c r="J443" i="3"/>
  <c r="M443" i="3"/>
  <c r="L431" i="3"/>
  <c r="J431" i="3"/>
  <c r="M431" i="3"/>
  <c r="L419" i="3"/>
  <c r="J419" i="3"/>
  <c r="M419" i="3"/>
  <c r="L407" i="3"/>
  <c r="J407" i="3"/>
  <c r="M407" i="3"/>
  <c r="L395" i="3"/>
  <c r="J395" i="3"/>
  <c r="M395" i="3"/>
  <c r="L383" i="3"/>
  <c r="J383" i="3"/>
  <c r="M383" i="3"/>
  <c r="L371" i="3"/>
  <c r="J371" i="3"/>
  <c r="M371" i="3"/>
  <c r="L359" i="3"/>
  <c r="J359" i="3"/>
  <c r="M359" i="3"/>
  <c r="L347" i="3"/>
  <c r="J347" i="3"/>
  <c r="M347" i="3"/>
  <c r="L335" i="3"/>
  <c r="J335" i="3"/>
  <c r="M335" i="3"/>
  <c r="L323" i="3"/>
  <c r="J323" i="3"/>
  <c r="M323" i="3"/>
  <c r="L311" i="3"/>
  <c r="J311" i="3"/>
  <c r="M311" i="3"/>
  <c r="L299" i="3"/>
  <c r="J299" i="3"/>
  <c r="M299" i="3"/>
  <c r="L287" i="3"/>
  <c r="J287" i="3"/>
  <c r="M287" i="3"/>
  <c r="L275" i="3"/>
  <c r="J275" i="3"/>
  <c r="M275" i="3"/>
  <c r="L263" i="3"/>
  <c r="J263" i="3"/>
  <c r="M263" i="3"/>
  <c r="L251" i="3"/>
  <c r="J251" i="3"/>
  <c r="M251" i="3"/>
  <c r="L239" i="3"/>
  <c r="J239" i="3"/>
  <c r="L227" i="3"/>
  <c r="J227" i="3"/>
  <c r="M227" i="3"/>
  <c r="L215" i="3"/>
  <c r="J215" i="3"/>
  <c r="M215" i="3"/>
  <c r="L203" i="3"/>
  <c r="J203" i="3"/>
  <c r="M203" i="3"/>
  <c r="L191" i="3"/>
  <c r="J191" i="3"/>
  <c r="M191" i="3"/>
  <c r="L179" i="3"/>
  <c r="J179" i="3"/>
  <c r="M179" i="3"/>
  <c r="L167" i="3"/>
  <c r="J167" i="3"/>
  <c r="M167" i="3"/>
  <c r="L155" i="3"/>
  <c r="J155" i="3"/>
  <c r="M155" i="3"/>
  <c r="L143" i="3"/>
  <c r="J143" i="3"/>
  <c r="M143" i="3"/>
  <c r="L131" i="3"/>
  <c r="J131" i="3"/>
  <c r="M131" i="3"/>
  <c r="L119" i="3"/>
  <c r="J119" i="3"/>
  <c r="M119" i="3"/>
  <c r="L107" i="3"/>
  <c r="J107" i="3"/>
  <c r="M107" i="3"/>
  <c r="M1883" i="3"/>
  <c r="L1549" i="3"/>
  <c r="J1549" i="3"/>
  <c r="M1549" i="3"/>
  <c r="L1465" i="3"/>
  <c r="J1465" i="3"/>
  <c r="M1465" i="3"/>
  <c r="L1393" i="3"/>
  <c r="J1393" i="3"/>
  <c r="M1393" i="3"/>
  <c r="L1309" i="3"/>
  <c r="J1309" i="3"/>
  <c r="M1309" i="3"/>
  <c r="L1237" i="3"/>
  <c r="J1237" i="3"/>
  <c r="M1237" i="3"/>
  <c r="L1165" i="3"/>
  <c r="J1165" i="3"/>
  <c r="M1165" i="3"/>
  <c r="L1105" i="3"/>
  <c r="J1105" i="3"/>
  <c r="M1105" i="3"/>
  <c r="L1033" i="3"/>
  <c r="J1033" i="3"/>
  <c r="M1033" i="3"/>
  <c r="L937" i="3"/>
  <c r="J937" i="3"/>
  <c r="M937" i="3"/>
  <c r="L877" i="3"/>
  <c r="J877" i="3"/>
  <c r="M877" i="3"/>
  <c r="L793" i="3"/>
  <c r="J793" i="3"/>
  <c r="M793" i="3"/>
  <c r="L721" i="3"/>
  <c r="J721" i="3"/>
  <c r="M721" i="3"/>
  <c r="L661" i="3"/>
  <c r="J661" i="3"/>
  <c r="M661" i="3"/>
  <c r="L589" i="3"/>
  <c r="J589" i="3"/>
  <c r="M589" i="3"/>
  <c r="L457" i="3"/>
  <c r="J457" i="3"/>
  <c r="M457" i="3"/>
  <c r="L313" i="3"/>
  <c r="J313" i="3"/>
  <c r="M313" i="3"/>
  <c r="L181" i="3"/>
  <c r="J181" i="3"/>
  <c r="M181" i="3"/>
  <c r="L2147" i="3"/>
  <c r="J2147" i="3"/>
  <c r="L2111" i="3"/>
  <c r="J2111" i="3"/>
  <c r="L2075" i="3"/>
  <c r="J2075" i="3"/>
  <c r="L2039" i="3"/>
  <c r="J2039" i="3"/>
  <c r="L2003" i="3"/>
  <c r="J2003" i="3"/>
  <c r="L1967" i="3"/>
  <c r="J1967" i="3"/>
  <c r="L2146" i="3"/>
  <c r="J2146" i="3"/>
  <c r="L2122" i="3"/>
  <c r="J2122" i="3"/>
  <c r="L2098" i="3"/>
  <c r="J2098" i="3"/>
  <c r="L2074" i="3"/>
  <c r="J2074" i="3"/>
  <c r="L2050" i="3"/>
  <c r="J2050" i="3"/>
  <c r="L2014" i="3"/>
  <c r="J2014" i="3"/>
  <c r="L1990" i="3"/>
  <c r="J1990" i="3"/>
  <c r="L1966" i="3"/>
  <c r="J1966" i="3"/>
  <c r="L1942" i="3"/>
  <c r="J1942" i="3"/>
  <c r="L1930" i="3"/>
  <c r="J1930" i="3"/>
  <c r="L1918" i="3"/>
  <c r="J1918" i="3"/>
  <c r="L1894" i="3"/>
  <c r="J1894" i="3"/>
  <c r="L1882" i="3"/>
  <c r="J1882" i="3"/>
  <c r="L1870" i="3"/>
  <c r="J1870" i="3"/>
  <c r="L1858" i="3"/>
  <c r="J1858" i="3"/>
  <c r="M1858" i="3"/>
  <c r="L1846" i="3"/>
  <c r="J1846" i="3"/>
  <c r="M1846" i="3"/>
  <c r="L1834" i="3"/>
  <c r="J1834" i="3"/>
  <c r="M1834" i="3"/>
  <c r="L1822" i="3"/>
  <c r="J1822" i="3"/>
  <c r="M1822" i="3"/>
  <c r="L1810" i="3"/>
  <c r="J1810" i="3"/>
  <c r="M1810" i="3"/>
  <c r="L1798" i="3"/>
  <c r="J1798" i="3"/>
  <c r="M1798" i="3"/>
  <c r="L1786" i="3"/>
  <c r="J1786" i="3"/>
  <c r="M1786" i="3"/>
  <c r="L1774" i="3"/>
  <c r="J1774" i="3"/>
  <c r="M1774" i="3"/>
  <c r="L1762" i="3"/>
  <c r="J1762" i="3"/>
  <c r="M1762" i="3"/>
  <c r="L1750" i="3"/>
  <c r="J1750" i="3"/>
  <c r="M1750" i="3"/>
  <c r="L1738" i="3"/>
  <c r="J1738" i="3"/>
  <c r="M1738" i="3"/>
  <c r="L1726" i="3"/>
  <c r="J1726" i="3"/>
  <c r="M1726" i="3"/>
  <c r="L1714" i="3"/>
  <c r="J1714" i="3"/>
  <c r="M1714" i="3"/>
  <c r="L1702" i="3"/>
  <c r="J1702" i="3"/>
  <c r="M1702" i="3"/>
  <c r="L1690" i="3"/>
  <c r="J1690" i="3"/>
  <c r="M1690" i="3"/>
  <c r="L1678" i="3"/>
  <c r="J1678" i="3"/>
  <c r="M1678" i="3"/>
  <c r="L1666" i="3"/>
  <c r="J1666" i="3"/>
  <c r="M1666" i="3"/>
  <c r="L1654" i="3"/>
  <c r="J1654" i="3"/>
  <c r="M1654" i="3"/>
  <c r="L1642" i="3"/>
  <c r="J1642" i="3"/>
  <c r="M1642" i="3"/>
  <c r="L1630" i="3"/>
  <c r="J1630" i="3"/>
  <c r="M1630" i="3"/>
  <c r="L1618" i="3"/>
  <c r="J1618" i="3"/>
  <c r="M1618" i="3"/>
  <c r="L1606" i="3"/>
  <c r="J1606" i="3"/>
  <c r="M1606" i="3"/>
  <c r="L1594" i="3"/>
  <c r="J1594" i="3"/>
  <c r="M1594" i="3"/>
  <c r="L1582" i="3"/>
  <c r="J1582" i="3"/>
  <c r="M1582" i="3"/>
  <c r="L1570" i="3"/>
  <c r="J1570" i="3"/>
  <c r="M1570" i="3"/>
  <c r="L1558" i="3"/>
  <c r="J1558" i="3"/>
  <c r="M1558" i="3"/>
  <c r="L1546" i="3"/>
  <c r="J1546" i="3"/>
  <c r="M1546" i="3"/>
  <c r="L1534" i="3"/>
  <c r="J1534" i="3"/>
  <c r="M1534" i="3"/>
  <c r="L1522" i="3"/>
  <c r="J1522" i="3"/>
  <c r="M1522" i="3"/>
  <c r="L1510" i="3"/>
  <c r="J1510" i="3"/>
  <c r="M1510" i="3"/>
  <c r="L1498" i="3"/>
  <c r="J1498" i="3"/>
  <c r="M1498" i="3"/>
  <c r="L1486" i="3"/>
  <c r="J1486" i="3"/>
  <c r="M1486" i="3"/>
  <c r="L1474" i="3"/>
  <c r="J1474" i="3"/>
  <c r="M1474" i="3"/>
  <c r="L1462" i="3"/>
  <c r="J1462" i="3"/>
  <c r="M1462" i="3"/>
  <c r="L1450" i="3"/>
  <c r="J1450" i="3"/>
  <c r="M1450" i="3"/>
  <c r="L1438" i="3"/>
  <c r="J1438" i="3"/>
  <c r="M1438" i="3"/>
  <c r="L1426" i="3"/>
  <c r="J1426" i="3"/>
  <c r="M1426" i="3"/>
  <c r="L1414" i="3"/>
  <c r="J1414" i="3"/>
  <c r="M1414" i="3"/>
  <c r="L1402" i="3"/>
  <c r="J1402" i="3"/>
  <c r="M1402" i="3"/>
  <c r="L1390" i="3"/>
  <c r="J1390" i="3"/>
  <c r="M1390" i="3"/>
  <c r="L1378" i="3"/>
  <c r="J1378" i="3"/>
  <c r="M1378" i="3"/>
  <c r="L1366" i="3"/>
  <c r="J1366" i="3"/>
  <c r="M1366" i="3"/>
  <c r="L1354" i="3"/>
  <c r="J1354" i="3"/>
  <c r="M1354" i="3"/>
  <c r="L1342" i="3"/>
  <c r="J1342" i="3"/>
  <c r="M1342" i="3"/>
  <c r="L1330" i="3"/>
  <c r="J1330" i="3"/>
  <c r="M1330" i="3"/>
  <c r="L1318" i="3"/>
  <c r="J1318" i="3"/>
  <c r="M1318" i="3"/>
  <c r="L1306" i="3"/>
  <c r="J1306" i="3"/>
  <c r="M1306" i="3"/>
  <c r="L1294" i="3"/>
  <c r="J1294" i="3"/>
  <c r="M1294" i="3"/>
  <c r="L1282" i="3"/>
  <c r="J1282" i="3"/>
  <c r="M1282" i="3"/>
  <c r="L1270" i="3"/>
  <c r="J1270" i="3"/>
  <c r="M1270" i="3"/>
  <c r="L1258" i="3"/>
  <c r="J1258" i="3"/>
  <c r="M1258" i="3"/>
  <c r="L1246" i="3"/>
  <c r="J1246" i="3"/>
  <c r="M1246" i="3"/>
  <c r="L1234" i="3"/>
  <c r="J1234" i="3"/>
  <c r="M1234" i="3"/>
  <c r="L1222" i="3"/>
  <c r="J1222" i="3"/>
  <c r="M1222" i="3"/>
  <c r="L1210" i="3"/>
  <c r="J1210" i="3"/>
  <c r="M1210" i="3"/>
  <c r="L1198" i="3"/>
  <c r="J1198" i="3"/>
  <c r="M1198" i="3"/>
  <c r="L1186" i="3"/>
  <c r="J1186" i="3"/>
  <c r="M1186" i="3"/>
  <c r="L1174" i="3"/>
  <c r="J1174" i="3"/>
  <c r="M1174" i="3"/>
  <c r="L1162" i="3"/>
  <c r="J1162" i="3"/>
  <c r="M1162" i="3"/>
  <c r="L1150" i="3"/>
  <c r="J1150" i="3"/>
  <c r="M1150" i="3"/>
  <c r="L1138" i="3"/>
  <c r="J1138" i="3"/>
  <c r="M1138" i="3"/>
  <c r="L1126" i="3"/>
  <c r="J1126" i="3"/>
  <c r="M1126" i="3"/>
  <c r="L1114" i="3"/>
  <c r="J1114" i="3"/>
  <c r="M1114" i="3"/>
  <c r="L1102" i="3"/>
  <c r="J1102" i="3"/>
  <c r="M1102" i="3"/>
  <c r="L1090" i="3"/>
  <c r="J1090" i="3"/>
  <c r="M1090" i="3"/>
  <c r="L1078" i="3"/>
  <c r="J1078" i="3"/>
  <c r="M1078" i="3"/>
  <c r="L1066" i="3"/>
  <c r="J1066" i="3"/>
  <c r="M1066" i="3"/>
  <c r="L1054" i="3"/>
  <c r="J1054" i="3"/>
  <c r="M1054" i="3"/>
  <c r="L1042" i="3"/>
  <c r="J1042" i="3"/>
  <c r="M1042" i="3"/>
  <c r="L1030" i="3"/>
  <c r="J1030" i="3"/>
  <c r="M1030" i="3"/>
  <c r="L1018" i="3"/>
  <c r="J1018" i="3"/>
  <c r="L1006" i="3"/>
  <c r="J1006" i="3"/>
  <c r="M1006" i="3"/>
  <c r="L994" i="3"/>
  <c r="J994" i="3"/>
  <c r="M994" i="3"/>
  <c r="L982" i="3"/>
  <c r="J982" i="3"/>
  <c r="M982" i="3"/>
  <c r="L970" i="3"/>
  <c r="J970" i="3"/>
  <c r="L958" i="3"/>
  <c r="J958" i="3"/>
  <c r="M958" i="3"/>
  <c r="L946" i="3"/>
  <c r="J946" i="3"/>
  <c r="M946" i="3"/>
  <c r="L934" i="3"/>
  <c r="J934" i="3"/>
  <c r="M934" i="3"/>
  <c r="L922" i="3"/>
  <c r="J922" i="3"/>
  <c r="M922" i="3"/>
  <c r="L910" i="3"/>
  <c r="J910" i="3"/>
  <c r="M910" i="3"/>
  <c r="L898" i="3"/>
  <c r="J898" i="3"/>
  <c r="M898" i="3"/>
  <c r="L886" i="3"/>
  <c r="J886" i="3"/>
  <c r="M886" i="3"/>
  <c r="L874" i="3"/>
  <c r="J874" i="3"/>
  <c r="M874" i="3"/>
  <c r="L862" i="3"/>
  <c r="J862" i="3"/>
  <c r="M862" i="3"/>
  <c r="L850" i="3"/>
  <c r="J850" i="3"/>
  <c r="M850" i="3"/>
  <c r="L838" i="3"/>
  <c r="J838" i="3"/>
  <c r="M838" i="3"/>
  <c r="L826" i="3"/>
  <c r="J826" i="3"/>
  <c r="M826" i="3"/>
  <c r="L814" i="3"/>
  <c r="J814" i="3"/>
  <c r="M814" i="3"/>
  <c r="L802" i="3"/>
  <c r="J802" i="3"/>
  <c r="M802" i="3"/>
  <c r="L790" i="3"/>
  <c r="J790" i="3"/>
  <c r="M790" i="3"/>
  <c r="L778" i="3"/>
  <c r="J778" i="3"/>
  <c r="M778" i="3"/>
  <c r="L766" i="3"/>
  <c r="J766" i="3"/>
  <c r="M766" i="3"/>
  <c r="L754" i="3"/>
  <c r="J754" i="3"/>
  <c r="M754" i="3"/>
  <c r="L742" i="3"/>
  <c r="J742" i="3"/>
  <c r="M742" i="3"/>
  <c r="L730" i="3"/>
  <c r="J730" i="3"/>
  <c r="M730" i="3"/>
  <c r="L718" i="3"/>
  <c r="J718" i="3"/>
  <c r="M718" i="3"/>
  <c r="L706" i="3"/>
  <c r="J706" i="3"/>
  <c r="M706" i="3"/>
  <c r="L694" i="3"/>
  <c r="J694" i="3"/>
  <c r="M694" i="3"/>
  <c r="L682" i="3"/>
  <c r="J682" i="3"/>
  <c r="M682" i="3"/>
  <c r="L670" i="3"/>
  <c r="J670" i="3"/>
  <c r="M670" i="3"/>
  <c r="L658" i="3"/>
  <c r="J658" i="3"/>
  <c r="M658" i="3"/>
  <c r="L646" i="3"/>
  <c r="J646" i="3"/>
  <c r="M646" i="3"/>
  <c r="L634" i="3"/>
  <c r="J634" i="3"/>
  <c r="M634" i="3"/>
  <c r="L622" i="3"/>
  <c r="J622" i="3"/>
  <c r="M622" i="3"/>
  <c r="L610" i="3"/>
  <c r="J610" i="3"/>
  <c r="M610" i="3"/>
  <c r="L598" i="3"/>
  <c r="J598" i="3"/>
  <c r="M598" i="3"/>
  <c r="L586" i="3"/>
  <c r="J586" i="3"/>
  <c r="M586" i="3"/>
  <c r="L574" i="3"/>
  <c r="J574" i="3"/>
  <c r="M574" i="3"/>
  <c r="L562" i="3"/>
  <c r="J562" i="3"/>
  <c r="M562" i="3"/>
  <c r="L550" i="3"/>
  <c r="J550" i="3"/>
  <c r="M550" i="3"/>
  <c r="L538" i="3"/>
  <c r="J538" i="3"/>
  <c r="M538" i="3"/>
  <c r="L526" i="3"/>
  <c r="J526" i="3"/>
  <c r="M526" i="3"/>
  <c r="L514" i="3"/>
  <c r="J514" i="3"/>
  <c r="M514" i="3"/>
  <c r="L502" i="3"/>
  <c r="J502" i="3"/>
  <c r="M502" i="3"/>
  <c r="L490" i="3"/>
  <c r="J490" i="3"/>
  <c r="M490" i="3"/>
  <c r="L478" i="3"/>
  <c r="J478" i="3"/>
  <c r="M478" i="3"/>
  <c r="L466" i="3"/>
  <c r="J466" i="3"/>
  <c r="M466" i="3"/>
  <c r="L454" i="3"/>
  <c r="J454" i="3"/>
  <c r="M454" i="3"/>
  <c r="L442" i="3"/>
  <c r="J442" i="3"/>
  <c r="M442" i="3"/>
  <c r="L430" i="3"/>
  <c r="J430" i="3"/>
  <c r="M430" i="3"/>
  <c r="L418" i="3"/>
  <c r="J418" i="3"/>
  <c r="M418" i="3"/>
  <c r="L406" i="3"/>
  <c r="J406" i="3"/>
  <c r="M406" i="3"/>
  <c r="L394" i="3"/>
  <c r="J394" i="3"/>
  <c r="M394" i="3"/>
  <c r="L382" i="3"/>
  <c r="J382" i="3"/>
  <c r="M382" i="3"/>
  <c r="L370" i="3"/>
  <c r="J370" i="3"/>
  <c r="M370" i="3"/>
  <c r="L358" i="3"/>
  <c r="J358" i="3"/>
  <c r="M358" i="3"/>
  <c r="L346" i="3"/>
  <c r="J346" i="3"/>
  <c r="M346" i="3"/>
  <c r="L334" i="3"/>
  <c r="J334" i="3"/>
  <c r="M334" i="3"/>
  <c r="L322" i="3"/>
  <c r="J322" i="3"/>
  <c r="M322" i="3"/>
  <c r="L310" i="3"/>
  <c r="J310" i="3"/>
  <c r="M310" i="3"/>
  <c r="L298" i="3"/>
  <c r="J298" i="3"/>
  <c r="M298" i="3"/>
  <c r="L286" i="3"/>
  <c r="J286" i="3"/>
  <c r="M286" i="3"/>
  <c r="L274" i="3"/>
  <c r="J274" i="3"/>
  <c r="M274" i="3"/>
  <c r="L262" i="3"/>
  <c r="J262" i="3"/>
  <c r="M262" i="3"/>
  <c r="L250" i="3"/>
  <c r="J250" i="3"/>
  <c r="M250" i="3"/>
  <c r="L238" i="3"/>
  <c r="J238" i="3"/>
  <c r="M238" i="3"/>
  <c r="L226" i="3"/>
  <c r="J226" i="3"/>
  <c r="M226" i="3"/>
  <c r="L214" i="3"/>
  <c r="J214" i="3"/>
  <c r="M214" i="3"/>
  <c r="L202" i="3"/>
  <c r="J202" i="3"/>
  <c r="M202" i="3"/>
  <c r="L190" i="3"/>
  <c r="J190" i="3"/>
  <c r="M190" i="3"/>
  <c r="L178" i="3"/>
  <c r="J178" i="3"/>
  <c r="M178" i="3"/>
  <c r="L166" i="3"/>
  <c r="J166" i="3"/>
  <c r="M166" i="3"/>
  <c r="L154" i="3"/>
  <c r="J154" i="3"/>
  <c r="M154" i="3"/>
  <c r="L142" i="3"/>
  <c r="J142" i="3"/>
  <c r="M142" i="3"/>
  <c r="L130" i="3"/>
  <c r="J130" i="3"/>
  <c r="M130" i="3"/>
  <c r="L118" i="3"/>
  <c r="J118" i="3"/>
  <c r="M118" i="3"/>
  <c r="L106" i="3"/>
  <c r="J106" i="3"/>
  <c r="M2074" i="3"/>
  <c r="M1991" i="3"/>
  <c r="M1967" i="3"/>
  <c r="M1882" i="3"/>
  <c r="L1501" i="3"/>
  <c r="J1501" i="3"/>
  <c r="M1501" i="3"/>
  <c r="L1345" i="3"/>
  <c r="J1345" i="3"/>
  <c r="M1345" i="3"/>
  <c r="L1189" i="3"/>
  <c r="J1189" i="3"/>
  <c r="M1189" i="3"/>
  <c r="L1009" i="3"/>
  <c r="J1009" i="3"/>
  <c r="M1009" i="3"/>
  <c r="L853" i="3"/>
  <c r="J853" i="3"/>
  <c r="M853" i="3"/>
  <c r="L697" i="3"/>
  <c r="J697" i="3"/>
  <c r="M697" i="3"/>
  <c r="L529" i="3"/>
  <c r="J529" i="3"/>
  <c r="M529" i="3"/>
  <c r="L373" i="3"/>
  <c r="J373" i="3"/>
  <c r="M373" i="3"/>
  <c r="L229" i="3"/>
  <c r="J229" i="3"/>
  <c r="M229" i="3"/>
  <c r="L2123" i="3"/>
  <c r="J2123" i="3"/>
  <c r="L2087" i="3"/>
  <c r="J2087" i="3"/>
  <c r="L2051" i="3"/>
  <c r="J2051" i="3"/>
  <c r="L2015" i="3"/>
  <c r="J2015" i="3"/>
  <c r="L1955" i="3"/>
  <c r="J1955" i="3"/>
  <c r="L2134" i="3"/>
  <c r="J2134" i="3"/>
  <c r="L2110" i="3"/>
  <c r="J2110" i="3"/>
  <c r="L2086" i="3"/>
  <c r="J2086" i="3"/>
  <c r="L2062" i="3"/>
  <c r="J2062" i="3"/>
  <c r="L2038" i="3"/>
  <c r="J2038" i="3"/>
  <c r="L2026" i="3"/>
  <c r="J2026" i="3"/>
  <c r="L2002" i="3"/>
  <c r="J2002" i="3"/>
  <c r="L1978" i="3"/>
  <c r="J1978" i="3"/>
  <c r="L1954" i="3"/>
  <c r="J1954" i="3"/>
  <c r="L1906" i="3"/>
  <c r="J1906" i="3"/>
  <c r="L2145" i="3"/>
  <c r="J2145" i="3"/>
  <c r="L2133" i="3"/>
  <c r="J2133" i="3"/>
  <c r="L2121" i="3"/>
  <c r="J2121" i="3"/>
  <c r="L2109" i="3"/>
  <c r="J2109" i="3"/>
  <c r="L2097" i="3"/>
  <c r="J2097" i="3"/>
  <c r="L2085" i="3"/>
  <c r="J2085" i="3"/>
  <c r="L2073" i="3"/>
  <c r="J2073" i="3"/>
  <c r="L2061" i="3"/>
  <c r="J2061" i="3"/>
  <c r="L2049" i="3"/>
  <c r="J2049" i="3"/>
  <c r="L2037" i="3"/>
  <c r="J2037" i="3"/>
  <c r="L2025" i="3"/>
  <c r="J2025" i="3"/>
  <c r="L2013" i="3"/>
  <c r="J2013" i="3"/>
  <c r="L2001" i="3"/>
  <c r="J2001" i="3"/>
  <c r="L1989" i="3"/>
  <c r="J1989" i="3"/>
  <c r="L1977" i="3"/>
  <c r="J1977" i="3"/>
  <c r="M1977" i="3"/>
  <c r="L1965" i="3"/>
  <c r="J1965" i="3"/>
  <c r="M1965" i="3"/>
  <c r="L1953" i="3"/>
  <c r="J1953" i="3"/>
  <c r="M1953" i="3"/>
  <c r="L1941" i="3"/>
  <c r="J1941" i="3"/>
  <c r="M1941" i="3"/>
  <c r="L1929" i="3"/>
  <c r="J1929" i="3"/>
  <c r="M1929" i="3"/>
  <c r="L1917" i="3"/>
  <c r="J1917" i="3"/>
  <c r="M1917" i="3"/>
  <c r="L1905" i="3"/>
  <c r="J1905" i="3"/>
  <c r="M1905" i="3"/>
  <c r="L1893" i="3"/>
  <c r="J1893" i="3"/>
  <c r="M1893" i="3"/>
  <c r="L1881" i="3"/>
  <c r="J1881" i="3"/>
  <c r="M1881" i="3"/>
  <c r="L1869" i="3"/>
  <c r="J1869" i="3"/>
  <c r="M1869" i="3"/>
  <c r="L1857" i="3"/>
  <c r="J1857" i="3"/>
  <c r="M1857" i="3"/>
  <c r="L1845" i="3"/>
  <c r="J1845" i="3"/>
  <c r="M1845" i="3"/>
  <c r="L1833" i="3"/>
  <c r="J1833" i="3"/>
  <c r="M1833" i="3"/>
  <c r="L1821" i="3"/>
  <c r="J1821" i="3"/>
  <c r="M1821" i="3"/>
  <c r="L1809" i="3"/>
  <c r="J1809" i="3"/>
  <c r="M1809" i="3"/>
  <c r="L1797" i="3"/>
  <c r="J1797" i="3"/>
  <c r="M1797" i="3"/>
  <c r="L1785" i="3"/>
  <c r="J1785" i="3"/>
  <c r="M1785" i="3"/>
  <c r="L1773" i="3"/>
  <c r="J1773" i="3"/>
  <c r="M1773" i="3"/>
  <c r="L1761" i="3"/>
  <c r="J1761" i="3"/>
  <c r="M1761" i="3"/>
  <c r="L1749" i="3"/>
  <c r="J1749" i="3"/>
  <c r="M1749" i="3"/>
  <c r="L1737" i="3"/>
  <c r="J1737" i="3"/>
  <c r="M1737" i="3"/>
  <c r="L1725" i="3"/>
  <c r="J1725" i="3"/>
  <c r="M1725" i="3"/>
  <c r="L1713" i="3"/>
  <c r="J1713" i="3"/>
  <c r="M1713" i="3"/>
  <c r="L1701" i="3"/>
  <c r="J1701" i="3"/>
  <c r="M1701" i="3"/>
  <c r="L1689" i="3"/>
  <c r="J1689" i="3"/>
  <c r="M1689" i="3"/>
  <c r="L1677" i="3"/>
  <c r="J1677" i="3"/>
  <c r="M1677" i="3"/>
  <c r="L1665" i="3"/>
  <c r="J1665" i="3"/>
  <c r="M1665" i="3"/>
  <c r="L1653" i="3"/>
  <c r="J1653" i="3"/>
  <c r="M1653" i="3"/>
  <c r="L1641" i="3"/>
  <c r="J1641" i="3"/>
  <c r="M1641" i="3"/>
  <c r="L1629" i="3"/>
  <c r="J1629" i="3"/>
  <c r="M1629" i="3"/>
  <c r="L1617" i="3"/>
  <c r="J1617" i="3"/>
  <c r="M1617" i="3"/>
  <c r="L1605" i="3"/>
  <c r="J1605" i="3"/>
  <c r="M1605" i="3"/>
  <c r="L1593" i="3"/>
  <c r="J1593" i="3"/>
  <c r="M1593" i="3"/>
  <c r="L1581" i="3"/>
  <c r="J1581" i="3"/>
  <c r="M1581" i="3"/>
  <c r="L1569" i="3"/>
  <c r="J1569" i="3"/>
  <c r="M1569" i="3"/>
  <c r="L1557" i="3"/>
  <c r="J1557" i="3"/>
  <c r="M1557" i="3"/>
  <c r="L1545" i="3"/>
  <c r="J1545" i="3"/>
  <c r="M1545" i="3"/>
  <c r="L1533" i="3"/>
  <c r="J1533" i="3"/>
  <c r="M1533" i="3"/>
  <c r="L1521" i="3"/>
  <c r="J1521" i="3"/>
  <c r="M1521" i="3"/>
  <c r="L1509" i="3"/>
  <c r="J1509" i="3"/>
  <c r="M1509" i="3"/>
  <c r="L1497" i="3"/>
  <c r="J1497" i="3"/>
  <c r="M1497" i="3"/>
  <c r="L1485" i="3"/>
  <c r="J1485" i="3"/>
  <c r="M1485" i="3"/>
  <c r="L1473" i="3"/>
  <c r="J1473" i="3"/>
  <c r="M1473" i="3"/>
  <c r="L1461" i="3"/>
  <c r="J1461" i="3"/>
  <c r="M1461" i="3"/>
  <c r="L1449" i="3"/>
  <c r="J1449" i="3"/>
  <c r="M1449" i="3"/>
  <c r="L1437" i="3"/>
  <c r="J1437" i="3"/>
  <c r="M1437" i="3"/>
  <c r="L1425" i="3"/>
  <c r="J1425" i="3"/>
  <c r="M1425" i="3"/>
  <c r="L1413" i="3"/>
  <c r="J1413" i="3"/>
  <c r="M1413" i="3"/>
  <c r="L1401" i="3"/>
  <c r="J1401" i="3"/>
  <c r="M1401" i="3"/>
  <c r="L1389" i="3"/>
  <c r="J1389" i="3"/>
  <c r="M1389" i="3"/>
  <c r="L1377" i="3"/>
  <c r="J1377" i="3"/>
  <c r="M1377" i="3"/>
  <c r="L1365" i="3"/>
  <c r="J1365" i="3"/>
  <c r="M1365" i="3"/>
  <c r="L1353" i="3"/>
  <c r="J1353" i="3"/>
  <c r="M1353" i="3"/>
  <c r="L1341" i="3"/>
  <c r="J1341" i="3"/>
  <c r="M1341" i="3"/>
  <c r="L1329" i="3"/>
  <c r="J1329" i="3"/>
  <c r="M1329" i="3"/>
  <c r="L1317" i="3"/>
  <c r="J1317" i="3"/>
  <c r="M1317" i="3"/>
  <c r="L1305" i="3"/>
  <c r="J1305" i="3"/>
  <c r="M1305" i="3"/>
  <c r="L1293" i="3"/>
  <c r="J1293" i="3"/>
  <c r="M1293" i="3"/>
  <c r="L1281" i="3"/>
  <c r="J1281" i="3"/>
  <c r="M1281" i="3"/>
  <c r="L1269" i="3"/>
  <c r="J1269" i="3"/>
  <c r="M1269" i="3"/>
  <c r="L1257" i="3"/>
  <c r="J1257" i="3"/>
  <c r="M1257" i="3"/>
  <c r="L1245" i="3"/>
  <c r="J1245" i="3"/>
  <c r="M1245" i="3"/>
  <c r="L1233" i="3"/>
  <c r="J1233" i="3"/>
  <c r="M1233" i="3"/>
  <c r="L1221" i="3"/>
  <c r="J1221" i="3"/>
  <c r="M1221" i="3"/>
  <c r="L1209" i="3"/>
  <c r="J1209" i="3"/>
  <c r="M1209" i="3"/>
  <c r="L1197" i="3"/>
  <c r="J1197" i="3"/>
  <c r="M1197" i="3"/>
  <c r="L1185" i="3"/>
  <c r="J1185" i="3"/>
  <c r="M1185" i="3"/>
  <c r="L1173" i="3"/>
  <c r="J1173" i="3"/>
  <c r="M1173" i="3"/>
  <c r="L1161" i="3"/>
  <c r="J1161" i="3"/>
  <c r="M1161" i="3"/>
  <c r="L1149" i="3"/>
  <c r="J1149" i="3"/>
  <c r="M1149" i="3"/>
  <c r="L1137" i="3"/>
  <c r="J1137" i="3"/>
  <c r="M1137" i="3"/>
  <c r="L1125" i="3"/>
  <c r="J1125" i="3"/>
  <c r="M1125" i="3"/>
  <c r="L1113" i="3"/>
  <c r="J1113" i="3"/>
  <c r="M1113" i="3"/>
  <c r="L1101" i="3"/>
  <c r="J1101" i="3"/>
  <c r="M1101" i="3"/>
  <c r="L1089" i="3"/>
  <c r="J1089" i="3"/>
  <c r="M1089" i="3"/>
  <c r="L1077" i="3"/>
  <c r="J1077" i="3"/>
  <c r="M1077" i="3"/>
  <c r="L1065" i="3"/>
  <c r="J1065" i="3"/>
  <c r="M1065" i="3"/>
  <c r="L1053" i="3"/>
  <c r="J1053" i="3"/>
  <c r="M1053" i="3"/>
  <c r="L1041" i="3"/>
  <c r="J1041" i="3"/>
  <c r="M1041" i="3"/>
  <c r="L1029" i="3"/>
  <c r="J1029" i="3"/>
  <c r="M1029" i="3"/>
  <c r="L1017" i="3"/>
  <c r="J1017" i="3"/>
  <c r="M1017" i="3"/>
  <c r="L1005" i="3"/>
  <c r="J1005" i="3"/>
  <c r="M1005" i="3"/>
  <c r="L993" i="3"/>
  <c r="J993" i="3"/>
  <c r="M993" i="3"/>
  <c r="L981" i="3"/>
  <c r="J981" i="3"/>
  <c r="M981" i="3"/>
  <c r="L969" i="3"/>
  <c r="J969" i="3"/>
  <c r="M969" i="3"/>
  <c r="L957" i="3"/>
  <c r="J957" i="3"/>
  <c r="M957" i="3"/>
  <c r="L945" i="3"/>
  <c r="J945" i="3"/>
  <c r="M945" i="3"/>
  <c r="L933" i="3"/>
  <c r="J933" i="3"/>
  <c r="M933" i="3"/>
  <c r="L921" i="3"/>
  <c r="J921" i="3"/>
  <c r="L909" i="3"/>
  <c r="J909" i="3"/>
  <c r="M909" i="3"/>
  <c r="L897" i="3"/>
  <c r="J897" i="3"/>
  <c r="M897" i="3"/>
  <c r="L885" i="3"/>
  <c r="J885" i="3"/>
  <c r="M885" i="3"/>
  <c r="L873" i="3"/>
  <c r="J873" i="3"/>
  <c r="M873" i="3"/>
  <c r="L861" i="3"/>
  <c r="J861" i="3"/>
  <c r="M861" i="3"/>
  <c r="L849" i="3"/>
  <c r="J849" i="3"/>
  <c r="M849" i="3"/>
  <c r="L837" i="3"/>
  <c r="J837" i="3"/>
  <c r="M837" i="3"/>
  <c r="L825" i="3"/>
  <c r="J825" i="3"/>
  <c r="M825" i="3"/>
  <c r="L813" i="3"/>
  <c r="J813" i="3"/>
  <c r="M813" i="3"/>
  <c r="L801" i="3"/>
  <c r="J801" i="3"/>
  <c r="M801" i="3"/>
  <c r="L789" i="3"/>
  <c r="J789" i="3"/>
  <c r="M789" i="3"/>
  <c r="L777" i="3"/>
  <c r="J777" i="3"/>
  <c r="M777" i="3"/>
  <c r="L765" i="3"/>
  <c r="J765" i="3"/>
  <c r="M765" i="3"/>
  <c r="L753" i="3"/>
  <c r="J753" i="3"/>
  <c r="M753" i="3"/>
  <c r="L741" i="3"/>
  <c r="J741" i="3"/>
  <c r="M741" i="3"/>
  <c r="L729" i="3"/>
  <c r="J729" i="3"/>
  <c r="M729" i="3"/>
  <c r="L717" i="3"/>
  <c r="J717" i="3"/>
  <c r="M717" i="3"/>
  <c r="L705" i="3"/>
  <c r="J705" i="3"/>
  <c r="M705" i="3"/>
  <c r="L693" i="3"/>
  <c r="J693" i="3"/>
  <c r="M693" i="3"/>
  <c r="L681" i="3"/>
  <c r="J681" i="3"/>
  <c r="M681" i="3"/>
  <c r="L669" i="3"/>
  <c r="J669" i="3"/>
  <c r="M669" i="3"/>
  <c r="L657" i="3"/>
  <c r="J657" i="3"/>
  <c r="M657" i="3"/>
  <c r="L645" i="3"/>
  <c r="J645" i="3"/>
  <c r="M645" i="3"/>
  <c r="L633" i="3"/>
  <c r="J633" i="3"/>
  <c r="M633" i="3"/>
  <c r="L621" i="3"/>
  <c r="J621" i="3"/>
  <c r="M621" i="3"/>
  <c r="L609" i="3"/>
  <c r="J609" i="3"/>
  <c r="M609" i="3"/>
  <c r="L597" i="3"/>
  <c r="J597" i="3"/>
  <c r="M597" i="3"/>
  <c r="L585" i="3"/>
  <c r="J585" i="3"/>
  <c r="M585" i="3"/>
  <c r="L573" i="3"/>
  <c r="J573" i="3"/>
  <c r="M573" i="3"/>
  <c r="L561" i="3"/>
  <c r="J561" i="3"/>
  <c r="M561" i="3"/>
  <c r="L549" i="3"/>
  <c r="J549" i="3"/>
  <c r="M549" i="3"/>
  <c r="L537" i="3"/>
  <c r="J537" i="3"/>
  <c r="M537" i="3"/>
  <c r="L525" i="3"/>
  <c r="J525" i="3"/>
  <c r="M525" i="3"/>
  <c r="L513" i="3"/>
  <c r="J513" i="3"/>
  <c r="M513" i="3"/>
  <c r="L501" i="3"/>
  <c r="J501" i="3"/>
  <c r="M501" i="3"/>
  <c r="L489" i="3"/>
  <c r="J489" i="3"/>
  <c r="M489" i="3"/>
  <c r="L477" i="3"/>
  <c r="J477" i="3"/>
  <c r="M477" i="3"/>
  <c r="L465" i="3"/>
  <c r="J465" i="3"/>
  <c r="M465" i="3"/>
  <c r="L453" i="3"/>
  <c r="J453" i="3"/>
  <c r="M453" i="3"/>
  <c r="L441" i="3"/>
  <c r="J441" i="3"/>
  <c r="M441" i="3"/>
  <c r="L429" i="3"/>
  <c r="J429" i="3"/>
  <c r="M429" i="3"/>
  <c r="L417" i="3"/>
  <c r="J417" i="3"/>
  <c r="M417" i="3"/>
  <c r="L405" i="3"/>
  <c r="J405" i="3"/>
  <c r="M405" i="3"/>
  <c r="L393" i="3"/>
  <c r="J393" i="3"/>
  <c r="M393" i="3"/>
  <c r="L381" i="3"/>
  <c r="J381" i="3"/>
  <c r="M381" i="3"/>
  <c r="L369" i="3"/>
  <c r="J369" i="3"/>
  <c r="M369" i="3"/>
  <c r="L357" i="3"/>
  <c r="J357" i="3"/>
  <c r="M357" i="3"/>
  <c r="L345" i="3"/>
  <c r="J345" i="3"/>
  <c r="M345" i="3"/>
  <c r="L333" i="3"/>
  <c r="J333" i="3"/>
  <c r="M333" i="3"/>
  <c r="L321" i="3"/>
  <c r="J321" i="3"/>
  <c r="M321" i="3"/>
  <c r="L309" i="3"/>
  <c r="J309" i="3"/>
  <c r="M309" i="3"/>
  <c r="L297" i="3"/>
  <c r="J297" i="3"/>
  <c r="M297" i="3"/>
  <c r="L285" i="3"/>
  <c r="J285" i="3"/>
  <c r="M285" i="3"/>
  <c r="L273" i="3"/>
  <c r="J273" i="3"/>
  <c r="M273" i="3"/>
  <c r="L261" i="3"/>
  <c r="J261" i="3"/>
  <c r="M261" i="3"/>
  <c r="L249" i="3"/>
  <c r="J249" i="3"/>
  <c r="M249" i="3"/>
  <c r="L237" i="3"/>
  <c r="J237" i="3"/>
  <c r="M237" i="3"/>
  <c r="L225" i="3"/>
  <c r="J225" i="3"/>
  <c r="M225" i="3"/>
  <c r="L213" i="3"/>
  <c r="J213" i="3"/>
  <c r="M213" i="3"/>
  <c r="L201" i="3"/>
  <c r="J201" i="3"/>
  <c r="M201" i="3"/>
  <c r="L189" i="3"/>
  <c r="J189" i="3"/>
  <c r="M189" i="3"/>
  <c r="L177" i="3"/>
  <c r="J177" i="3"/>
  <c r="M177" i="3"/>
  <c r="L165" i="3"/>
  <c r="J165" i="3"/>
  <c r="M165" i="3"/>
  <c r="L153" i="3"/>
  <c r="J153" i="3"/>
  <c r="M153" i="3"/>
  <c r="L141" i="3"/>
  <c r="J141" i="3"/>
  <c r="M141" i="3"/>
  <c r="L129" i="3"/>
  <c r="J129" i="3"/>
  <c r="M129" i="3"/>
  <c r="L117" i="3"/>
  <c r="J117" i="3"/>
  <c r="M117" i="3"/>
  <c r="L105" i="3"/>
  <c r="J105" i="3"/>
  <c r="M2148" i="3"/>
  <c r="M2112" i="3"/>
  <c r="M2073" i="3"/>
  <c r="M2051" i="3"/>
  <c r="M1990" i="3"/>
  <c r="M1966" i="3"/>
  <c r="M1907" i="3"/>
  <c r="M864" i="3"/>
  <c r="L1489" i="3"/>
  <c r="J1489" i="3"/>
  <c r="M1489" i="3"/>
  <c r="L1357" i="3"/>
  <c r="J1357" i="3"/>
  <c r="M1357" i="3"/>
  <c r="L1213" i="3"/>
  <c r="J1213" i="3"/>
  <c r="M1213" i="3"/>
  <c r="L1069" i="3"/>
  <c r="J1069" i="3"/>
  <c r="M1069" i="3"/>
  <c r="L901" i="3"/>
  <c r="J901" i="3"/>
  <c r="M901" i="3"/>
  <c r="L757" i="3"/>
  <c r="J757" i="3"/>
  <c r="M757" i="3"/>
  <c r="L601" i="3"/>
  <c r="J601" i="3"/>
  <c r="M601" i="3"/>
  <c r="L445" i="3"/>
  <c r="J445" i="3"/>
  <c r="M445" i="3"/>
  <c r="L337" i="3"/>
  <c r="J337" i="3"/>
  <c r="M337" i="3"/>
  <c r="L241" i="3"/>
  <c r="J241" i="3"/>
  <c r="M241" i="3"/>
  <c r="L121" i="3"/>
  <c r="J121" i="3"/>
  <c r="M121" i="3"/>
  <c r="L2108" i="3"/>
  <c r="J2108" i="3"/>
  <c r="M2108" i="3"/>
  <c r="L2048" i="3"/>
  <c r="J2048" i="3"/>
  <c r="M2048" i="3"/>
  <c r="L2024" i="3"/>
  <c r="J2024" i="3"/>
  <c r="M2024" i="3"/>
  <c r="L2012" i="3"/>
  <c r="J2012" i="3"/>
  <c r="M2012" i="3"/>
  <c r="L2000" i="3"/>
  <c r="J2000" i="3"/>
  <c r="M2000" i="3"/>
  <c r="L1988" i="3"/>
  <c r="J1988" i="3"/>
  <c r="M1988" i="3"/>
  <c r="L1976" i="3"/>
  <c r="J1976" i="3"/>
  <c r="M1976" i="3"/>
  <c r="L1964" i="3"/>
  <c r="J1964" i="3"/>
  <c r="M1964" i="3"/>
  <c r="L1952" i="3"/>
  <c r="J1952" i="3"/>
  <c r="M1952" i="3"/>
  <c r="L1940" i="3"/>
  <c r="J1940" i="3"/>
  <c r="M1940" i="3"/>
  <c r="L1928" i="3"/>
  <c r="J1928" i="3"/>
  <c r="M1928" i="3"/>
  <c r="L1916" i="3"/>
  <c r="J1916" i="3"/>
  <c r="M1916" i="3"/>
  <c r="L1904" i="3"/>
  <c r="J1904" i="3"/>
  <c r="M1904" i="3"/>
  <c r="L1892" i="3"/>
  <c r="J1892" i="3"/>
  <c r="M1892" i="3"/>
  <c r="L1880" i="3"/>
  <c r="J1880" i="3"/>
  <c r="M1880" i="3"/>
  <c r="L1868" i="3"/>
  <c r="J1868" i="3"/>
  <c r="M1868" i="3"/>
  <c r="L1856" i="3"/>
  <c r="J1856" i="3"/>
  <c r="M1856" i="3"/>
  <c r="L1844" i="3"/>
  <c r="J1844" i="3"/>
  <c r="M1844" i="3"/>
  <c r="L1832" i="3"/>
  <c r="J1832" i="3"/>
  <c r="M1832" i="3"/>
  <c r="L1820" i="3"/>
  <c r="J1820" i="3"/>
  <c r="M1820" i="3"/>
  <c r="L1808" i="3"/>
  <c r="J1808" i="3"/>
  <c r="M1808" i="3"/>
  <c r="L1796" i="3"/>
  <c r="J1796" i="3"/>
  <c r="M1796" i="3"/>
  <c r="L1784" i="3"/>
  <c r="J1784" i="3"/>
  <c r="M1784" i="3"/>
  <c r="L1772" i="3"/>
  <c r="J1772" i="3"/>
  <c r="M1772" i="3"/>
  <c r="L1760" i="3"/>
  <c r="J1760" i="3"/>
  <c r="M1760" i="3"/>
  <c r="L1748" i="3"/>
  <c r="J1748" i="3"/>
  <c r="M1748" i="3"/>
  <c r="L1736" i="3"/>
  <c r="J1736" i="3"/>
  <c r="M1736" i="3"/>
  <c r="L1724" i="3"/>
  <c r="J1724" i="3"/>
  <c r="M1724" i="3"/>
  <c r="L1712" i="3"/>
  <c r="J1712" i="3"/>
  <c r="M1712" i="3"/>
  <c r="L1700" i="3"/>
  <c r="J1700" i="3"/>
  <c r="M1700" i="3"/>
  <c r="L1688" i="3"/>
  <c r="J1688" i="3"/>
  <c r="M1688" i="3"/>
  <c r="L1676" i="3"/>
  <c r="J1676" i="3"/>
  <c r="M1676" i="3"/>
  <c r="L1664" i="3"/>
  <c r="J1664" i="3"/>
  <c r="M1664" i="3"/>
  <c r="L1652" i="3"/>
  <c r="J1652" i="3"/>
  <c r="M1652" i="3"/>
  <c r="L1640" i="3"/>
  <c r="J1640" i="3"/>
  <c r="M1640" i="3"/>
  <c r="L1628" i="3"/>
  <c r="J1628" i="3"/>
  <c r="M1628" i="3"/>
  <c r="L1616" i="3"/>
  <c r="J1616" i="3"/>
  <c r="M1616" i="3"/>
  <c r="L1604" i="3"/>
  <c r="J1604" i="3"/>
  <c r="M1604" i="3"/>
  <c r="L1592" i="3"/>
  <c r="J1592" i="3"/>
  <c r="M1592" i="3"/>
  <c r="L1580" i="3"/>
  <c r="J1580" i="3"/>
  <c r="M1580" i="3"/>
  <c r="L1568" i="3"/>
  <c r="J1568" i="3"/>
  <c r="M1568" i="3"/>
  <c r="L1556" i="3"/>
  <c r="J1556" i="3"/>
  <c r="M1556" i="3"/>
  <c r="L1544" i="3"/>
  <c r="J1544" i="3"/>
  <c r="M1544" i="3"/>
  <c r="L1532" i="3"/>
  <c r="J1532" i="3"/>
  <c r="M1532" i="3"/>
  <c r="L1520" i="3"/>
  <c r="J1520" i="3"/>
  <c r="M1520" i="3"/>
  <c r="L1508" i="3"/>
  <c r="J1508" i="3"/>
  <c r="M1508" i="3"/>
  <c r="L1496" i="3"/>
  <c r="J1496" i="3"/>
  <c r="M1496" i="3"/>
  <c r="L1484" i="3"/>
  <c r="J1484" i="3"/>
  <c r="M1484" i="3"/>
  <c r="L1472" i="3"/>
  <c r="J1472" i="3"/>
  <c r="M1472" i="3"/>
  <c r="L1460" i="3"/>
  <c r="J1460" i="3"/>
  <c r="M1460" i="3"/>
  <c r="L1448" i="3"/>
  <c r="J1448" i="3"/>
  <c r="M1448" i="3"/>
  <c r="L1436" i="3"/>
  <c r="J1436" i="3"/>
  <c r="M1436" i="3"/>
  <c r="L1424" i="3"/>
  <c r="J1424" i="3"/>
  <c r="M1424" i="3"/>
  <c r="L1412" i="3"/>
  <c r="J1412" i="3"/>
  <c r="M1412" i="3"/>
  <c r="L1400" i="3"/>
  <c r="J1400" i="3"/>
  <c r="M1400" i="3"/>
  <c r="L1388" i="3"/>
  <c r="J1388" i="3"/>
  <c r="M1388" i="3"/>
  <c r="L1376" i="3"/>
  <c r="J1376" i="3"/>
  <c r="M1376" i="3"/>
  <c r="L1364" i="3"/>
  <c r="J1364" i="3"/>
  <c r="M1364" i="3"/>
  <c r="L1352" i="3"/>
  <c r="J1352" i="3"/>
  <c r="M1352" i="3"/>
  <c r="L1340" i="3"/>
  <c r="J1340" i="3"/>
  <c r="M1340" i="3"/>
  <c r="L1328" i="3"/>
  <c r="J1328" i="3"/>
  <c r="M1328" i="3"/>
  <c r="L1316" i="3"/>
  <c r="J1316" i="3"/>
  <c r="M1316" i="3"/>
  <c r="L1304" i="3"/>
  <c r="J1304" i="3"/>
  <c r="M1304" i="3"/>
  <c r="L1292" i="3"/>
  <c r="J1292" i="3"/>
  <c r="M1292" i="3"/>
  <c r="L1280" i="3"/>
  <c r="J1280" i="3"/>
  <c r="M1280" i="3"/>
  <c r="L1268" i="3"/>
  <c r="J1268" i="3"/>
  <c r="M1268" i="3"/>
  <c r="L1256" i="3"/>
  <c r="J1256" i="3"/>
  <c r="M1256" i="3"/>
  <c r="L1244" i="3"/>
  <c r="J1244" i="3"/>
  <c r="M1244" i="3"/>
  <c r="L1232" i="3"/>
  <c r="J1232" i="3"/>
  <c r="M1232" i="3"/>
  <c r="L1220" i="3"/>
  <c r="J1220" i="3"/>
  <c r="M1220" i="3"/>
  <c r="L1208" i="3"/>
  <c r="J1208" i="3"/>
  <c r="M1208" i="3"/>
  <c r="L1196" i="3"/>
  <c r="J1196" i="3"/>
  <c r="M1196" i="3"/>
  <c r="L1184" i="3"/>
  <c r="J1184" i="3"/>
  <c r="M1184" i="3"/>
  <c r="L1172" i="3"/>
  <c r="J1172" i="3"/>
  <c r="M1172" i="3"/>
  <c r="L1160" i="3"/>
  <c r="J1160" i="3"/>
  <c r="M1160" i="3"/>
  <c r="L1148" i="3"/>
  <c r="J1148" i="3"/>
  <c r="M1148" i="3"/>
  <c r="L1136" i="3"/>
  <c r="J1136" i="3"/>
  <c r="M1136" i="3"/>
  <c r="L1124" i="3"/>
  <c r="J1124" i="3"/>
  <c r="M1124" i="3"/>
  <c r="L1112" i="3"/>
  <c r="J1112" i="3"/>
  <c r="M1112" i="3"/>
  <c r="L1100" i="3"/>
  <c r="J1100" i="3"/>
  <c r="M1100" i="3"/>
  <c r="L1088" i="3"/>
  <c r="J1088" i="3"/>
  <c r="M1088" i="3"/>
  <c r="L1076" i="3"/>
  <c r="J1076" i="3"/>
  <c r="M1076" i="3"/>
  <c r="L1064" i="3"/>
  <c r="J1064" i="3"/>
  <c r="M1064" i="3"/>
  <c r="L1052" i="3"/>
  <c r="J1052" i="3"/>
  <c r="M1052" i="3"/>
  <c r="L1040" i="3"/>
  <c r="J1040" i="3"/>
  <c r="M1040" i="3"/>
  <c r="L1028" i="3"/>
  <c r="J1028" i="3"/>
  <c r="M1028" i="3"/>
  <c r="L1016" i="3"/>
  <c r="J1016" i="3"/>
  <c r="M1016" i="3"/>
  <c r="L1004" i="3"/>
  <c r="J1004" i="3"/>
  <c r="L992" i="3"/>
  <c r="J992" i="3"/>
  <c r="M992" i="3"/>
  <c r="L980" i="3"/>
  <c r="J980" i="3"/>
  <c r="M980" i="3"/>
  <c r="L968" i="3"/>
  <c r="J968" i="3"/>
  <c r="M968" i="3"/>
  <c r="L956" i="3"/>
  <c r="J956" i="3"/>
  <c r="M956" i="3"/>
  <c r="L944" i="3"/>
  <c r="J944" i="3"/>
  <c r="M944" i="3"/>
  <c r="L932" i="3"/>
  <c r="J932" i="3"/>
  <c r="M932" i="3"/>
  <c r="L920" i="3"/>
  <c r="J920" i="3"/>
  <c r="M920" i="3"/>
  <c r="L908" i="3"/>
  <c r="J908" i="3"/>
  <c r="M908" i="3"/>
  <c r="L896" i="3"/>
  <c r="J896" i="3"/>
  <c r="M896" i="3"/>
  <c r="L884" i="3"/>
  <c r="J884" i="3"/>
  <c r="M884" i="3"/>
  <c r="L872" i="3"/>
  <c r="J872" i="3"/>
  <c r="M872" i="3"/>
  <c r="L860" i="3"/>
  <c r="J860" i="3"/>
  <c r="M860" i="3"/>
  <c r="L848" i="3"/>
  <c r="J848" i="3"/>
  <c r="M848" i="3"/>
  <c r="L836" i="3"/>
  <c r="J836" i="3"/>
  <c r="L824" i="3"/>
  <c r="J824" i="3"/>
  <c r="M824" i="3"/>
  <c r="L812" i="3"/>
  <c r="J812" i="3"/>
  <c r="M812" i="3"/>
  <c r="L800" i="3"/>
  <c r="J800" i="3"/>
  <c r="M800" i="3"/>
  <c r="L788" i="3"/>
  <c r="J788" i="3"/>
  <c r="M788" i="3"/>
  <c r="L776" i="3"/>
  <c r="J776" i="3"/>
  <c r="M776" i="3"/>
  <c r="L764" i="3"/>
  <c r="J764" i="3"/>
  <c r="M764" i="3"/>
  <c r="L752" i="3"/>
  <c r="J752" i="3"/>
  <c r="M752" i="3"/>
  <c r="L740" i="3"/>
  <c r="J740" i="3"/>
  <c r="M740" i="3"/>
  <c r="L728" i="3"/>
  <c r="J728" i="3"/>
  <c r="M728" i="3"/>
  <c r="L716" i="3"/>
  <c r="J716" i="3"/>
  <c r="M716" i="3"/>
  <c r="L704" i="3"/>
  <c r="J704" i="3"/>
  <c r="M704" i="3"/>
  <c r="L692" i="3"/>
  <c r="J692" i="3"/>
  <c r="M692" i="3"/>
  <c r="L680" i="3"/>
  <c r="J680" i="3"/>
  <c r="M680" i="3"/>
  <c r="L668" i="3"/>
  <c r="J668" i="3"/>
  <c r="M668" i="3"/>
  <c r="L656" i="3"/>
  <c r="J656" i="3"/>
  <c r="M656" i="3"/>
  <c r="L644" i="3"/>
  <c r="J644" i="3"/>
  <c r="M644" i="3"/>
  <c r="L632" i="3"/>
  <c r="J632" i="3"/>
  <c r="M632" i="3"/>
  <c r="L620" i="3"/>
  <c r="J620" i="3"/>
  <c r="M620" i="3"/>
  <c r="L608" i="3"/>
  <c r="J608" i="3"/>
  <c r="M608" i="3"/>
  <c r="L596" i="3"/>
  <c r="J596" i="3"/>
  <c r="M596" i="3"/>
  <c r="L584" i="3"/>
  <c r="J584" i="3"/>
  <c r="M584" i="3"/>
  <c r="L572" i="3"/>
  <c r="J572" i="3"/>
  <c r="M572" i="3"/>
  <c r="L560" i="3"/>
  <c r="J560" i="3"/>
  <c r="M560" i="3"/>
  <c r="L548" i="3"/>
  <c r="J548" i="3"/>
  <c r="M548" i="3"/>
  <c r="L536" i="3"/>
  <c r="J536" i="3"/>
  <c r="M536" i="3"/>
  <c r="L524" i="3"/>
  <c r="J524" i="3"/>
  <c r="M524" i="3"/>
  <c r="L512" i="3"/>
  <c r="J512" i="3"/>
  <c r="M512" i="3"/>
  <c r="L500" i="3"/>
  <c r="J500" i="3"/>
  <c r="M500" i="3"/>
  <c r="L488" i="3"/>
  <c r="J488" i="3"/>
  <c r="M488" i="3"/>
  <c r="L476" i="3"/>
  <c r="J476" i="3"/>
  <c r="M476" i="3"/>
  <c r="L464" i="3"/>
  <c r="J464" i="3"/>
  <c r="M464" i="3"/>
  <c r="L452" i="3"/>
  <c r="J452" i="3"/>
  <c r="M452" i="3"/>
  <c r="L440" i="3"/>
  <c r="J440" i="3"/>
  <c r="M440" i="3"/>
  <c r="L428" i="3"/>
  <c r="J428" i="3"/>
  <c r="M428" i="3"/>
  <c r="L416" i="3"/>
  <c r="J416" i="3"/>
  <c r="M416" i="3"/>
  <c r="L404" i="3"/>
  <c r="J404" i="3"/>
  <c r="M404" i="3"/>
  <c r="L392" i="3"/>
  <c r="J392" i="3"/>
  <c r="M392" i="3"/>
  <c r="L380" i="3"/>
  <c r="J380" i="3"/>
  <c r="M380" i="3"/>
  <c r="L368" i="3"/>
  <c r="J368" i="3"/>
  <c r="M368" i="3"/>
  <c r="L356" i="3"/>
  <c r="J356" i="3"/>
  <c r="M356" i="3"/>
  <c r="L344" i="3"/>
  <c r="J344" i="3"/>
  <c r="M344" i="3"/>
  <c r="L332" i="3"/>
  <c r="J332" i="3"/>
  <c r="M332" i="3"/>
  <c r="L320" i="3"/>
  <c r="J320" i="3"/>
  <c r="M320" i="3"/>
  <c r="L308" i="3"/>
  <c r="J308" i="3"/>
  <c r="M308" i="3"/>
  <c r="L296" i="3"/>
  <c r="J296" i="3"/>
  <c r="M296" i="3"/>
  <c r="L284" i="3"/>
  <c r="J284" i="3"/>
  <c r="M284" i="3"/>
  <c r="L272" i="3"/>
  <c r="J272" i="3"/>
  <c r="M272" i="3"/>
  <c r="L260" i="3"/>
  <c r="J260" i="3"/>
  <c r="M260" i="3"/>
  <c r="L248" i="3"/>
  <c r="J248" i="3"/>
  <c r="M248" i="3"/>
  <c r="L236" i="3"/>
  <c r="J236" i="3"/>
  <c r="M236" i="3"/>
  <c r="L224" i="3"/>
  <c r="J224" i="3"/>
  <c r="M224" i="3"/>
  <c r="L212" i="3"/>
  <c r="J212" i="3"/>
  <c r="M212" i="3"/>
  <c r="L200" i="3"/>
  <c r="J200" i="3"/>
  <c r="M200" i="3"/>
  <c r="L188" i="3"/>
  <c r="J188" i="3"/>
  <c r="M188" i="3"/>
  <c r="L176" i="3"/>
  <c r="J176" i="3"/>
  <c r="M176" i="3"/>
  <c r="L164" i="3"/>
  <c r="J164" i="3"/>
  <c r="M164" i="3"/>
  <c r="L152" i="3"/>
  <c r="J152" i="3"/>
  <c r="M152" i="3"/>
  <c r="L140" i="3"/>
  <c r="J140" i="3"/>
  <c r="M140" i="3"/>
  <c r="L128" i="3"/>
  <c r="J128" i="3"/>
  <c r="M128" i="3"/>
  <c r="L116" i="3"/>
  <c r="J116" i="3"/>
  <c r="M116" i="3"/>
  <c r="L104" i="3"/>
  <c r="J104" i="3"/>
  <c r="M2147" i="3"/>
  <c r="M2111" i="3"/>
  <c r="M2050" i="3"/>
  <c r="M1989" i="3"/>
  <c r="M1906" i="3"/>
  <c r="M836" i="3"/>
  <c r="L1513" i="3"/>
  <c r="J1513" i="3"/>
  <c r="M1513" i="3"/>
  <c r="L1333" i="3"/>
  <c r="J1333" i="3"/>
  <c r="M1333" i="3"/>
  <c r="L1153" i="3"/>
  <c r="J1153" i="3"/>
  <c r="M1153" i="3"/>
  <c r="L997" i="3"/>
  <c r="J997" i="3"/>
  <c r="M997" i="3"/>
  <c r="L841" i="3"/>
  <c r="J841" i="3"/>
  <c r="M841" i="3"/>
  <c r="L673" i="3"/>
  <c r="J673" i="3"/>
  <c r="M673" i="3"/>
  <c r="L505" i="3"/>
  <c r="J505" i="3"/>
  <c r="M505" i="3"/>
  <c r="L397" i="3"/>
  <c r="J397" i="3"/>
  <c r="M397" i="3"/>
  <c r="L265" i="3"/>
  <c r="J265" i="3"/>
  <c r="M265" i="3"/>
  <c r="L145" i="3"/>
  <c r="J145" i="3"/>
  <c r="M145" i="3"/>
  <c r="L2096" i="3"/>
  <c r="J2096" i="3"/>
  <c r="M2096" i="3"/>
  <c r="L2107" i="3"/>
  <c r="J2107" i="3"/>
  <c r="M2107" i="3"/>
  <c r="L2059" i="3"/>
  <c r="J2059" i="3"/>
  <c r="M2059" i="3"/>
  <c r="L2035" i="3"/>
  <c r="J2035" i="3"/>
  <c r="M2035" i="3"/>
  <c r="L2023" i="3"/>
  <c r="J2023" i="3"/>
  <c r="M2023" i="3"/>
  <c r="L2011" i="3"/>
  <c r="J2011" i="3"/>
  <c r="M2011" i="3"/>
  <c r="L1999" i="3"/>
  <c r="J1999" i="3"/>
  <c r="M1999" i="3"/>
  <c r="L1987" i="3"/>
  <c r="J1987" i="3"/>
  <c r="M1987" i="3"/>
  <c r="L1975" i="3"/>
  <c r="J1975" i="3"/>
  <c r="M1975" i="3"/>
  <c r="L1963" i="3"/>
  <c r="J1963" i="3"/>
  <c r="M1963" i="3"/>
  <c r="L1951" i="3"/>
  <c r="J1951" i="3"/>
  <c r="M1951" i="3"/>
  <c r="L1939" i="3"/>
  <c r="M1939" i="3"/>
  <c r="J1939" i="3"/>
  <c r="L1927" i="3"/>
  <c r="J1927" i="3"/>
  <c r="M1927" i="3"/>
  <c r="L1915" i="3"/>
  <c r="J1915" i="3"/>
  <c r="M1915" i="3"/>
  <c r="L1903" i="3"/>
  <c r="J1903" i="3"/>
  <c r="M1903" i="3"/>
  <c r="L1891" i="3"/>
  <c r="J1891" i="3"/>
  <c r="M1891" i="3"/>
  <c r="L1879" i="3"/>
  <c r="J1879" i="3"/>
  <c r="M1879" i="3"/>
  <c r="L1867" i="3"/>
  <c r="J1867" i="3"/>
  <c r="M1867" i="3"/>
  <c r="L1855" i="3"/>
  <c r="J1855" i="3"/>
  <c r="M1855" i="3"/>
  <c r="L1843" i="3"/>
  <c r="J1843" i="3"/>
  <c r="M1843" i="3"/>
  <c r="L1831" i="3"/>
  <c r="J1831" i="3"/>
  <c r="M1831" i="3"/>
  <c r="L1819" i="3"/>
  <c r="J1819" i="3"/>
  <c r="M1819" i="3"/>
  <c r="L1807" i="3"/>
  <c r="J1807" i="3"/>
  <c r="M1807" i="3"/>
  <c r="L1795" i="3"/>
  <c r="J1795" i="3"/>
  <c r="M1795" i="3"/>
  <c r="L1783" i="3"/>
  <c r="J1783" i="3"/>
  <c r="M1783" i="3"/>
  <c r="L1771" i="3"/>
  <c r="J1771" i="3"/>
  <c r="M1771" i="3"/>
  <c r="L1759" i="3"/>
  <c r="J1759" i="3"/>
  <c r="M1759" i="3"/>
  <c r="L1747" i="3"/>
  <c r="J1747" i="3"/>
  <c r="M1747" i="3"/>
  <c r="L1735" i="3"/>
  <c r="J1735" i="3"/>
  <c r="M1735" i="3"/>
  <c r="L1723" i="3"/>
  <c r="J1723" i="3"/>
  <c r="M1723" i="3"/>
  <c r="L1711" i="3"/>
  <c r="J1711" i="3"/>
  <c r="M1711" i="3"/>
  <c r="L1699" i="3"/>
  <c r="J1699" i="3"/>
  <c r="M1699" i="3"/>
  <c r="L1687" i="3"/>
  <c r="J1687" i="3"/>
  <c r="M1687" i="3"/>
  <c r="L1675" i="3"/>
  <c r="J1675" i="3"/>
  <c r="M1675" i="3"/>
  <c r="L1663" i="3"/>
  <c r="J1663" i="3"/>
  <c r="M1663" i="3"/>
  <c r="L1651" i="3"/>
  <c r="J1651" i="3"/>
  <c r="M1651" i="3"/>
  <c r="L1639" i="3"/>
  <c r="J1639" i="3"/>
  <c r="M1639" i="3"/>
  <c r="L1627" i="3"/>
  <c r="J1627" i="3"/>
  <c r="M1627" i="3"/>
  <c r="L1615" i="3"/>
  <c r="J1615" i="3"/>
  <c r="M1615" i="3"/>
  <c r="L1603" i="3"/>
  <c r="J1603" i="3"/>
  <c r="M1603" i="3"/>
  <c r="L1591" i="3"/>
  <c r="J1591" i="3"/>
  <c r="M1591" i="3"/>
  <c r="L1579" i="3"/>
  <c r="J1579" i="3"/>
  <c r="M1579" i="3"/>
  <c r="L1567" i="3"/>
  <c r="J1567" i="3"/>
  <c r="M1567" i="3"/>
  <c r="L1555" i="3"/>
  <c r="J1555" i="3"/>
  <c r="M1555" i="3"/>
  <c r="L1543" i="3"/>
  <c r="J1543" i="3"/>
  <c r="M1543" i="3"/>
  <c r="L1531" i="3"/>
  <c r="J1531" i="3"/>
  <c r="M1531" i="3"/>
  <c r="L1519" i="3"/>
  <c r="J1519" i="3"/>
  <c r="M1519" i="3"/>
  <c r="L1507" i="3"/>
  <c r="J1507" i="3"/>
  <c r="M1507" i="3"/>
  <c r="L1495" i="3"/>
  <c r="J1495" i="3"/>
  <c r="M1495" i="3"/>
  <c r="L1483" i="3"/>
  <c r="J1483" i="3"/>
  <c r="M1483" i="3"/>
  <c r="L1471" i="3"/>
  <c r="J1471" i="3"/>
  <c r="M1471" i="3"/>
  <c r="L1459" i="3"/>
  <c r="J1459" i="3"/>
  <c r="M1459" i="3"/>
  <c r="L1447" i="3"/>
  <c r="J1447" i="3"/>
  <c r="M1447" i="3"/>
  <c r="L1435" i="3"/>
  <c r="J1435" i="3"/>
  <c r="M1435" i="3"/>
  <c r="L1423" i="3"/>
  <c r="J1423" i="3"/>
  <c r="M1423" i="3"/>
  <c r="L1411" i="3"/>
  <c r="J1411" i="3"/>
  <c r="M1411" i="3"/>
  <c r="L1399" i="3"/>
  <c r="J1399" i="3"/>
  <c r="M1399" i="3"/>
  <c r="L1387" i="3"/>
  <c r="J1387" i="3"/>
  <c r="M1387" i="3"/>
  <c r="L1375" i="3"/>
  <c r="J1375" i="3"/>
  <c r="M1375" i="3"/>
  <c r="L1363" i="3"/>
  <c r="J1363" i="3"/>
  <c r="M1363" i="3"/>
  <c r="L1351" i="3"/>
  <c r="J1351" i="3"/>
  <c r="M1351" i="3"/>
  <c r="L1339" i="3"/>
  <c r="J1339" i="3"/>
  <c r="M1339" i="3"/>
  <c r="L1327" i="3"/>
  <c r="J1327" i="3"/>
  <c r="M1327" i="3"/>
  <c r="L1315" i="3"/>
  <c r="J1315" i="3"/>
  <c r="M1315" i="3"/>
  <c r="L1303" i="3"/>
  <c r="J1303" i="3"/>
  <c r="M1303" i="3"/>
  <c r="L1291" i="3"/>
  <c r="J1291" i="3"/>
  <c r="M1291" i="3"/>
  <c r="L1279" i="3"/>
  <c r="J1279" i="3"/>
  <c r="M1279" i="3"/>
  <c r="L1267" i="3"/>
  <c r="J1267" i="3"/>
  <c r="M1267" i="3"/>
  <c r="L1255" i="3"/>
  <c r="J1255" i="3"/>
  <c r="M1255" i="3"/>
  <c r="L1243" i="3"/>
  <c r="J1243" i="3"/>
  <c r="M1243" i="3"/>
  <c r="L1231" i="3"/>
  <c r="J1231" i="3"/>
  <c r="M1231" i="3"/>
  <c r="L1219" i="3"/>
  <c r="J1219" i="3"/>
  <c r="M1219" i="3"/>
  <c r="L1207" i="3"/>
  <c r="J1207" i="3"/>
  <c r="M1207" i="3"/>
  <c r="L1195" i="3"/>
  <c r="J1195" i="3"/>
  <c r="M1195" i="3"/>
  <c r="L1183" i="3"/>
  <c r="J1183" i="3"/>
  <c r="M1183" i="3"/>
  <c r="L1171" i="3"/>
  <c r="J1171" i="3"/>
  <c r="M1171" i="3"/>
  <c r="L1159" i="3"/>
  <c r="J1159" i="3"/>
  <c r="M1159" i="3"/>
  <c r="L1147" i="3"/>
  <c r="J1147" i="3"/>
  <c r="M1147" i="3"/>
  <c r="L1135" i="3"/>
  <c r="J1135" i="3"/>
  <c r="M1135" i="3"/>
  <c r="L1123" i="3"/>
  <c r="J1123" i="3"/>
  <c r="M1123" i="3"/>
  <c r="L1111" i="3"/>
  <c r="J1111" i="3"/>
  <c r="M1111" i="3"/>
  <c r="L1099" i="3"/>
  <c r="J1099" i="3"/>
  <c r="M1099" i="3"/>
  <c r="L1087" i="3"/>
  <c r="J1087" i="3"/>
  <c r="M1087" i="3"/>
  <c r="L1075" i="3"/>
  <c r="J1075" i="3"/>
  <c r="M1075" i="3"/>
  <c r="L1063" i="3"/>
  <c r="J1063" i="3"/>
  <c r="M1063" i="3"/>
  <c r="L1051" i="3"/>
  <c r="J1051" i="3"/>
  <c r="M1051" i="3"/>
  <c r="L1039" i="3"/>
  <c r="J1039" i="3"/>
  <c r="M1039" i="3"/>
  <c r="L1027" i="3"/>
  <c r="J1027" i="3"/>
  <c r="M1027" i="3"/>
  <c r="L1015" i="3"/>
  <c r="J1015" i="3"/>
  <c r="M1015" i="3"/>
  <c r="L1003" i="3"/>
  <c r="J1003" i="3"/>
  <c r="M1003" i="3"/>
  <c r="L991" i="3"/>
  <c r="J991" i="3"/>
  <c r="M991" i="3"/>
  <c r="L979" i="3"/>
  <c r="J979" i="3"/>
  <c r="M979" i="3"/>
  <c r="L967" i="3"/>
  <c r="J967" i="3"/>
  <c r="M967" i="3"/>
  <c r="L955" i="3"/>
  <c r="J955" i="3"/>
  <c r="M955" i="3"/>
  <c r="L943" i="3"/>
  <c r="J943" i="3"/>
  <c r="M943" i="3"/>
  <c r="L931" i="3"/>
  <c r="J931" i="3"/>
  <c r="M931" i="3"/>
  <c r="L919" i="3"/>
  <c r="J919" i="3"/>
  <c r="M919" i="3"/>
  <c r="L907" i="3"/>
  <c r="J907" i="3"/>
  <c r="M907" i="3"/>
  <c r="L895" i="3"/>
  <c r="J895" i="3"/>
  <c r="M895" i="3"/>
  <c r="L883" i="3"/>
  <c r="J883" i="3"/>
  <c r="M883" i="3"/>
  <c r="L871" i="3"/>
  <c r="J871" i="3"/>
  <c r="M871" i="3"/>
  <c r="L859" i="3"/>
  <c r="J859" i="3"/>
  <c r="M859" i="3"/>
  <c r="L847" i="3"/>
  <c r="J847" i="3"/>
  <c r="M847" i="3"/>
  <c r="L835" i="3"/>
  <c r="J835" i="3"/>
  <c r="M835" i="3"/>
  <c r="L823" i="3"/>
  <c r="J823" i="3"/>
  <c r="M823" i="3"/>
  <c r="L811" i="3"/>
  <c r="J811" i="3"/>
  <c r="M811" i="3"/>
  <c r="L799" i="3"/>
  <c r="J799" i="3"/>
  <c r="M799" i="3"/>
  <c r="L787" i="3"/>
  <c r="J787" i="3"/>
  <c r="M787" i="3"/>
  <c r="L775" i="3"/>
  <c r="J775" i="3"/>
  <c r="M775" i="3"/>
  <c r="L763" i="3"/>
  <c r="J763" i="3"/>
  <c r="M763" i="3"/>
  <c r="L751" i="3"/>
  <c r="J751" i="3"/>
  <c r="M751" i="3"/>
  <c r="L739" i="3"/>
  <c r="J739" i="3"/>
  <c r="M739" i="3"/>
  <c r="L727" i="3"/>
  <c r="J727" i="3"/>
  <c r="M727" i="3"/>
  <c r="L715" i="3"/>
  <c r="J715" i="3"/>
  <c r="M715" i="3"/>
  <c r="L703" i="3"/>
  <c r="J703" i="3"/>
  <c r="M703" i="3"/>
  <c r="L691" i="3"/>
  <c r="J691" i="3"/>
  <c r="M691" i="3"/>
  <c r="L679" i="3"/>
  <c r="J679" i="3"/>
  <c r="M679" i="3"/>
  <c r="L667" i="3"/>
  <c r="J667" i="3"/>
  <c r="M667" i="3"/>
  <c r="L655" i="3"/>
  <c r="J655" i="3"/>
  <c r="M655" i="3"/>
  <c r="L643" i="3"/>
  <c r="J643" i="3"/>
  <c r="M643" i="3"/>
  <c r="L631" i="3"/>
  <c r="J631" i="3"/>
  <c r="M631" i="3"/>
  <c r="L619" i="3"/>
  <c r="J619" i="3"/>
  <c r="M619" i="3"/>
  <c r="L607" i="3"/>
  <c r="J607" i="3"/>
  <c r="M607" i="3"/>
  <c r="L595" i="3"/>
  <c r="J595" i="3"/>
  <c r="M595" i="3"/>
  <c r="L583" i="3"/>
  <c r="J583" i="3"/>
  <c r="M583" i="3"/>
  <c r="L571" i="3"/>
  <c r="J571" i="3"/>
  <c r="M571" i="3"/>
  <c r="L559" i="3"/>
  <c r="J559" i="3"/>
  <c r="M559" i="3"/>
  <c r="L547" i="3"/>
  <c r="J547" i="3"/>
  <c r="M547" i="3"/>
  <c r="L535" i="3"/>
  <c r="J535" i="3"/>
  <c r="M535" i="3"/>
  <c r="L523" i="3"/>
  <c r="J523" i="3"/>
  <c r="M523" i="3"/>
  <c r="L511" i="3"/>
  <c r="J511" i="3"/>
  <c r="M511" i="3"/>
  <c r="L499" i="3"/>
  <c r="J499" i="3"/>
  <c r="M499" i="3"/>
  <c r="L487" i="3"/>
  <c r="J487" i="3"/>
  <c r="M487" i="3"/>
  <c r="L475" i="3"/>
  <c r="J475" i="3"/>
  <c r="M475" i="3"/>
  <c r="L463" i="3"/>
  <c r="J463" i="3"/>
  <c r="M463" i="3"/>
  <c r="L451" i="3"/>
  <c r="J451" i="3"/>
  <c r="M451" i="3"/>
  <c r="L439" i="3"/>
  <c r="J439" i="3"/>
  <c r="M439" i="3"/>
  <c r="L427" i="3"/>
  <c r="J427" i="3"/>
  <c r="M427" i="3"/>
  <c r="L415" i="3"/>
  <c r="J415" i="3"/>
  <c r="M415" i="3"/>
  <c r="L403" i="3"/>
  <c r="J403" i="3"/>
  <c r="M403" i="3"/>
  <c r="L391" i="3"/>
  <c r="J391" i="3"/>
  <c r="M391" i="3"/>
  <c r="L379" i="3"/>
  <c r="J379" i="3"/>
  <c r="M379" i="3"/>
  <c r="L367" i="3"/>
  <c r="J367" i="3"/>
  <c r="M367" i="3"/>
  <c r="L355" i="3"/>
  <c r="J355" i="3"/>
  <c r="M355" i="3"/>
  <c r="L343" i="3"/>
  <c r="J343" i="3"/>
  <c r="M343" i="3"/>
  <c r="L331" i="3"/>
  <c r="J331" i="3"/>
  <c r="M331" i="3"/>
  <c r="L319" i="3"/>
  <c r="J319" i="3"/>
  <c r="M319" i="3"/>
  <c r="L307" i="3"/>
  <c r="J307" i="3"/>
  <c r="M307" i="3"/>
  <c r="L295" i="3"/>
  <c r="J295" i="3"/>
  <c r="M295" i="3"/>
  <c r="L283" i="3"/>
  <c r="J283" i="3"/>
  <c r="M283" i="3"/>
  <c r="L271" i="3"/>
  <c r="J271" i="3"/>
  <c r="M271" i="3"/>
  <c r="L259" i="3"/>
  <c r="J259" i="3"/>
  <c r="M259" i="3"/>
  <c r="L247" i="3"/>
  <c r="J247" i="3"/>
  <c r="M247" i="3"/>
  <c r="L235" i="3"/>
  <c r="J235" i="3"/>
  <c r="M235" i="3"/>
  <c r="L223" i="3"/>
  <c r="J223" i="3"/>
  <c r="M223" i="3"/>
  <c r="L211" i="3"/>
  <c r="J211" i="3"/>
  <c r="M211" i="3"/>
  <c r="L199" i="3"/>
  <c r="J199" i="3"/>
  <c r="M199" i="3"/>
  <c r="L187" i="3"/>
  <c r="J187" i="3"/>
  <c r="M187" i="3"/>
  <c r="L175" i="3"/>
  <c r="J175" i="3"/>
  <c r="M175" i="3"/>
  <c r="L163" i="3"/>
  <c r="J163" i="3"/>
  <c r="M163" i="3"/>
  <c r="L151" i="3"/>
  <c r="J151" i="3"/>
  <c r="M151" i="3"/>
  <c r="L139" i="3"/>
  <c r="J139" i="3"/>
  <c r="M139" i="3"/>
  <c r="L127" i="3"/>
  <c r="J127" i="3"/>
  <c r="M127" i="3"/>
  <c r="L115" i="3"/>
  <c r="J115" i="3"/>
  <c r="M115" i="3"/>
  <c r="L103" i="3"/>
  <c r="J103" i="3"/>
  <c r="J7" i="3"/>
  <c r="M2146" i="3"/>
  <c r="M2110" i="3"/>
  <c r="M2090" i="3"/>
  <c r="M2049" i="3"/>
  <c r="M2027" i="3"/>
  <c r="M1931" i="3"/>
  <c r="M804" i="3"/>
  <c r="L1405" i="3"/>
  <c r="J1405" i="3"/>
  <c r="M1405" i="3"/>
  <c r="L1249" i="3"/>
  <c r="J1249" i="3"/>
  <c r="M1249" i="3"/>
  <c r="L1093" i="3"/>
  <c r="J1093" i="3"/>
  <c r="M1093" i="3"/>
  <c r="L949" i="3"/>
  <c r="J949" i="3"/>
  <c r="M949" i="3"/>
  <c r="L781" i="3"/>
  <c r="J781" i="3"/>
  <c r="M781" i="3"/>
  <c r="L625" i="3"/>
  <c r="J625" i="3"/>
  <c r="M625" i="3"/>
  <c r="L481" i="3"/>
  <c r="J481" i="3"/>
  <c r="M481" i="3"/>
  <c r="L349" i="3"/>
  <c r="J349" i="3"/>
  <c r="M349" i="3"/>
  <c r="L205" i="3"/>
  <c r="J205" i="3"/>
  <c r="M205" i="3"/>
  <c r="L2132" i="3"/>
  <c r="J2132" i="3"/>
  <c r="M2132" i="3"/>
  <c r="L2084" i="3"/>
  <c r="J2084" i="3"/>
  <c r="M2084" i="3"/>
  <c r="L2119" i="3"/>
  <c r="J2119" i="3"/>
  <c r="M2119" i="3"/>
  <c r="L2047" i="3"/>
  <c r="J2047" i="3"/>
  <c r="M2047" i="3"/>
  <c r="L2142" i="3"/>
  <c r="J2142" i="3"/>
  <c r="L2130" i="3"/>
  <c r="J2130" i="3"/>
  <c r="L2118" i="3"/>
  <c r="J2118" i="3"/>
  <c r="L2106" i="3"/>
  <c r="J2106" i="3"/>
  <c r="L2094" i="3"/>
  <c r="J2094" i="3"/>
  <c r="L2082" i="3"/>
  <c r="J2082" i="3"/>
  <c r="L2070" i="3"/>
  <c r="J2070" i="3"/>
  <c r="L2058" i="3"/>
  <c r="J2058" i="3"/>
  <c r="L2046" i="3"/>
  <c r="J2046" i="3"/>
  <c r="L2034" i="3"/>
  <c r="J2034" i="3"/>
  <c r="L2022" i="3"/>
  <c r="J2022" i="3"/>
  <c r="L2010" i="3"/>
  <c r="J2010" i="3"/>
  <c r="L1998" i="3"/>
  <c r="J1998" i="3"/>
  <c r="L1986" i="3"/>
  <c r="J1986" i="3"/>
  <c r="L1974" i="3"/>
  <c r="J1974" i="3"/>
  <c r="L1962" i="3"/>
  <c r="J1962" i="3"/>
  <c r="L1950" i="3"/>
  <c r="J1950" i="3"/>
  <c r="L1938" i="3"/>
  <c r="J1938" i="3"/>
  <c r="L1926" i="3"/>
  <c r="J1926" i="3"/>
  <c r="L1914" i="3"/>
  <c r="J1914" i="3"/>
  <c r="L1902" i="3"/>
  <c r="J1902" i="3"/>
  <c r="L1890" i="3"/>
  <c r="J1890" i="3"/>
  <c r="L1878" i="3"/>
  <c r="J1878" i="3"/>
  <c r="L1866" i="3"/>
  <c r="J1866" i="3"/>
  <c r="L1854" i="3"/>
  <c r="J1854" i="3"/>
  <c r="M1854" i="3"/>
  <c r="L1842" i="3"/>
  <c r="J1842" i="3"/>
  <c r="M1842" i="3"/>
  <c r="L1830" i="3"/>
  <c r="J1830" i="3"/>
  <c r="M1830" i="3"/>
  <c r="L1818" i="3"/>
  <c r="J1818" i="3"/>
  <c r="M1818" i="3"/>
  <c r="L1806" i="3"/>
  <c r="J1806" i="3"/>
  <c r="M1806" i="3"/>
  <c r="L1794" i="3"/>
  <c r="J1794" i="3"/>
  <c r="M1794" i="3"/>
  <c r="L1782" i="3"/>
  <c r="J1782" i="3"/>
  <c r="M1782" i="3"/>
  <c r="L1770" i="3"/>
  <c r="J1770" i="3"/>
  <c r="M1770" i="3"/>
  <c r="L1758" i="3"/>
  <c r="J1758" i="3"/>
  <c r="M1758" i="3"/>
  <c r="L1746" i="3"/>
  <c r="J1746" i="3"/>
  <c r="M1746" i="3"/>
  <c r="L1734" i="3"/>
  <c r="J1734" i="3"/>
  <c r="M1734" i="3"/>
  <c r="L1722" i="3"/>
  <c r="J1722" i="3"/>
  <c r="M1722" i="3"/>
  <c r="L1710" i="3"/>
  <c r="J1710" i="3"/>
  <c r="M1710" i="3"/>
  <c r="L1698" i="3"/>
  <c r="J1698" i="3"/>
  <c r="M1698" i="3"/>
  <c r="L1686" i="3"/>
  <c r="J1686" i="3"/>
  <c r="M1686" i="3"/>
  <c r="L1674" i="3"/>
  <c r="J1674" i="3"/>
  <c r="M1674" i="3"/>
  <c r="L1662" i="3"/>
  <c r="J1662" i="3"/>
  <c r="M1662" i="3"/>
  <c r="L1650" i="3"/>
  <c r="J1650" i="3"/>
  <c r="M1650" i="3"/>
  <c r="L1638" i="3"/>
  <c r="J1638" i="3"/>
  <c r="M1638" i="3"/>
  <c r="L1626" i="3"/>
  <c r="J1626" i="3"/>
  <c r="M1626" i="3"/>
  <c r="L1614" i="3"/>
  <c r="J1614" i="3"/>
  <c r="M1614" i="3"/>
  <c r="L1602" i="3"/>
  <c r="J1602" i="3"/>
  <c r="M1602" i="3"/>
  <c r="L1590" i="3"/>
  <c r="J1590" i="3"/>
  <c r="M1590" i="3"/>
  <c r="L1578" i="3"/>
  <c r="J1578" i="3"/>
  <c r="M1578" i="3"/>
  <c r="L1566" i="3"/>
  <c r="J1566" i="3"/>
  <c r="M1566" i="3"/>
  <c r="L1554" i="3"/>
  <c r="J1554" i="3"/>
  <c r="M1554" i="3"/>
  <c r="L1542" i="3"/>
  <c r="J1542" i="3"/>
  <c r="M1542" i="3"/>
  <c r="L1530" i="3"/>
  <c r="J1530" i="3"/>
  <c r="M1530" i="3"/>
  <c r="L1518" i="3"/>
  <c r="J1518" i="3"/>
  <c r="M1518" i="3"/>
  <c r="L1506" i="3"/>
  <c r="J1506" i="3"/>
  <c r="M1506" i="3"/>
  <c r="L1494" i="3"/>
  <c r="J1494" i="3"/>
  <c r="M1494" i="3"/>
  <c r="L1482" i="3"/>
  <c r="J1482" i="3"/>
  <c r="M1482" i="3"/>
  <c r="L1470" i="3"/>
  <c r="J1470" i="3"/>
  <c r="M1470" i="3"/>
  <c r="L1458" i="3"/>
  <c r="J1458" i="3"/>
  <c r="M1458" i="3"/>
  <c r="L1446" i="3"/>
  <c r="J1446" i="3"/>
  <c r="M1446" i="3"/>
  <c r="L1434" i="3"/>
  <c r="J1434" i="3"/>
  <c r="M1434" i="3"/>
  <c r="L1422" i="3"/>
  <c r="J1422" i="3"/>
  <c r="M1422" i="3"/>
  <c r="L1410" i="3"/>
  <c r="J1410" i="3"/>
  <c r="M1410" i="3"/>
  <c r="L1398" i="3"/>
  <c r="J1398" i="3"/>
  <c r="M1398" i="3"/>
  <c r="L1386" i="3"/>
  <c r="J1386" i="3"/>
  <c r="M1386" i="3"/>
  <c r="L1374" i="3"/>
  <c r="J1374" i="3"/>
  <c r="M1374" i="3"/>
  <c r="L1362" i="3"/>
  <c r="J1362" i="3"/>
  <c r="M1362" i="3"/>
  <c r="L1350" i="3"/>
  <c r="J1350" i="3"/>
  <c r="M1350" i="3"/>
  <c r="L1338" i="3"/>
  <c r="J1338" i="3"/>
  <c r="M1338" i="3"/>
  <c r="L1326" i="3"/>
  <c r="J1326" i="3"/>
  <c r="M1326" i="3"/>
  <c r="L1314" i="3"/>
  <c r="J1314" i="3"/>
  <c r="M1314" i="3"/>
  <c r="L1302" i="3"/>
  <c r="J1302" i="3"/>
  <c r="M1302" i="3"/>
  <c r="L1290" i="3"/>
  <c r="J1290" i="3"/>
  <c r="M1290" i="3"/>
  <c r="L1278" i="3"/>
  <c r="J1278" i="3"/>
  <c r="M1278" i="3"/>
  <c r="L1266" i="3"/>
  <c r="J1266" i="3"/>
  <c r="M1266" i="3"/>
  <c r="L1254" i="3"/>
  <c r="J1254" i="3"/>
  <c r="M1254" i="3"/>
  <c r="L1242" i="3"/>
  <c r="J1242" i="3"/>
  <c r="M1242" i="3"/>
  <c r="L1230" i="3"/>
  <c r="J1230" i="3"/>
  <c r="M1230" i="3"/>
  <c r="L1218" i="3"/>
  <c r="J1218" i="3"/>
  <c r="M1218" i="3"/>
  <c r="L1206" i="3"/>
  <c r="J1206" i="3"/>
  <c r="M1206" i="3"/>
  <c r="L1194" i="3"/>
  <c r="J1194" i="3"/>
  <c r="M1194" i="3"/>
  <c r="L1182" i="3"/>
  <c r="J1182" i="3"/>
  <c r="M1182" i="3"/>
  <c r="L1170" i="3"/>
  <c r="J1170" i="3"/>
  <c r="M1170" i="3"/>
  <c r="L1158" i="3"/>
  <c r="J1158" i="3"/>
  <c r="M1158" i="3"/>
  <c r="L1146" i="3"/>
  <c r="J1146" i="3"/>
  <c r="M1146" i="3"/>
  <c r="L1134" i="3"/>
  <c r="J1134" i="3"/>
  <c r="M1134" i="3"/>
  <c r="L1122" i="3"/>
  <c r="J1122" i="3"/>
  <c r="M1122" i="3"/>
  <c r="L1110" i="3"/>
  <c r="J1110" i="3"/>
  <c r="M1110" i="3"/>
  <c r="L1098" i="3"/>
  <c r="J1098" i="3"/>
  <c r="M1098" i="3"/>
  <c r="L1086" i="3"/>
  <c r="J1086" i="3"/>
  <c r="M1086" i="3"/>
  <c r="L1074" i="3"/>
  <c r="J1074" i="3"/>
  <c r="M1074" i="3"/>
  <c r="L1062" i="3"/>
  <c r="J1062" i="3"/>
  <c r="M1062" i="3"/>
  <c r="L1050" i="3"/>
  <c r="J1050" i="3"/>
  <c r="M1050" i="3"/>
  <c r="L1038" i="3"/>
  <c r="J1038" i="3"/>
  <c r="M1038" i="3"/>
  <c r="L1026" i="3"/>
  <c r="J1026" i="3"/>
  <c r="M1026" i="3"/>
  <c r="L1014" i="3"/>
  <c r="J1014" i="3"/>
  <c r="M1014" i="3"/>
  <c r="L1002" i="3"/>
  <c r="J1002" i="3"/>
  <c r="M1002" i="3"/>
  <c r="L990" i="3"/>
  <c r="J990" i="3"/>
  <c r="M990" i="3"/>
  <c r="L978" i="3"/>
  <c r="J978" i="3"/>
  <c r="M978" i="3"/>
  <c r="L966" i="3"/>
  <c r="J966" i="3"/>
  <c r="M966" i="3"/>
  <c r="L954" i="3"/>
  <c r="J954" i="3"/>
  <c r="M954" i="3"/>
  <c r="L942" i="3"/>
  <c r="J942" i="3"/>
  <c r="M942" i="3"/>
  <c r="L930" i="3"/>
  <c r="J930" i="3"/>
  <c r="M930" i="3"/>
  <c r="L918" i="3"/>
  <c r="J918" i="3"/>
  <c r="M918" i="3"/>
  <c r="L906" i="3"/>
  <c r="J906" i="3"/>
  <c r="M906" i="3"/>
  <c r="L894" i="3"/>
  <c r="J894" i="3"/>
  <c r="M894" i="3"/>
  <c r="L882" i="3"/>
  <c r="J882" i="3"/>
  <c r="M882" i="3"/>
  <c r="L870" i="3"/>
  <c r="J870" i="3"/>
  <c r="M870" i="3"/>
  <c r="L858" i="3"/>
  <c r="J858" i="3"/>
  <c r="M858" i="3"/>
  <c r="L846" i="3"/>
  <c r="J846" i="3"/>
  <c r="M846" i="3"/>
  <c r="L834" i="3"/>
  <c r="J834" i="3"/>
  <c r="M834" i="3"/>
  <c r="L822" i="3"/>
  <c r="J822" i="3"/>
  <c r="M822" i="3"/>
  <c r="L810" i="3"/>
  <c r="J810" i="3"/>
  <c r="M810" i="3"/>
  <c r="L798" i="3"/>
  <c r="J798" i="3"/>
  <c r="M798" i="3"/>
  <c r="L786" i="3"/>
  <c r="J786" i="3"/>
  <c r="M786" i="3"/>
  <c r="L774" i="3"/>
  <c r="J774" i="3"/>
  <c r="M774" i="3"/>
  <c r="L762" i="3"/>
  <c r="J762" i="3"/>
  <c r="M762" i="3"/>
  <c r="L750" i="3"/>
  <c r="J750" i="3"/>
  <c r="M750" i="3"/>
  <c r="L738" i="3"/>
  <c r="J738" i="3"/>
  <c r="M738" i="3"/>
  <c r="L726" i="3"/>
  <c r="J726" i="3"/>
  <c r="M726" i="3"/>
  <c r="L714" i="3"/>
  <c r="J714" i="3"/>
  <c r="M714" i="3"/>
  <c r="L702" i="3"/>
  <c r="J702" i="3"/>
  <c r="M702" i="3"/>
  <c r="L690" i="3"/>
  <c r="J690" i="3"/>
  <c r="M690" i="3"/>
  <c r="L678" i="3"/>
  <c r="J678" i="3"/>
  <c r="M678" i="3"/>
  <c r="L666" i="3"/>
  <c r="J666" i="3"/>
  <c r="M666" i="3"/>
  <c r="L654" i="3"/>
  <c r="J654" i="3"/>
  <c r="M654" i="3"/>
  <c r="L642" i="3"/>
  <c r="J642" i="3"/>
  <c r="M642" i="3"/>
  <c r="L630" i="3"/>
  <c r="J630" i="3"/>
  <c r="M630" i="3"/>
  <c r="L618" i="3"/>
  <c r="J618" i="3"/>
  <c r="M618" i="3"/>
  <c r="L606" i="3"/>
  <c r="J606" i="3"/>
  <c r="M606" i="3"/>
  <c r="L594" i="3"/>
  <c r="J594" i="3"/>
  <c r="M594" i="3"/>
  <c r="L582" i="3"/>
  <c r="J582" i="3"/>
  <c r="M582" i="3"/>
  <c r="L570" i="3"/>
  <c r="J570" i="3"/>
  <c r="M570" i="3"/>
  <c r="L558" i="3"/>
  <c r="J558" i="3"/>
  <c r="M558" i="3"/>
  <c r="L546" i="3"/>
  <c r="J546" i="3"/>
  <c r="M546" i="3"/>
  <c r="L534" i="3"/>
  <c r="J534" i="3"/>
  <c r="M534" i="3"/>
  <c r="L522" i="3"/>
  <c r="J522" i="3"/>
  <c r="M522" i="3"/>
  <c r="L510" i="3"/>
  <c r="J510" i="3"/>
  <c r="M510" i="3"/>
  <c r="L498" i="3"/>
  <c r="J498" i="3"/>
  <c r="M498" i="3"/>
  <c r="L486" i="3"/>
  <c r="J486" i="3"/>
  <c r="M486" i="3"/>
  <c r="L474" i="3"/>
  <c r="J474" i="3"/>
  <c r="M474" i="3"/>
  <c r="L462" i="3"/>
  <c r="J462" i="3"/>
  <c r="M462" i="3"/>
  <c r="L450" i="3"/>
  <c r="J450" i="3"/>
  <c r="M450" i="3"/>
  <c r="L438" i="3"/>
  <c r="J438" i="3"/>
  <c r="M438" i="3"/>
  <c r="L426" i="3"/>
  <c r="J426" i="3"/>
  <c r="M426" i="3"/>
  <c r="L414" i="3"/>
  <c r="J414" i="3"/>
  <c r="M414" i="3"/>
  <c r="L402" i="3"/>
  <c r="J402" i="3"/>
  <c r="M402" i="3"/>
  <c r="L390" i="3"/>
  <c r="J390" i="3"/>
  <c r="M390" i="3"/>
  <c r="L378" i="3"/>
  <c r="J378" i="3"/>
  <c r="M378" i="3"/>
  <c r="L366" i="3"/>
  <c r="J366" i="3"/>
  <c r="M366" i="3"/>
  <c r="L354" i="3"/>
  <c r="J354" i="3"/>
  <c r="M354" i="3"/>
  <c r="L342" i="3"/>
  <c r="J342" i="3"/>
  <c r="M342" i="3"/>
  <c r="L330" i="3"/>
  <c r="J330" i="3"/>
  <c r="M330" i="3"/>
  <c r="L318" i="3"/>
  <c r="J318" i="3"/>
  <c r="M318" i="3"/>
  <c r="L306" i="3"/>
  <c r="J306" i="3"/>
  <c r="M306" i="3"/>
  <c r="L294" i="3"/>
  <c r="J294" i="3"/>
  <c r="M294" i="3"/>
  <c r="L282" i="3"/>
  <c r="J282" i="3"/>
  <c r="M282" i="3"/>
  <c r="L270" i="3"/>
  <c r="J270" i="3"/>
  <c r="M270" i="3"/>
  <c r="L258" i="3"/>
  <c r="J258" i="3"/>
  <c r="M258" i="3"/>
  <c r="L246" i="3"/>
  <c r="J246" i="3"/>
  <c r="M246" i="3"/>
  <c r="L234" i="3"/>
  <c r="J234" i="3"/>
  <c r="M234" i="3"/>
  <c r="L222" i="3"/>
  <c r="J222" i="3"/>
  <c r="M222" i="3"/>
  <c r="L210" i="3"/>
  <c r="J210" i="3"/>
  <c r="M210" i="3"/>
  <c r="L198" i="3"/>
  <c r="J198" i="3"/>
  <c r="M198" i="3"/>
  <c r="L186" i="3"/>
  <c r="J186" i="3"/>
  <c r="M186" i="3"/>
  <c r="L174" i="3"/>
  <c r="J174" i="3"/>
  <c r="M174" i="3"/>
  <c r="L162" i="3"/>
  <c r="J162" i="3"/>
  <c r="M162" i="3"/>
  <c r="L150" i="3"/>
  <c r="J150" i="3"/>
  <c r="M150" i="3"/>
  <c r="L138" i="3"/>
  <c r="J138" i="3"/>
  <c r="M138" i="3"/>
  <c r="L126" i="3"/>
  <c r="J126" i="3"/>
  <c r="M126" i="3"/>
  <c r="L114" i="3"/>
  <c r="J114" i="3"/>
  <c r="Q12" i="3" s="1"/>
  <c r="M114" i="3"/>
  <c r="M2145" i="3"/>
  <c r="M2109" i="3"/>
  <c r="M2087" i="3"/>
  <c r="M2046" i="3"/>
  <c r="M2026" i="3"/>
  <c r="M1930" i="3"/>
  <c r="M1871" i="3"/>
  <c r="M684" i="3"/>
  <c r="L1441" i="3"/>
  <c r="J1441" i="3"/>
  <c r="M1441" i="3"/>
  <c r="L1285" i="3"/>
  <c r="J1285" i="3"/>
  <c r="M1285" i="3"/>
  <c r="L1129" i="3"/>
  <c r="J1129" i="3"/>
  <c r="M1129" i="3"/>
  <c r="L973" i="3"/>
  <c r="J973" i="3"/>
  <c r="M973" i="3"/>
  <c r="L817" i="3"/>
  <c r="J817" i="3"/>
  <c r="M817" i="3"/>
  <c r="L685" i="3"/>
  <c r="J685" i="3"/>
  <c r="M685" i="3"/>
  <c r="L541" i="3"/>
  <c r="J541" i="3"/>
  <c r="M541" i="3"/>
  <c r="L409" i="3"/>
  <c r="J409" i="3"/>
  <c r="M409" i="3"/>
  <c r="L289" i="3"/>
  <c r="J289" i="3"/>
  <c r="M289" i="3"/>
  <c r="L157" i="3"/>
  <c r="J157" i="3"/>
  <c r="M157" i="3"/>
  <c r="L2072" i="3"/>
  <c r="J2072" i="3"/>
  <c r="M2072" i="3"/>
  <c r="L2131" i="3"/>
  <c r="J2131" i="3"/>
  <c r="M2131" i="3"/>
  <c r="L2071" i="3"/>
  <c r="J2071" i="3"/>
  <c r="M2071" i="3"/>
  <c r="L2117" i="3"/>
  <c r="J2117" i="3"/>
  <c r="L2081" i="3"/>
  <c r="J2081" i="3"/>
  <c r="L2045" i="3"/>
  <c r="J2045" i="3"/>
  <c r="L2009" i="3"/>
  <c r="J2009" i="3"/>
  <c r="L1973" i="3"/>
  <c r="J1973" i="3"/>
  <c r="L1937" i="3"/>
  <c r="J1937" i="3"/>
  <c r="L1901" i="3"/>
  <c r="J1901" i="3"/>
  <c r="L1865" i="3"/>
  <c r="J1865" i="3"/>
  <c r="L1829" i="3"/>
  <c r="J1829" i="3"/>
  <c r="M1829" i="3"/>
  <c r="L1793" i="3"/>
  <c r="J1793" i="3"/>
  <c r="M1793" i="3"/>
  <c r="L1781" i="3"/>
  <c r="J1781" i="3"/>
  <c r="M1781" i="3"/>
  <c r="L1769" i="3"/>
  <c r="J1769" i="3"/>
  <c r="M1769" i="3"/>
  <c r="L1757" i="3"/>
  <c r="J1757" i="3"/>
  <c r="M1757" i="3"/>
  <c r="L1733" i="3"/>
  <c r="J1733" i="3"/>
  <c r="M1733" i="3"/>
  <c r="L1709" i="3"/>
  <c r="J1709" i="3"/>
  <c r="M1709" i="3"/>
  <c r="L1697" i="3"/>
  <c r="J1697" i="3"/>
  <c r="M1697" i="3"/>
  <c r="L1685" i="3"/>
  <c r="J1685" i="3"/>
  <c r="M1685" i="3"/>
  <c r="L1673" i="3"/>
  <c r="J1673" i="3"/>
  <c r="M1673" i="3"/>
  <c r="L1661" i="3"/>
  <c r="J1661" i="3"/>
  <c r="M1661" i="3"/>
  <c r="L1649" i="3"/>
  <c r="J1649" i="3"/>
  <c r="M1649" i="3"/>
  <c r="L1637" i="3"/>
  <c r="J1637" i="3"/>
  <c r="M1637" i="3"/>
  <c r="L1625" i="3"/>
  <c r="J1625" i="3"/>
  <c r="M1625" i="3"/>
  <c r="L1613" i="3"/>
  <c r="J1613" i="3"/>
  <c r="M1613" i="3"/>
  <c r="L1601" i="3"/>
  <c r="J1601" i="3"/>
  <c r="M1601" i="3"/>
  <c r="L1589" i="3"/>
  <c r="J1589" i="3"/>
  <c r="M1589" i="3"/>
  <c r="L1577" i="3"/>
  <c r="J1577" i="3"/>
  <c r="M1577" i="3"/>
  <c r="L1565" i="3"/>
  <c r="J1565" i="3"/>
  <c r="M1565" i="3"/>
  <c r="L1553" i="3"/>
  <c r="J1553" i="3"/>
  <c r="M1553" i="3"/>
  <c r="L1541" i="3"/>
  <c r="J1541" i="3"/>
  <c r="M1541" i="3"/>
  <c r="L1529" i="3"/>
  <c r="J1529" i="3"/>
  <c r="M1529" i="3"/>
  <c r="L1517" i="3"/>
  <c r="J1517" i="3"/>
  <c r="M1517" i="3"/>
  <c r="L1505" i="3"/>
  <c r="J1505" i="3"/>
  <c r="M1505" i="3"/>
  <c r="L1493" i="3"/>
  <c r="J1493" i="3"/>
  <c r="M1493" i="3"/>
  <c r="L1481" i="3"/>
  <c r="J1481" i="3"/>
  <c r="M1481" i="3"/>
  <c r="L1469" i="3"/>
  <c r="J1469" i="3"/>
  <c r="M1469" i="3"/>
  <c r="L1457" i="3"/>
  <c r="J1457" i="3"/>
  <c r="M1457" i="3"/>
  <c r="L1445" i="3"/>
  <c r="J1445" i="3"/>
  <c r="M1445" i="3"/>
  <c r="L1433" i="3"/>
  <c r="J1433" i="3"/>
  <c r="M1433" i="3"/>
  <c r="L1421" i="3"/>
  <c r="J1421" i="3"/>
  <c r="M1421" i="3"/>
  <c r="L1409" i="3"/>
  <c r="J1409" i="3"/>
  <c r="M1409" i="3"/>
  <c r="L1397" i="3"/>
  <c r="J1397" i="3"/>
  <c r="M1397" i="3"/>
  <c r="L1385" i="3"/>
  <c r="J1385" i="3"/>
  <c r="M1385" i="3"/>
  <c r="L1373" i="3"/>
  <c r="J1373" i="3"/>
  <c r="M1373" i="3"/>
  <c r="L1361" i="3"/>
  <c r="J1361" i="3"/>
  <c r="M1361" i="3"/>
  <c r="L1349" i="3"/>
  <c r="J1349" i="3"/>
  <c r="M1349" i="3"/>
  <c r="L1337" i="3"/>
  <c r="J1337" i="3"/>
  <c r="M1337" i="3"/>
  <c r="L1325" i="3"/>
  <c r="J1325" i="3"/>
  <c r="M1325" i="3"/>
  <c r="L1313" i="3"/>
  <c r="J1313" i="3"/>
  <c r="M1313" i="3"/>
  <c r="L1301" i="3"/>
  <c r="J1301" i="3"/>
  <c r="M1301" i="3"/>
  <c r="L1289" i="3"/>
  <c r="J1289" i="3"/>
  <c r="M1289" i="3"/>
  <c r="L1277" i="3"/>
  <c r="J1277" i="3"/>
  <c r="M1277" i="3"/>
  <c r="L1265" i="3"/>
  <c r="J1265" i="3"/>
  <c r="M1265" i="3"/>
  <c r="L1253" i="3"/>
  <c r="J1253" i="3"/>
  <c r="M1253" i="3"/>
  <c r="L1241" i="3"/>
  <c r="J1241" i="3"/>
  <c r="M1241" i="3"/>
  <c r="L1229" i="3"/>
  <c r="J1229" i="3"/>
  <c r="M1229" i="3"/>
  <c r="L1217" i="3"/>
  <c r="J1217" i="3"/>
  <c r="M1217" i="3"/>
  <c r="L1205" i="3"/>
  <c r="J1205" i="3"/>
  <c r="M1205" i="3"/>
  <c r="L1193" i="3"/>
  <c r="J1193" i="3"/>
  <c r="M1193" i="3"/>
  <c r="L1181" i="3"/>
  <c r="J1181" i="3"/>
  <c r="M1181" i="3"/>
  <c r="L1169" i="3"/>
  <c r="J1169" i="3"/>
  <c r="M1169" i="3"/>
  <c r="L1157" i="3"/>
  <c r="J1157" i="3"/>
  <c r="M1157" i="3"/>
  <c r="L1145" i="3"/>
  <c r="J1145" i="3"/>
  <c r="M1145" i="3"/>
  <c r="L1133" i="3"/>
  <c r="J1133" i="3"/>
  <c r="M1133" i="3"/>
  <c r="L1121" i="3"/>
  <c r="J1121" i="3"/>
  <c r="M1121" i="3"/>
  <c r="L1109" i="3"/>
  <c r="J1109" i="3"/>
  <c r="M1109" i="3"/>
  <c r="L1097" i="3"/>
  <c r="J1097" i="3"/>
  <c r="M1097" i="3"/>
  <c r="L1085" i="3"/>
  <c r="J1085" i="3"/>
  <c r="M1085" i="3"/>
  <c r="L1073" i="3"/>
  <c r="J1073" i="3"/>
  <c r="M1073" i="3"/>
  <c r="L1061" i="3"/>
  <c r="J1061" i="3"/>
  <c r="M1061" i="3"/>
  <c r="L1049" i="3"/>
  <c r="J1049" i="3"/>
  <c r="M1049" i="3"/>
  <c r="L1037" i="3"/>
  <c r="J1037" i="3"/>
  <c r="M1037" i="3"/>
  <c r="L1025" i="3"/>
  <c r="J1025" i="3"/>
  <c r="M1025" i="3"/>
  <c r="L1013" i="3"/>
  <c r="J1013" i="3"/>
  <c r="M1013" i="3"/>
  <c r="L1001" i="3"/>
  <c r="J1001" i="3"/>
  <c r="M1001" i="3"/>
  <c r="L989" i="3"/>
  <c r="J989" i="3"/>
  <c r="M989" i="3"/>
  <c r="L977" i="3"/>
  <c r="M977" i="3"/>
  <c r="J977" i="3"/>
  <c r="L965" i="3"/>
  <c r="J965" i="3"/>
  <c r="M965" i="3"/>
  <c r="L953" i="3"/>
  <c r="J953" i="3"/>
  <c r="M953" i="3"/>
  <c r="L941" i="3"/>
  <c r="J941" i="3"/>
  <c r="M941" i="3"/>
  <c r="L929" i="3"/>
  <c r="J929" i="3"/>
  <c r="M929" i="3"/>
  <c r="L917" i="3"/>
  <c r="J917" i="3"/>
  <c r="M917" i="3"/>
  <c r="L905" i="3"/>
  <c r="J905" i="3"/>
  <c r="M905" i="3"/>
  <c r="L893" i="3"/>
  <c r="J893" i="3"/>
  <c r="M893" i="3"/>
  <c r="L881" i="3"/>
  <c r="J881" i="3"/>
  <c r="M881" i="3"/>
  <c r="L869" i="3"/>
  <c r="J869" i="3"/>
  <c r="M869" i="3"/>
  <c r="L857" i="3"/>
  <c r="J857" i="3"/>
  <c r="M857" i="3"/>
  <c r="L845" i="3"/>
  <c r="J845" i="3"/>
  <c r="M845" i="3"/>
  <c r="L833" i="3"/>
  <c r="J833" i="3"/>
  <c r="M833" i="3"/>
  <c r="L821" i="3"/>
  <c r="J821" i="3"/>
  <c r="M821" i="3"/>
  <c r="L809" i="3"/>
  <c r="J809" i="3"/>
  <c r="M809" i="3"/>
  <c r="L797" i="3"/>
  <c r="J797" i="3"/>
  <c r="M797" i="3"/>
  <c r="L785" i="3"/>
  <c r="J785" i="3"/>
  <c r="M785" i="3"/>
  <c r="L773" i="3"/>
  <c r="J773" i="3"/>
  <c r="M773" i="3"/>
  <c r="L761" i="3"/>
  <c r="J761" i="3"/>
  <c r="M761" i="3"/>
  <c r="L749" i="3"/>
  <c r="J749" i="3"/>
  <c r="M749" i="3"/>
  <c r="L737" i="3"/>
  <c r="J737" i="3"/>
  <c r="M737" i="3"/>
  <c r="L725" i="3"/>
  <c r="J725" i="3"/>
  <c r="M725" i="3"/>
  <c r="L713" i="3"/>
  <c r="J713" i="3"/>
  <c r="M713" i="3"/>
  <c r="L701" i="3"/>
  <c r="J701" i="3"/>
  <c r="M701" i="3"/>
  <c r="L689" i="3"/>
  <c r="J689" i="3"/>
  <c r="M689" i="3"/>
  <c r="L677" i="3"/>
  <c r="J677" i="3"/>
  <c r="M677" i="3"/>
  <c r="L665" i="3"/>
  <c r="J665" i="3"/>
  <c r="M665" i="3"/>
  <c r="L653" i="3"/>
  <c r="J653" i="3"/>
  <c r="M653" i="3"/>
  <c r="L641" i="3"/>
  <c r="J641" i="3"/>
  <c r="M641" i="3"/>
  <c r="L629" i="3"/>
  <c r="J629" i="3"/>
  <c r="M629" i="3"/>
  <c r="L617" i="3"/>
  <c r="J617" i="3"/>
  <c r="M617" i="3"/>
  <c r="L605" i="3"/>
  <c r="J605" i="3"/>
  <c r="M605" i="3"/>
  <c r="L593" i="3"/>
  <c r="J593" i="3"/>
  <c r="M593" i="3"/>
  <c r="L581" i="3"/>
  <c r="J581" i="3"/>
  <c r="M581" i="3"/>
  <c r="L569" i="3"/>
  <c r="J569" i="3"/>
  <c r="M569" i="3"/>
  <c r="L557" i="3"/>
  <c r="J557" i="3"/>
  <c r="M557" i="3"/>
  <c r="L545" i="3"/>
  <c r="J545" i="3"/>
  <c r="M545" i="3"/>
  <c r="L533" i="3"/>
  <c r="J533" i="3"/>
  <c r="M533" i="3"/>
  <c r="L521" i="3"/>
  <c r="J521" i="3"/>
  <c r="M521" i="3"/>
  <c r="L509" i="3"/>
  <c r="J509" i="3"/>
  <c r="M509" i="3"/>
  <c r="L497" i="3"/>
  <c r="J497" i="3"/>
  <c r="M497" i="3"/>
  <c r="L485" i="3"/>
  <c r="J485" i="3"/>
  <c r="M485" i="3"/>
  <c r="L473" i="3"/>
  <c r="J473" i="3"/>
  <c r="M473" i="3"/>
  <c r="L461" i="3"/>
  <c r="J461" i="3"/>
  <c r="M461" i="3"/>
  <c r="L449" i="3"/>
  <c r="J449" i="3"/>
  <c r="M449" i="3"/>
  <c r="L437" i="3"/>
  <c r="J437" i="3"/>
  <c r="M437" i="3"/>
  <c r="L425" i="3"/>
  <c r="J425" i="3"/>
  <c r="M425" i="3"/>
  <c r="L413" i="3"/>
  <c r="J413" i="3"/>
  <c r="M413" i="3"/>
  <c r="L401" i="3"/>
  <c r="J401" i="3"/>
  <c r="M401" i="3"/>
  <c r="L389" i="3"/>
  <c r="J389" i="3"/>
  <c r="M389" i="3"/>
  <c r="L377" i="3"/>
  <c r="J377" i="3"/>
  <c r="M377" i="3"/>
  <c r="L365" i="3"/>
  <c r="J365" i="3"/>
  <c r="M365" i="3"/>
  <c r="L353" i="3"/>
  <c r="J353" i="3"/>
  <c r="M353" i="3"/>
  <c r="L341" i="3"/>
  <c r="J341" i="3"/>
  <c r="M341" i="3"/>
  <c r="L329" i="3"/>
  <c r="J329" i="3"/>
  <c r="M329" i="3"/>
  <c r="L317" i="3"/>
  <c r="J317" i="3"/>
  <c r="M317" i="3"/>
  <c r="L305" i="3"/>
  <c r="J305" i="3"/>
  <c r="M305" i="3"/>
  <c r="L293" i="3"/>
  <c r="J293" i="3"/>
  <c r="M293" i="3"/>
  <c r="L281" i="3"/>
  <c r="J281" i="3"/>
  <c r="M281" i="3"/>
  <c r="L269" i="3"/>
  <c r="J269" i="3"/>
  <c r="M269" i="3"/>
  <c r="L257" i="3"/>
  <c r="J257" i="3"/>
  <c r="M257" i="3"/>
  <c r="L245" i="3"/>
  <c r="J245" i="3"/>
  <c r="M245" i="3"/>
  <c r="L233" i="3"/>
  <c r="J233" i="3"/>
  <c r="M233" i="3"/>
  <c r="L221" i="3"/>
  <c r="J221" i="3"/>
  <c r="M221" i="3"/>
  <c r="L209" i="3"/>
  <c r="J209" i="3"/>
  <c r="M209" i="3"/>
  <c r="L197" i="3"/>
  <c r="J197" i="3"/>
  <c r="M197" i="3"/>
  <c r="L185" i="3"/>
  <c r="J185" i="3"/>
  <c r="M185" i="3"/>
  <c r="L173" i="3"/>
  <c r="J173" i="3"/>
  <c r="M173" i="3"/>
  <c r="L161" i="3"/>
  <c r="J161" i="3"/>
  <c r="M161" i="3"/>
  <c r="L149" i="3"/>
  <c r="J149" i="3"/>
  <c r="M149" i="3"/>
  <c r="L137" i="3"/>
  <c r="J137" i="3"/>
  <c r="M137" i="3"/>
  <c r="L125" i="3"/>
  <c r="J125" i="3"/>
  <c r="M125" i="3"/>
  <c r="L113" i="3"/>
  <c r="J113" i="3"/>
  <c r="M113" i="3"/>
  <c r="M2142" i="3"/>
  <c r="M2124" i="3"/>
  <c r="M2106" i="3"/>
  <c r="M2086" i="3"/>
  <c r="M2045" i="3"/>
  <c r="M2025" i="3"/>
  <c r="M2003" i="3"/>
  <c r="M1955" i="3"/>
  <c r="M1926" i="3"/>
  <c r="M1870" i="3"/>
  <c r="M1032" i="3"/>
  <c r="M540" i="3"/>
  <c r="L1381" i="3"/>
  <c r="J1381" i="3"/>
  <c r="M1381" i="3"/>
  <c r="L1201" i="3"/>
  <c r="J1201" i="3"/>
  <c r="M1201" i="3"/>
  <c r="L1057" i="3"/>
  <c r="J1057" i="3"/>
  <c r="M1057" i="3"/>
  <c r="L889" i="3"/>
  <c r="J889" i="3"/>
  <c r="M889" i="3"/>
  <c r="L733" i="3"/>
  <c r="J733" i="3"/>
  <c r="M733" i="3"/>
  <c r="L553" i="3"/>
  <c r="J553" i="3"/>
  <c r="M553" i="3"/>
  <c r="L361" i="3"/>
  <c r="J361" i="3"/>
  <c r="M361" i="3"/>
  <c r="L193" i="3"/>
  <c r="J193" i="3"/>
  <c r="M193" i="3"/>
  <c r="L2144" i="3"/>
  <c r="J2144" i="3"/>
  <c r="M2144" i="3"/>
  <c r="L2060" i="3"/>
  <c r="J2060" i="3"/>
  <c r="M2060" i="3"/>
  <c r="L2143" i="3"/>
  <c r="J2143" i="3"/>
  <c r="M2143" i="3"/>
  <c r="L2083" i="3"/>
  <c r="J2083" i="3"/>
  <c r="M2083" i="3"/>
  <c r="L2129" i="3"/>
  <c r="J2129" i="3"/>
  <c r="L2093" i="3"/>
  <c r="J2093" i="3"/>
  <c r="L2069" i="3"/>
  <c r="J2069" i="3"/>
  <c r="L2033" i="3"/>
  <c r="J2033" i="3"/>
  <c r="L1997" i="3"/>
  <c r="J1997" i="3"/>
  <c r="L1961" i="3"/>
  <c r="J1961" i="3"/>
  <c r="L1925" i="3"/>
  <c r="J1925" i="3"/>
  <c r="L1877" i="3"/>
  <c r="J1877" i="3"/>
  <c r="L1841" i="3"/>
  <c r="J1841" i="3"/>
  <c r="M1841" i="3"/>
  <c r="L1805" i="3"/>
  <c r="J1805" i="3"/>
  <c r="M1805" i="3"/>
  <c r="L1745" i="3"/>
  <c r="J1745" i="3"/>
  <c r="M1745" i="3"/>
  <c r="L2140" i="3"/>
  <c r="J2140" i="3"/>
  <c r="L2128" i="3"/>
  <c r="J2128" i="3"/>
  <c r="L2116" i="3"/>
  <c r="J2116" i="3"/>
  <c r="L2104" i="3"/>
  <c r="J2104" i="3"/>
  <c r="L2092" i="3"/>
  <c r="J2092" i="3"/>
  <c r="L2080" i="3"/>
  <c r="J2080" i="3"/>
  <c r="L2068" i="3"/>
  <c r="J2068" i="3"/>
  <c r="L2056" i="3"/>
  <c r="J2056" i="3"/>
  <c r="L2044" i="3"/>
  <c r="J2044" i="3"/>
  <c r="L2032" i="3"/>
  <c r="J2032" i="3"/>
  <c r="L2020" i="3"/>
  <c r="J2020" i="3"/>
  <c r="L2008" i="3"/>
  <c r="J2008" i="3"/>
  <c r="L1996" i="3"/>
  <c r="J1996" i="3"/>
  <c r="L1984" i="3"/>
  <c r="J1984" i="3"/>
  <c r="L1972" i="3"/>
  <c r="J1972" i="3"/>
  <c r="M1972" i="3"/>
  <c r="L1960" i="3"/>
  <c r="J1960" i="3"/>
  <c r="M1960" i="3"/>
  <c r="L1948" i="3"/>
  <c r="J1948" i="3"/>
  <c r="M1948" i="3"/>
  <c r="L1936" i="3"/>
  <c r="J1936" i="3"/>
  <c r="M1936" i="3"/>
  <c r="L1924" i="3"/>
  <c r="J1924" i="3"/>
  <c r="M1924" i="3"/>
  <c r="L1912" i="3"/>
  <c r="J1912" i="3"/>
  <c r="M1912" i="3"/>
  <c r="L1900" i="3"/>
  <c r="J1900" i="3"/>
  <c r="M1900" i="3"/>
  <c r="L1888" i="3"/>
  <c r="J1888" i="3"/>
  <c r="M1888" i="3"/>
  <c r="L1876" i="3"/>
  <c r="J1876" i="3"/>
  <c r="M1876" i="3"/>
  <c r="L1864" i="3"/>
  <c r="J1864" i="3"/>
  <c r="M1864" i="3"/>
  <c r="L1852" i="3"/>
  <c r="J1852" i="3"/>
  <c r="M1852" i="3"/>
  <c r="L1840" i="3"/>
  <c r="J1840" i="3"/>
  <c r="M1840" i="3"/>
  <c r="L1828" i="3"/>
  <c r="J1828" i="3"/>
  <c r="M1828" i="3"/>
  <c r="L1816" i="3"/>
  <c r="J1816" i="3"/>
  <c r="M1816" i="3"/>
  <c r="L1804" i="3"/>
  <c r="J1804" i="3"/>
  <c r="M1804" i="3"/>
  <c r="L1792" i="3"/>
  <c r="J1792" i="3"/>
  <c r="M1792" i="3"/>
  <c r="L1780" i="3"/>
  <c r="J1780" i="3"/>
  <c r="M1780" i="3"/>
  <c r="L1768" i="3"/>
  <c r="J1768" i="3"/>
  <c r="M1768" i="3"/>
  <c r="L1756" i="3"/>
  <c r="J1756" i="3"/>
  <c r="M1756" i="3"/>
  <c r="L1744" i="3"/>
  <c r="J1744" i="3"/>
  <c r="M1744" i="3"/>
  <c r="L1732" i="3"/>
  <c r="J1732" i="3"/>
  <c r="M1732" i="3"/>
  <c r="L1720" i="3"/>
  <c r="J1720" i="3"/>
  <c r="M1720" i="3"/>
  <c r="L1708" i="3"/>
  <c r="J1708" i="3"/>
  <c r="M1708" i="3"/>
  <c r="L1696" i="3"/>
  <c r="J1696" i="3"/>
  <c r="M1696" i="3"/>
  <c r="L1684" i="3"/>
  <c r="J1684" i="3"/>
  <c r="M1684" i="3"/>
  <c r="L1672" i="3"/>
  <c r="J1672" i="3"/>
  <c r="M1672" i="3"/>
  <c r="L1660" i="3"/>
  <c r="J1660" i="3"/>
  <c r="M1660" i="3"/>
  <c r="L1648" i="3"/>
  <c r="J1648" i="3"/>
  <c r="M1648" i="3"/>
  <c r="L1636" i="3"/>
  <c r="J1636" i="3"/>
  <c r="M1636" i="3"/>
  <c r="L1624" i="3"/>
  <c r="J1624" i="3"/>
  <c r="M1624" i="3"/>
  <c r="L1612" i="3"/>
  <c r="J1612" i="3"/>
  <c r="M1612" i="3"/>
  <c r="L1600" i="3"/>
  <c r="J1600" i="3"/>
  <c r="M1600" i="3"/>
  <c r="L1588" i="3"/>
  <c r="J1588" i="3"/>
  <c r="M1588" i="3"/>
  <c r="L1576" i="3"/>
  <c r="J1576" i="3"/>
  <c r="M1576" i="3"/>
  <c r="L1564" i="3"/>
  <c r="J1564" i="3"/>
  <c r="M1564" i="3"/>
  <c r="L1552" i="3"/>
  <c r="J1552" i="3"/>
  <c r="M1552" i="3"/>
  <c r="L1540" i="3"/>
  <c r="J1540" i="3"/>
  <c r="M1540" i="3"/>
  <c r="L1528" i="3"/>
  <c r="J1528" i="3"/>
  <c r="M1528" i="3"/>
  <c r="L1516" i="3"/>
  <c r="J1516" i="3"/>
  <c r="M1516" i="3"/>
  <c r="L1504" i="3"/>
  <c r="J1504" i="3"/>
  <c r="M1504" i="3"/>
  <c r="L1492" i="3"/>
  <c r="J1492" i="3"/>
  <c r="M1492" i="3"/>
  <c r="L1480" i="3"/>
  <c r="J1480" i="3"/>
  <c r="M1480" i="3"/>
  <c r="L1468" i="3"/>
  <c r="J1468" i="3"/>
  <c r="M1468" i="3"/>
  <c r="L1456" i="3"/>
  <c r="J1456" i="3"/>
  <c r="M1456" i="3"/>
  <c r="L1444" i="3"/>
  <c r="J1444" i="3"/>
  <c r="M1444" i="3"/>
  <c r="L1432" i="3"/>
  <c r="J1432" i="3"/>
  <c r="M1432" i="3"/>
  <c r="L1420" i="3"/>
  <c r="J1420" i="3"/>
  <c r="M1420" i="3"/>
  <c r="L1408" i="3"/>
  <c r="J1408" i="3"/>
  <c r="M1408" i="3"/>
  <c r="L1396" i="3"/>
  <c r="J1396" i="3"/>
  <c r="M1396" i="3"/>
  <c r="L1384" i="3"/>
  <c r="J1384" i="3"/>
  <c r="M1384" i="3"/>
  <c r="L1372" i="3"/>
  <c r="J1372" i="3"/>
  <c r="M1372" i="3"/>
  <c r="L1360" i="3"/>
  <c r="J1360" i="3"/>
  <c r="M1360" i="3"/>
  <c r="L1348" i="3"/>
  <c r="J1348" i="3"/>
  <c r="M1348" i="3"/>
  <c r="L1336" i="3"/>
  <c r="J1336" i="3"/>
  <c r="M1336" i="3"/>
  <c r="L1324" i="3"/>
  <c r="J1324" i="3"/>
  <c r="M1324" i="3"/>
  <c r="L1312" i="3"/>
  <c r="J1312" i="3"/>
  <c r="M1312" i="3"/>
  <c r="L1300" i="3"/>
  <c r="J1300" i="3"/>
  <c r="M1300" i="3"/>
  <c r="L1288" i="3"/>
  <c r="J1288" i="3"/>
  <c r="M1288" i="3"/>
  <c r="L1276" i="3"/>
  <c r="J1276" i="3"/>
  <c r="M1276" i="3"/>
  <c r="L1264" i="3"/>
  <c r="J1264" i="3"/>
  <c r="M1264" i="3"/>
  <c r="L1252" i="3"/>
  <c r="J1252" i="3"/>
  <c r="M1252" i="3"/>
  <c r="L1240" i="3"/>
  <c r="J1240" i="3"/>
  <c r="M1240" i="3"/>
  <c r="L1228" i="3"/>
  <c r="J1228" i="3"/>
  <c r="M1228" i="3"/>
  <c r="L1216" i="3"/>
  <c r="J1216" i="3"/>
  <c r="M1216" i="3"/>
  <c r="L1204" i="3"/>
  <c r="J1204" i="3"/>
  <c r="M1204" i="3"/>
  <c r="L1192" i="3"/>
  <c r="J1192" i="3"/>
  <c r="M1192" i="3"/>
  <c r="L1180" i="3"/>
  <c r="J1180" i="3"/>
  <c r="M1180" i="3"/>
  <c r="L1168" i="3"/>
  <c r="J1168" i="3"/>
  <c r="M1168" i="3"/>
  <c r="L1156" i="3"/>
  <c r="J1156" i="3"/>
  <c r="M1156" i="3"/>
  <c r="L1144" i="3"/>
  <c r="J1144" i="3"/>
  <c r="M1144" i="3"/>
  <c r="L1132" i="3"/>
  <c r="J1132" i="3"/>
  <c r="M1132" i="3"/>
  <c r="L1120" i="3"/>
  <c r="J1120" i="3"/>
  <c r="M1120" i="3"/>
  <c r="L1108" i="3"/>
  <c r="J1108" i="3"/>
  <c r="M1108" i="3"/>
  <c r="L1096" i="3"/>
  <c r="J1096" i="3"/>
  <c r="M1096" i="3"/>
  <c r="L1084" i="3"/>
  <c r="J1084" i="3"/>
  <c r="M1084" i="3"/>
  <c r="L1072" i="3"/>
  <c r="J1072" i="3"/>
  <c r="M1072" i="3"/>
  <c r="L1060" i="3"/>
  <c r="J1060" i="3"/>
  <c r="M1060" i="3"/>
  <c r="L1048" i="3"/>
  <c r="J1048" i="3"/>
  <c r="M1048" i="3"/>
  <c r="L1036" i="3"/>
  <c r="J1036" i="3"/>
  <c r="M1036" i="3"/>
  <c r="L1024" i="3"/>
  <c r="J1024" i="3"/>
  <c r="M1024" i="3"/>
  <c r="L1012" i="3"/>
  <c r="J1012" i="3"/>
  <c r="M1012" i="3"/>
  <c r="L1000" i="3"/>
  <c r="J1000" i="3"/>
  <c r="M1000" i="3"/>
  <c r="L988" i="3"/>
  <c r="J988" i="3"/>
  <c r="L976" i="3"/>
  <c r="J976" i="3"/>
  <c r="M976" i="3"/>
  <c r="L964" i="3"/>
  <c r="J964" i="3"/>
  <c r="M964" i="3"/>
  <c r="L952" i="3"/>
  <c r="J952" i="3"/>
  <c r="M952" i="3"/>
  <c r="L940" i="3"/>
  <c r="J940" i="3"/>
  <c r="M940" i="3"/>
  <c r="L928" i="3"/>
  <c r="J928" i="3"/>
  <c r="M928" i="3"/>
  <c r="L916" i="3"/>
  <c r="J916" i="3"/>
  <c r="M916" i="3"/>
  <c r="L904" i="3"/>
  <c r="J904" i="3"/>
  <c r="M904" i="3"/>
  <c r="L892" i="3"/>
  <c r="J892" i="3"/>
  <c r="L880" i="3"/>
  <c r="J880" i="3"/>
  <c r="M880" i="3"/>
  <c r="L868" i="3"/>
  <c r="J868" i="3"/>
  <c r="M868" i="3"/>
  <c r="L856" i="3"/>
  <c r="J856" i="3"/>
  <c r="M856" i="3"/>
  <c r="L844" i="3"/>
  <c r="J844" i="3"/>
  <c r="M844" i="3"/>
  <c r="L832" i="3"/>
  <c r="J832" i="3"/>
  <c r="M832" i="3"/>
  <c r="L820" i="3"/>
  <c r="J820" i="3"/>
  <c r="M820" i="3"/>
  <c r="L808" i="3"/>
  <c r="J808" i="3"/>
  <c r="M808" i="3"/>
  <c r="L796" i="3"/>
  <c r="J796" i="3"/>
  <c r="M796" i="3"/>
  <c r="L784" i="3"/>
  <c r="J784" i="3"/>
  <c r="M784" i="3"/>
  <c r="L772" i="3"/>
  <c r="J772" i="3"/>
  <c r="M772" i="3"/>
  <c r="L760" i="3"/>
  <c r="J760" i="3"/>
  <c r="M760" i="3"/>
  <c r="L748" i="3"/>
  <c r="J748" i="3"/>
  <c r="M748" i="3"/>
  <c r="L736" i="3"/>
  <c r="J736" i="3"/>
  <c r="M736" i="3"/>
  <c r="L724" i="3"/>
  <c r="J724" i="3"/>
  <c r="M724" i="3"/>
  <c r="L712" i="3"/>
  <c r="J712" i="3"/>
  <c r="M712" i="3"/>
  <c r="L700" i="3"/>
  <c r="J700" i="3"/>
  <c r="M700" i="3"/>
  <c r="L688" i="3"/>
  <c r="J688" i="3"/>
  <c r="M688" i="3"/>
  <c r="L676" i="3"/>
  <c r="J676" i="3"/>
  <c r="M676" i="3"/>
  <c r="L664" i="3"/>
  <c r="J664" i="3"/>
  <c r="M664" i="3"/>
  <c r="L652" i="3"/>
  <c r="J652" i="3"/>
  <c r="M652" i="3"/>
  <c r="L640" i="3"/>
  <c r="J640" i="3"/>
  <c r="M640" i="3"/>
  <c r="L628" i="3"/>
  <c r="J628" i="3"/>
  <c r="M628" i="3"/>
  <c r="L616" i="3"/>
  <c r="J616" i="3"/>
  <c r="M616" i="3"/>
  <c r="L604" i="3"/>
  <c r="J604" i="3"/>
  <c r="M604" i="3"/>
  <c r="L592" i="3"/>
  <c r="J592" i="3"/>
  <c r="M592" i="3"/>
  <c r="L580" i="3"/>
  <c r="J580" i="3"/>
  <c r="M580" i="3"/>
  <c r="L568" i="3"/>
  <c r="J568" i="3"/>
  <c r="M568" i="3"/>
  <c r="L556" i="3"/>
  <c r="J556" i="3"/>
  <c r="M556" i="3"/>
  <c r="L544" i="3"/>
  <c r="J544" i="3"/>
  <c r="M544" i="3"/>
  <c r="L532" i="3"/>
  <c r="J532" i="3"/>
  <c r="M532" i="3"/>
  <c r="L520" i="3"/>
  <c r="J520" i="3"/>
  <c r="M520" i="3"/>
  <c r="L508" i="3"/>
  <c r="J508" i="3"/>
  <c r="M508" i="3"/>
  <c r="L496" i="3"/>
  <c r="J496" i="3"/>
  <c r="M496" i="3"/>
  <c r="L484" i="3"/>
  <c r="J484" i="3"/>
  <c r="M484" i="3"/>
  <c r="L472" i="3"/>
  <c r="J472" i="3"/>
  <c r="M472" i="3"/>
  <c r="L460" i="3"/>
  <c r="J460" i="3"/>
  <c r="M460" i="3"/>
  <c r="L448" i="3"/>
  <c r="J448" i="3"/>
  <c r="M448" i="3"/>
  <c r="L436" i="3"/>
  <c r="J436" i="3"/>
  <c r="M436" i="3"/>
  <c r="L424" i="3"/>
  <c r="J424" i="3"/>
  <c r="M424" i="3"/>
  <c r="L412" i="3"/>
  <c r="J412" i="3"/>
  <c r="M412" i="3"/>
  <c r="L400" i="3"/>
  <c r="J400" i="3"/>
  <c r="M400" i="3"/>
  <c r="L388" i="3"/>
  <c r="J388" i="3"/>
  <c r="M388" i="3"/>
  <c r="L376" i="3"/>
  <c r="J376" i="3"/>
  <c r="M376" i="3"/>
  <c r="L364" i="3"/>
  <c r="J364" i="3"/>
  <c r="M364" i="3"/>
  <c r="L352" i="3"/>
  <c r="J352" i="3"/>
  <c r="M352" i="3"/>
  <c r="L340" i="3"/>
  <c r="J340" i="3"/>
  <c r="M340" i="3"/>
  <c r="L328" i="3"/>
  <c r="J328" i="3"/>
  <c r="M328" i="3"/>
  <c r="L316" i="3"/>
  <c r="J316" i="3"/>
  <c r="M316" i="3"/>
  <c r="L304" i="3"/>
  <c r="J304" i="3"/>
  <c r="M304" i="3"/>
  <c r="L292" i="3"/>
  <c r="J292" i="3"/>
  <c r="M292" i="3"/>
  <c r="L280" i="3"/>
  <c r="J280" i="3"/>
  <c r="M280" i="3"/>
  <c r="L268" i="3"/>
  <c r="J268" i="3"/>
  <c r="M268" i="3"/>
  <c r="L256" i="3"/>
  <c r="J256" i="3"/>
  <c r="M256" i="3"/>
  <c r="L244" i="3"/>
  <c r="J244" i="3"/>
  <c r="M244" i="3"/>
  <c r="L232" i="3"/>
  <c r="J232" i="3"/>
  <c r="M232" i="3"/>
  <c r="L220" i="3"/>
  <c r="J220" i="3"/>
  <c r="M220" i="3"/>
  <c r="L208" i="3"/>
  <c r="J208" i="3"/>
  <c r="M208" i="3"/>
  <c r="L196" i="3"/>
  <c r="J196" i="3"/>
  <c r="M196" i="3"/>
  <c r="L184" i="3"/>
  <c r="J184" i="3"/>
  <c r="M184" i="3"/>
  <c r="L172" i="3"/>
  <c r="J172" i="3"/>
  <c r="M172" i="3"/>
  <c r="L160" i="3"/>
  <c r="J160" i="3"/>
  <c r="M160" i="3"/>
  <c r="L148" i="3"/>
  <c r="J148" i="3"/>
  <c r="M148" i="3"/>
  <c r="L136" i="3"/>
  <c r="J136" i="3"/>
  <c r="M136" i="3"/>
  <c r="L124" i="3"/>
  <c r="J124" i="3"/>
  <c r="M124" i="3"/>
  <c r="L112" i="3"/>
  <c r="J112" i="3"/>
  <c r="M112" i="3"/>
  <c r="J4" i="3"/>
  <c r="M2123" i="3"/>
  <c r="M2085" i="3"/>
  <c r="M2063" i="3"/>
  <c r="M2044" i="3"/>
  <c r="M2022" i="3"/>
  <c r="M2002" i="3"/>
  <c r="M1954" i="3"/>
  <c r="M1925" i="3"/>
  <c r="M1895" i="3"/>
  <c r="M1866" i="3"/>
  <c r="M1018" i="3"/>
  <c r="M396" i="3"/>
  <c r="L1477" i="3"/>
  <c r="J1477" i="3"/>
  <c r="M1477" i="3"/>
  <c r="L1321" i="3"/>
  <c r="J1321" i="3"/>
  <c r="M1321" i="3"/>
  <c r="L1177" i="3"/>
  <c r="J1177" i="3"/>
  <c r="M1177" i="3"/>
  <c r="L1021" i="3"/>
  <c r="J1021" i="3"/>
  <c r="M1021" i="3"/>
  <c r="L865" i="3"/>
  <c r="J865" i="3"/>
  <c r="M865" i="3"/>
  <c r="L709" i="3"/>
  <c r="J709" i="3"/>
  <c r="M709" i="3"/>
  <c r="L577" i="3"/>
  <c r="J577" i="3"/>
  <c r="M577" i="3"/>
  <c r="L433" i="3"/>
  <c r="J433" i="3"/>
  <c r="M433" i="3"/>
  <c r="L301" i="3"/>
  <c r="J301" i="3"/>
  <c r="M301" i="3"/>
  <c r="L169" i="3"/>
  <c r="J169" i="3"/>
  <c r="M169" i="3"/>
  <c r="L2120" i="3"/>
  <c r="J2120" i="3"/>
  <c r="M2120" i="3"/>
  <c r="L2036" i="3"/>
  <c r="J2036" i="3"/>
  <c r="M2036" i="3"/>
  <c r="L2095" i="3"/>
  <c r="J2095" i="3"/>
  <c r="M2095" i="3"/>
  <c r="L2141" i="3"/>
  <c r="J2141" i="3"/>
  <c r="L2105" i="3"/>
  <c r="J2105" i="3"/>
  <c r="L2057" i="3"/>
  <c r="J2057" i="3"/>
  <c r="L2021" i="3"/>
  <c r="J2021" i="3"/>
  <c r="L1985" i="3"/>
  <c r="J1985" i="3"/>
  <c r="L1949" i="3"/>
  <c r="J1949" i="3"/>
  <c r="L1913" i="3"/>
  <c r="J1913" i="3"/>
  <c r="L1889" i="3"/>
  <c r="J1889" i="3"/>
  <c r="L1853" i="3"/>
  <c r="J1853" i="3"/>
  <c r="M1853" i="3"/>
  <c r="L1817" i="3"/>
  <c r="J1817" i="3"/>
  <c r="M1817" i="3"/>
  <c r="L1721" i="3"/>
  <c r="J1721" i="3"/>
  <c r="M1721" i="3"/>
  <c r="L2139" i="3"/>
  <c r="J2139" i="3"/>
  <c r="M2139" i="3"/>
  <c r="L2127" i="3"/>
  <c r="J2127" i="3"/>
  <c r="M2127" i="3"/>
  <c r="L2115" i="3"/>
  <c r="J2115" i="3"/>
  <c r="M2115" i="3"/>
  <c r="L2103" i="3"/>
  <c r="J2103" i="3"/>
  <c r="M2103" i="3"/>
  <c r="L2091" i="3"/>
  <c r="J2091" i="3"/>
  <c r="M2091" i="3"/>
  <c r="L2079" i="3"/>
  <c r="J2079" i="3"/>
  <c r="M2079" i="3"/>
  <c r="L2067" i="3"/>
  <c r="J2067" i="3"/>
  <c r="M2067" i="3"/>
  <c r="L2055" i="3"/>
  <c r="J2055" i="3"/>
  <c r="M2055" i="3"/>
  <c r="L2043" i="3"/>
  <c r="J2043" i="3"/>
  <c r="M2043" i="3"/>
  <c r="L2031" i="3"/>
  <c r="J2031" i="3"/>
  <c r="M2031" i="3"/>
  <c r="L2019" i="3"/>
  <c r="J2019" i="3"/>
  <c r="M2019" i="3"/>
  <c r="L2007" i="3"/>
  <c r="M2007" i="3"/>
  <c r="J2007" i="3"/>
  <c r="L1995" i="3"/>
  <c r="J1995" i="3"/>
  <c r="M1995" i="3"/>
  <c r="L1983" i="3"/>
  <c r="J1983" i="3"/>
  <c r="M1983" i="3"/>
  <c r="L1971" i="3"/>
  <c r="J1971" i="3"/>
  <c r="M1971" i="3"/>
  <c r="L1959" i="3"/>
  <c r="J1959" i="3"/>
  <c r="M1959" i="3"/>
  <c r="L1947" i="3"/>
  <c r="J1947" i="3"/>
  <c r="M1947" i="3"/>
  <c r="L1935" i="3"/>
  <c r="J1935" i="3"/>
  <c r="M1935" i="3"/>
  <c r="L1923" i="3"/>
  <c r="J1923" i="3"/>
  <c r="M1923" i="3"/>
  <c r="L1911" i="3"/>
  <c r="J1911" i="3"/>
  <c r="M1911" i="3"/>
  <c r="L1899" i="3"/>
  <c r="J1899" i="3"/>
  <c r="M1899" i="3"/>
  <c r="L1887" i="3"/>
  <c r="J1887" i="3"/>
  <c r="M1887" i="3"/>
  <c r="L1875" i="3"/>
  <c r="J1875" i="3"/>
  <c r="M1875" i="3"/>
  <c r="L1863" i="3"/>
  <c r="J1863" i="3"/>
  <c r="M1863" i="3"/>
  <c r="L1851" i="3"/>
  <c r="J1851" i="3"/>
  <c r="M1851" i="3"/>
  <c r="L1839" i="3"/>
  <c r="J1839" i="3"/>
  <c r="M1839" i="3"/>
  <c r="L1827" i="3"/>
  <c r="J1827" i="3"/>
  <c r="M1827" i="3"/>
  <c r="L1815" i="3"/>
  <c r="J1815" i="3"/>
  <c r="M1815" i="3"/>
  <c r="L1803" i="3"/>
  <c r="J1803" i="3"/>
  <c r="M1803" i="3"/>
  <c r="L1791" i="3"/>
  <c r="J1791" i="3"/>
  <c r="M1791" i="3"/>
  <c r="L1779" i="3"/>
  <c r="J1779" i="3"/>
  <c r="M1779" i="3"/>
  <c r="L1767" i="3"/>
  <c r="J1767" i="3"/>
  <c r="M1767" i="3"/>
  <c r="L1755" i="3"/>
  <c r="J1755" i="3"/>
  <c r="M1755" i="3"/>
  <c r="L1743" i="3"/>
  <c r="J1743" i="3"/>
  <c r="M1743" i="3"/>
  <c r="L1731" i="3"/>
  <c r="J1731" i="3"/>
  <c r="M1731" i="3"/>
  <c r="L1719" i="3"/>
  <c r="J1719" i="3"/>
  <c r="M1719" i="3"/>
  <c r="L1707" i="3"/>
  <c r="J1707" i="3"/>
  <c r="M1707" i="3"/>
  <c r="L1695" i="3"/>
  <c r="J1695" i="3"/>
  <c r="M1695" i="3"/>
  <c r="L1683" i="3"/>
  <c r="J1683" i="3"/>
  <c r="M1683" i="3"/>
  <c r="L1671" i="3"/>
  <c r="J1671" i="3"/>
  <c r="M1671" i="3"/>
  <c r="L1659" i="3"/>
  <c r="J1659" i="3"/>
  <c r="M1659" i="3"/>
  <c r="L1647" i="3"/>
  <c r="J1647" i="3"/>
  <c r="M1647" i="3"/>
  <c r="L1635" i="3"/>
  <c r="J1635" i="3"/>
  <c r="M1635" i="3"/>
  <c r="L1623" i="3"/>
  <c r="J1623" i="3"/>
  <c r="M1623" i="3"/>
  <c r="L1611" i="3"/>
  <c r="J1611" i="3"/>
  <c r="M1611" i="3"/>
  <c r="L1599" i="3"/>
  <c r="J1599" i="3"/>
  <c r="M1599" i="3"/>
  <c r="L1587" i="3"/>
  <c r="J1587" i="3"/>
  <c r="M1587" i="3"/>
  <c r="L1575" i="3"/>
  <c r="J1575" i="3"/>
  <c r="M1575" i="3"/>
  <c r="L1563" i="3"/>
  <c r="J1563" i="3"/>
  <c r="M1563" i="3"/>
  <c r="L1551" i="3"/>
  <c r="J1551" i="3"/>
  <c r="M1551" i="3"/>
  <c r="L1539" i="3"/>
  <c r="J1539" i="3"/>
  <c r="M1539" i="3"/>
  <c r="L1527" i="3"/>
  <c r="J1527" i="3"/>
  <c r="M1527" i="3"/>
  <c r="L1515" i="3"/>
  <c r="J1515" i="3"/>
  <c r="M1515" i="3"/>
  <c r="L1503" i="3"/>
  <c r="J1503" i="3"/>
  <c r="M1503" i="3"/>
  <c r="L1491" i="3"/>
  <c r="J1491" i="3"/>
  <c r="M1491" i="3"/>
  <c r="L1479" i="3"/>
  <c r="J1479" i="3"/>
  <c r="M1479" i="3"/>
  <c r="L1467" i="3"/>
  <c r="J1467" i="3"/>
  <c r="M1467" i="3"/>
  <c r="L1455" i="3"/>
  <c r="J1455" i="3"/>
  <c r="M1455" i="3"/>
  <c r="L1443" i="3"/>
  <c r="J1443" i="3"/>
  <c r="M1443" i="3"/>
  <c r="L1431" i="3"/>
  <c r="J1431" i="3"/>
  <c r="M1431" i="3"/>
  <c r="L1419" i="3"/>
  <c r="J1419" i="3"/>
  <c r="M1419" i="3"/>
  <c r="L1407" i="3"/>
  <c r="J1407" i="3"/>
  <c r="M1407" i="3"/>
  <c r="L1395" i="3"/>
  <c r="J1395" i="3"/>
  <c r="M1395" i="3"/>
  <c r="L1383" i="3"/>
  <c r="J1383" i="3"/>
  <c r="M1383" i="3"/>
  <c r="L1371" i="3"/>
  <c r="J1371" i="3"/>
  <c r="M1371" i="3"/>
  <c r="L1359" i="3"/>
  <c r="J1359" i="3"/>
  <c r="M1359" i="3"/>
  <c r="L1347" i="3"/>
  <c r="J1347" i="3"/>
  <c r="M1347" i="3"/>
  <c r="L1335" i="3"/>
  <c r="J1335" i="3"/>
  <c r="M1335" i="3"/>
  <c r="L1323" i="3"/>
  <c r="J1323" i="3"/>
  <c r="M1323" i="3"/>
  <c r="L1311" i="3"/>
  <c r="J1311" i="3"/>
  <c r="M1311" i="3"/>
  <c r="L1299" i="3"/>
  <c r="J1299" i="3"/>
  <c r="M1299" i="3"/>
  <c r="L1287" i="3"/>
  <c r="J1287" i="3"/>
  <c r="M1287" i="3"/>
  <c r="L1275" i="3"/>
  <c r="J1275" i="3"/>
  <c r="M1275" i="3"/>
  <c r="L1263" i="3"/>
  <c r="J1263" i="3"/>
  <c r="M1263" i="3"/>
  <c r="L1251" i="3"/>
  <c r="J1251" i="3"/>
  <c r="M1251" i="3"/>
  <c r="L1239" i="3"/>
  <c r="J1239" i="3"/>
  <c r="M1239" i="3"/>
  <c r="L1227" i="3"/>
  <c r="J1227" i="3"/>
  <c r="M1227" i="3"/>
  <c r="L1215" i="3"/>
  <c r="J1215" i="3"/>
  <c r="M1215" i="3"/>
  <c r="L1203" i="3"/>
  <c r="J1203" i="3"/>
  <c r="M1203" i="3"/>
  <c r="L1191" i="3"/>
  <c r="J1191" i="3"/>
  <c r="M1191" i="3"/>
  <c r="L1179" i="3"/>
  <c r="J1179" i="3"/>
  <c r="M1179" i="3"/>
  <c r="L1167" i="3"/>
  <c r="J1167" i="3"/>
  <c r="M1167" i="3"/>
  <c r="L1155" i="3"/>
  <c r="J1155" i="3"/>
  <c r="M1155" i="3"/>
  <c r="L1143" i="3"/>
  <c r="J1143" i="3"/>
  <c r="M1143" i="3"/>
  <c r="L1131" i="3"/>
  <c r="J1131" i="3"/>
  <c r="M1131" i="3"/>
  <c r="L1119" i="3"/>
  <c r="J1119" i="3"/>
  <c r="M1119" i="3"/>
  <c r="L1107" i="3"/>
  <c r="J1107" i="3"/>
  <c r="M1107" i="3"/>
  <c r="L1095" i="3"/>
  <c r="J1095" i="3"/>
  <c r="M1095" i="3"/>
  <c r="L1083" i="3"/>
  <c r="J1083" i="3"/>
  <c r="M1083" i="3"/>
  <c r="L1071" i="3"/>
  <c r="J1071" i="3"/>
  <c r="M1071" i="3"/>
  <c r="L1059" i="3"/>
  <c r="J1059" i="3"/>
  <c r="M1059" i="3"/>
  <c r="L1047" i="3"/>
  <c r="J1047" i="3"/>
  <c r="M1047" i="3"/>
  <c r="L1035" i="3"/>
  <c r="J1035" i="3"/>
  <c r="M1035" i="3"/>
  <c r="L1023" i="3"/>
  <c r="J1023" i="3"/>
  <c r="M1023" i="3"/>
  <c r="L1011" i="3"/>
  <c r="J1011" i="3"/>
  <c r="M1011" i="3"/>
  <c r="L999" i="3"/>
  <c r="J999" i="3"/>
  <c r="M999" i="3"/>
  <c r="L987" i="3"/>
  <c r="J987" i="3"/>
  <c r="M987" i="3"/>
  <c r="L975" i="3"/>
  <c r="J975" i="3"/>
  <c r="M975" i="3"/>
  <c r="L963" i="3"/>
  <c r="J963" i="3"/>
  <c r="M963" i="3"/>
  <c r="L951" i="3"/>
  <c r="J951" i="3"/>
  <c r="L939" i="3"/>
  <c r="J939" i="3"/>
  <c r="M939" i="3"/>
  <c r="L927" i="3"/>
  <c r="J927" i="3"/>
  <c r="M927" i="3"/>
  <c r="L915" i="3"/>
  <c r="J915" i="3"/>
  <c r="M915" i="3"/>
  <c r="L903" i="3"/>
  <c r="J903" i="3"/>
  <c r="M903" i="3"/>
  <c r="L891" i="3"/>
  <c r="J891" i="3"/>
  <c r="M891" i="3"/>
  <c r="L879" i="3"/>
  <c r="J879" i="3"/>
  <c r="M879" i="3"/>
  <c r="L867" i="3"/>
  <c r="J867" i="3"/>
  <c r="M867" i="3"/>
  <c r="L855" i="3"/>
  <c r="J855" i="3"/>
  <c r="M855" i="3"/>
  <c r="L843" i="3"/>
  <c r="J843" i="3"/>
  <c r="M843" i="3"/>
  <c r="L831" i="3"/>
  <c r="J831" i="3"/>
  <c r="M831" i="3"/>
  <c r="L819" i="3"/>
  <c r="J819" i="3"/>
  <c r="M819" i="3"/>
  <c r="L807" i="3"/>
  <c r="J807" i="3"/>
  <c r="M807" i="3"/>
  <c r="L795" i="3"/>
  <c r="J795" i="3"/>
  <c r="M795" i="3"/>
  <c r="L783" i="3"/>
  <c r="J783" i="3"/>
  <c r="M783" i="3"/>
  <c r="L771" i="3"/>
  <c r="J771" i="3"/>
  <c r="M771" i="3"/>
  <c r="L759" i="3"/>
  <c r="J759" i="3"/>
  <c r="M759" i="3"/>
  <c r="L747" i="3"/>
  <c r="J747" i="3"/>
  <c r="M747" i="3"/>
  <c r="L735" i="3"/>
  <c r="J735" i="3"/>
  <c r="M735" i="3"/>
  <c r="L723" i="3"/>
  <c r="J723" i="3"/>
  <c r="M723" i="3"/>
  <c r="L711" i="3"/>
  <c r="J711" i="3"/>
  <c r="M711" i="3"/>
  <c r="L699" i="3"/>
  <c r="J699" i="3"/>
  <c r="M699" i="3"/>
  <c r="L687" i="3"/>
  <c r="J687" i="3"/>
  <c r="M687" i="3"/>
  <c r="L675" i="3"/>
  <c r="J675" i="3"/>
  <c r="M675" i="3"/>
  <c r="L663" i="3"/>
  <c r="J663" i="3"/>
  <c r="M663" i="3"/>
  <c r="L651" i="3"/>
  <c r="J651" i="3"/>
  <c r="M651" i="3"/>
  <c r="L639" i="3"/>
  <c r="J639" i="3"/>
  <c r="M639" i="3"/>
  <c r="L627" i="3"/>
  <c r="J627" i="3"/>
  <c r="M627" i="3"/>
  <c r="L615" i="3"/>
  <c r="J615" i="3"/>
  <c r="M615" i="3"/>
  <c r="L603" i="3"/>
  <c r="J603" i="3"/>
  <c r="M603" i="3"/>
  <c r="L591" i="3"/>
  <c r="J591" i="3"/>
  <c r="M591" i="3"/>
  <c r="L579" i="3"/>
  <c r="J579" i="3"/>
  <c r="M579" i="3"/>
  <c r="L567" i="3"/>
  <c r="J567" i="3"/>
  <c r="M567" i="3"/>
  <c r="L555" i="3"/>
  <c r="J555" i="3"/>
  <c r="M555" i="3"/>
  <c r="L543" i="3"/>
  <c r="J543" i="3"/>
  <c r="M543" i="3"/>
  <c r="L531" i="3"/>
  <c r="J531" i="3"/>
  <c r="M531" i="3"/>
  <c r="L519" i="3"/>
  <c r="J519" i="3"/>
  <c r="M519" i="3"/>
  <c r="L507" i="3"/>
  <c r="J507" i="3"/>
  <c r="M507" i="3"/>
  <c r="L495" i="3"/>
  <c r="J495" i="3"/>
  <c r="M495" i="3"/>
  <c r="L483" i="3"/>
  <c r="J483" i="3"/>
  <c r="M483" i="3"/>
  <c r="L471" i="3"/>
  <c r="J471" i="3"/>
  <c r="M471" i="3"/>
  <c r="L459" i="3"/>
  <c r="J459" i="3"/>
  <c r="M459" i="3"/>
  <c r="L447" i="3"/>
  <c r="J447" i="3"/>
  <c r="M447" i="3"/>
  <c r="L435" i="3"/>
  <c r="J435" i="3"/>
  <c r="M435" i="3"/>
  <c r="L423" i="3"/>
  <c r="J423" i="3"/>
  <c r="M423" i="3"/>
  <c r="L411" i="3"/>
  <c r="J411" i="3"/>
  <c r="M411" i="3"/>
  <c r="L399" i="3"/>
  <c r="J399" i="3"/>
  <c r="M399" i="3"/>
  <c r="L387" i="3"/>
  <c r="J387" i="3"/>
  <c r="M387" i="3"/>
  <c r="L375" i="3"/>
  <c r="J375" i="3"/>
  <c r="M375" i="3"/>
  <c r="L363" i="3"/>
  <c r="J363" i="3"/>
  <c r="M363" i="3"/>
  <c r="L351" i="3"/>
  <c r="J351" i="3"/>
  <c r="M351" i="3"/>
  <c r="L339" i="3"/>
  <c r="J339" i="3"/>
  <c r="M339" i="3"/>
  <c r="L327" i="3"/>
  <c r="J327" i="3"/>
  <c r="M327" i="3"/>
  <c r="L315" i="3"/>
  <c r="J315" i="3"/>
  <c r="M315" i="3"/>
  <c r="L303" i="3"/>
  <c r="J303" i="3"/>
  <c r="M303" i="3"/>
  <c r="L291" i="3"/>
  <c r="J291" i="3"/>
  <c r="M291" i="3"/>
  <c r="L279" i="3"/>
  <c r="J279" i="3"/>
  <c r="M279" i="3"/>
  <c r="L267" i="3"/>
  <c r="J267" i="3"/>
  <c r="M267" i="3"/>
  <c r="L255" i="3"/>
  <c r="J255" i="3"/>
  <c r="M255" i="3"/>
  <c r="L243" i="3"/>
  <c r="J243" i="3"/>
  <c r="M243" i="3"/>
  <c r="L231" i="3"/>
  <c r="J231" i="3"/>
  <c r="M231" i="3"/>
  <c r="L219" i="3"/>
  <c r="J219" i="3"/>
  <c r="M219" i="3"/>
  <c r="L207" i="3"/>
  <c r="J207" i="3"/>
  <c r="M207" i="3"/>
  <c r="L195" i="3"/>
  <c r="J195" i="3"/>
  <c r="M195" i="3"/>
  <c r="L183" i="3"/>
  <c r="J183" i="3"/>
  <c r="M183" i="3"/>
  <c r="L171" i="3"/>
  <c r="J171" i="3"/>
  <c r="M171" i="3"/>
  <c r="L159" i="3"/>
  <c r="J159" i="3"/>
  <c r="M159" i="3"/>
  <c r="L147" i="3"/>
  <c r="J147" i="3"/>
  <c r="M147" i="3"/>
  <c r="L135" i="3"/>
  <c r="J135" i="3"/>
  <c r="M135" i="3"/>
  <c r="L123" i="3"/>
  <c r="J123" i="3"/>
  <c r="M123" i="3"/>
  <c r="L111" i="3"/>
  <c r="J111" i="3"/>
  <c r="M111" i="3"/>
  <c r="M2140" i="3"/>
  <c r="M2122" i="3"/>
  <c r="M2104" i="3"/>
  <c r="M2082" i="3"/>
  <c r="M2062" i="3"/>
  <c r="M2021" i="3"/>
  <c r="M2001" i="3"/>
  <c r="M1979" i="3"/>
  <c r="M1950" i="3"/>
  <c r="M1894" i="3"/>
  <c r="M1865" i="3"/>
  <c r="M1004" i="3"/>
  <c r="M239" i="3"/>
  <c r="L1537" i="3"/>
  <c r="J1537" i="3"/>
  <c r="M1537" i="3"/>
  <c r="L1453" i="3"/>
  <c r="J1453" i="3"/>
  <c r="M1453" i="3"/>
  <c r="L1369" i="3"/>
  <c r="J1369" i="3"/>
  <c r="M1369" i="3"/>
  <c r="L1297" i="3"/>
  <c r="J1297" i="3"/>
  <c r="M1297" i="3"/>
  <c r="L1225" i="3"/>
  <c r="J1225" i="3"/>
  <c r="M1225" i="3"/>
  <c r="L1141" i="3"/>
  <c r="J1141" i="3"/>
  <c r="M1141" i="3"/>
  <c r="L1045" i="3"/>
  <c r="J1045" i="3"/>
  <c r="M1045" i="3"/>
  <c r="L985" i="3"/>
  <c r="J985" i="3"/>
  <c r="M985" i="3"/>
  <c r="L913" i="3"/>
  <c r="J913" i="3"/>
  <c r="M913" i="3"/>
  <c r="L829" i="3"/>
  <c r="J829" i="3"/>
  <c r="M829" i="3"/>
  <c r="L745" i="3"/>
  <c r="J745" i="3"/>
  <c r="M745" i="3"/>
  <c r="L649" i="3"/>
  <c r="J649" i="3"/>
  <c r="M649" i="3"/>
  <c r="L565" i="3"/>
  <c r="J565" i="3"/>
  <c r="M565" i="3"/>
  <c r="L469" i="3"/>
  <c r="J469" i="3"/>
  <c r="M469" i="3"/>
  <c r="L325" i="3"/>
  <c r="J325" i="3"/>
  <c r="M325" i="3"/>
  <c r="L217" i="3"/>
  <c r="J217" i="3"/>
  <c r="M217" i="3"/>
  <c r="J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L2138" i="3"/>
  <c r="J2138" i="3"/>
  <c r="L2126" i="3"/>
  <c r="J2126" i="3"/>
  <c r="L2114" i="3"/>
  <c r="J2114" i="3"/>
  <c r="L2102" i="3"/>
  <c r="J2102" i="3"/>
  <c r="L2078" i="3"/>
  <c r="J2078" i="3"/>
  <c r="L2066" i="3"/>
  <c r="J2066" i="3"/>
  <c r="L2054" i="3"/>
  <c r="J2054" i="3"/>
  <c r="L2042" i="3"/>
  <c r="J2042" i="3"/>
  <c r="L2030" i="3"/>
  <c r="J2030" i="3"/>
  <c r="L2018" i="3"/>
  <c r="J2018" i="3"/>
  <c r="L2006" i="3"/>
  <c r="J2006" i="3"/>
  <c r="L1994" i="3"/>
  <c r="J1994" i="3"/>
  <c r="L1982" i="3"/>
  <c r="J1982" i="3"/>
  <c r="L1970" i="3"/>
  <c r="J1970" i="3"/>
  <c r="L1958" i="3"/>
  <c r="J1958" i="3"/>
  <c r="L1946" i="3"/>
  <c r="J1946" i="3"/>
  <c r="L1934" i="3"/>
  <c r="J1934" i="3"/>
  <c r="L1922" i="3"/>
  <c r="J1922" i="3"/>
  <c r="L1910" i="3"/>
  <c r="J1910" i="3"/>
  <c r="L1898" i="3"/>
  <c r="J1898" i="3"/>
  <c r="L1886" i="3"/>
  <c r="J1886" i="3"/>
  <c r="L1874" i="3"/>
  <c r="J1874" i="3"/>
  <c r="L1862" i="3"/>
  <c r="J1862" i="3"/>
  <c r="L1850" i="3"/>
  <c r="J1850" i="3"/>
  <c r="L1838" i="3"/>
  <c r="J1838" i="3"/>
  <c r="L1826" i="3"/>
  <c r="J1826" i="3"/>
  <c r="L1814" i="3"/>
  <c r="J1814" i="3"/>
  <c r="L1802" i="3"/>
  <c r="J1802" i="3"/>
  <c r="L1790" i="3"/>
  <c r="J1790" i="3"/>
  <c r="L1778" i="3"/>
  <c r="J1778" i="3"/>
  <c r="L1766" i="3"/>
  <c r="J1766" i="3"/>
  <c r="L1754" i="3"/>
  <c r="J1754" i="3"/>
  <c r="L1742" i="3"/>
  <c r="J1742" i="3"/>
  <c r="L1730" i="3"/>
  <c r="J1730" i="3"/>
  <c r="L1718" i="3"/>
  <c r="J1718" i="3"/>
  <c r="L1706" i="3"/>
  <c r="J1706" i="3"/>
  <c r="L1694" i="3"/>
  <c r="J1694" i="3"/>
  <c r="L1682" i="3"/>
  <c r="J1682" i="3"/>
  <c r="L1670" i="3"/>
  <c r="J1670" i="3"/>
  <c r="L1658" i="3"/>
  <c r="J1658" i="3"/>
  <c r="L1646" i="3"/>
  <c r="J1646" i="3"/>
  <c r="L1634" i="3"/>
  <c r="J1634" i="3"/>
  <c r="L1622" i="3"/>
  <c r="J1622" i="3"/>
  <c r="L1610" i="3"/>
  <c r="J1610" i="3"/>
  <c r="L1598" i="3"/>
  <c r="J1598" i="3"/>
  <c r="L1586" i="3"/>
  <c r="J1586" i="3"/>
  <c r="L1574" i="3"/>
  <c r="J1574" i="3"/>
  <c r="L1562" i="3"/>
  <c r="J1562" i="3"/>
  <c r="L1550" i="3"/>
  <c r="J1550" i="3"/>
  <c r="L1538" i="3"/>
  <c r="J1538" i="3"/>
  <c r="L1526" i="3"/>
  <c r="J1526" i="3"/>
  <c r="L1514" i="3"/>
  <c r="J1514" i="3"/>
  <c r="L1502" i="3"/>
  <c r="J1502" i="3"/>
  <c r="L1490" i="3"/>
  <c r="J1490" i="3"/>
  <c r="L1478" i="3"/>
  <c r="J1478" i="3"/>
  <c r="L1466" i="3"/>
  <c r="J1466" i="3"/>
  <c r="L1454" i="3"/>
  <c r="J1454" i="3"/>
  <c r="L1442" i="3"/>
  <c r="J1442" i="3"/>
  <c r="L1430" i="3"/>
  <c r="J1430" i="3"/>
  <c r="L1418" i="3"/>
  <c r="J1418" i="3"/>
  <c r="L1406" i="3"/>
  <c r="J1406" i="3"/>
  <c r="L1394" i="3"/>
  <c r="J1394" i="3"/>
  <c r="L1382" i="3"/>
  <c r="J1382" i="3"/>
  <c r="L1370" i="3"/>
  <c r="J1370" i="3"/>
  <c r="L1358" i="3"/>
  <c r="J1358" i="3"/>
  <c r="L1346" i="3"/>
  <c r="J1346" i="3"/>
  <c r="L1334" i="3"/>
  <c r="J1334" i="3"/>
  <c r="L1322" i="3"/>
  <c r="J1322" i="3"/>
  <c r="L1310" i="3"/>
  <c r="J1310" i="3"/>
  <c r="L1298" i="3"/>
  <c r="J1298" i="3"/>
  <c r="L1286" i="3"/>
  <c r="J1286" i="3"/>
  <c r="L1274" i="3"/>
  <c r="J1274" i="3"/>
  <c r="L1262" i="3"/>
  <c r="J1262" i="3"/>
  <c r="L1250" i="3"/>
  <c r="J1250" i="3"/>
  <c r="L1238" i="3"/>
  <c r="J1238" i="3"/>
  <c r="L1226" i="3"/>
  <c r="J1226" i="3"/>
  <c r="L1214" i="3"/>
  <c r="J1214" i="3"/>
  <c r="L1202" i="3"/>
  <c r="J1202" i="3"/>
  <c r="L1190" i="3"/>
  <c r="J1190" i="3"/>
  <c r="L1178" i="3"/>
  <c r="J1178" i="3"/>
  <c r="L1166" i="3"/>
  <c r="J1166" i="3"/>
  <c r="L1154" i="3"/>
  <c r="J1154" i="3"/>
  <c r="L1142" i="3"/>
  <c r="J1142" i="3"/>
  <c r="L1130" i="3"/>
  <c r="J1130" i="3"/>
  <c r="L1118" i="3"/>
  <c r="J1118" i="3"/>
  <c r="L1106" i="3"/>
  <c r="J1106" i="3"/>
  <c r="L1094" i="3"/>
  <c r="J1094" i="3"/>
  <c r="L1082" i="3"/>
  <c r="J1082" i="3"/>
  <c r="L1070" i="3"/>
  <c r="J1070" i="3"/>
  <c r="L1058" i="3"/>
  <c r="J1058" i="3"/>
  <c r="L1046" i="3"/>
  <c r="J1046" i="3"/>
  <c r="L1034" i="3"/>
  <c r="J1034" i="3"/>
  <c r="M1034" i="3"/>
  <c r="L1022" i="3"/>
  <c r="J1022" i="3"/>
  <c r="M1022" i="3"/>
  <c r="L1010" i="3"/>
  <c r="J1010" i="3"/>
  <c r="M1010" i="3"/>
  <c r="L998" i="3"/>
  <c r="J998" i="3"/>
  <c r="M998" i="3"/>
  <c r="L986" i="3"/>
  <c r="J986" i="3"/>
  <c r="M986" i="3"/>
  <c r="L974" i="3"/>
  <c r="J974" i="3"/>
  <c r="M974" i="3"/>
  <c r="L962" i="3"/>
  <c r="J962" i="3"/>
  <c r="M962" i="3"/>
  <c r="L950" i="3"/>
  <c r="J950" i="3"/>
  <c r="M950" i="3"/>
  <c r="L938" i="3"/>
  <c r="J938" i="3"/>
  <c r="M938" i="3"/>
  <c r="L926" i="3"/>
  <c r="J926" i="3"/>
  <c r="M926" i="3"/>
  <c r="L914" i="3"/>
  <c r="J914" i="3"/>
  <c r="M914" i="3"/>
  <c r="L902" i="3"/>
  <c r="J902" i="3"/>
  <c r="M902" i="3"/>
  <c r="L890" i="3"/>
  <c r="J890" i="3"/>
  <c r="M890" i="3"/>
  <c r="L878" i="3"/>
  <c r="J878" i="3"/>
  <c r="M878" i="3"/>
  <c r="L866" i="3"/>
  <c r="J866" i="3"/>
  <c r="M866" i="3"/>
  <c r="L854" i="3"/>
  <c r="J854" i="3"/>
  <c r="M854" i="3"/>
  <c r="L842" i="3"/>
  <c r="J842" i="3"/>
  <c r="M842" i="3"/>
  <c r="L830" i="3"/>
  <c r="J830" i="3"/>
  <c r="M830" i="3"/>
  <c r="L818" i="3"/>
  <c r="J818" i="3"/>
  <c r="M818" i="3"/>
  <c r="L806" i="3"/>
  <c r="J806" i="3"/>
  <c r="M806" i="3"/>
  <c r="L794" i="3"/>
  <c r="J794" i="3"/>
  <c r="M794" i="3"/>
  <c r="L782" i="3"/>
  <c r="J782" i="3"/>
  <c r="M782" i="3"/>
  <c r="L770" i="3"/>
  <c r="J770" i="3"/>
  <c r="M770" i="3"/>
  <c r="L758" i="3"/>
  <c r="J758" i="3"/>
  <c r="M758" i="3"/>
  <c r="L746" i="3"/>
  <c r="J746" i="3"/>
  <c r="M746" i="3"/>
  <c r="L734" i="3"/>
  <c r="J734" i="3"/>
  <c r="M734" i="3"/>
  <c r="L722" i="3"/>
  <c r="J722" i="3"/>
  <c r="M722" i="3"/>
  <c r="L710" i="3"/>
  <c r="J710" i="3"/>
  <c r="M710" i="3"/>
  <c r="L698" i="3"/>
  <c r="J698" i="3"/>
  <c r="M698" i="3"/>
  <c r="L686" i="3"/>
  <c r="J686" i="3"/>
  <c r="M686" i="3"/>
  <c r="L674" i="3"/>
  <c r="J674" i="3"/>
  <c r="M674" i="3"/>
  <c r="L662" i="3"/>
  <c r="J662" i="3"/>
  <c r="M662" i="3"/>
  <c r="L650" i="3"/>
  <c r="J650" i="3"/>
  <c r="M650" i="3"/>
  <c r="L638" i="3"/>
  <c r="J638" i="3"/>
  <c r="M638" i="3"/>
  <c r="L626" i="3"/>
  <c r="J626" i="3"/>
  <c r="M626" i="3"/>
  <c r="L614" i="3"/>
  <c r="J614" i="3"/>
  <c r="M614" i="3"/>
  <c r="L602" i="3"/>
  <c r="J602" i="3"/>
  <c r="M602" i="3"/>
  <c r="L590" i="3"/>
  <c r="J590" i="3"/>
  <c r="M590" i="3"/>
  <c r="L578" i="3"/>
  <c r="J578" i="3"/>
  <c r="M578" i="3"/>
  <c r="L566" i="3"/>
  <c r="J566" i="3"/>
  <c r="M566" i="3"/>
  <c r="L554" i="3"/>
  <c r="J554" i="3"/>
  <c r="M554" i="3"/>
  <c r="L542" i="3"/>
  <c r="J542" i="3"/>
  <c r="M542" i="3"/>
  <c r="L530" i="3"/>
  <c r="J530" i="3"/>
  <c r="M530" i="3"/>
  <c r="L518" i="3"/>
  <c r="J518" i="3"/>
  <c r="M518" i="3"/>
  <c r="L506" i="3"/>
  <c r="J506" i="3"/>
  <c r="M506" i="3"/>
  <c r="L494" i="3"/>
  <c r="J494" i="3"/>
  <c r="M494" i="3"/>
  <c r="L482" i="3"/>
  <c r="J482" i="3"/>
  <c r="M482" i="3"/>
  <c r="L470" i="3"/>
  <c r="J470" i="3"/>
  <c r="M470" i="3"/>
  <c r="L458" i="3"/>
  <c r="J458" i="3"/>
  <c r="M458" i="3"/>
  <c r="L446" i="3"/>
  <c r="J446" i="3"/>
  <c r="M446" i="3"/>
  <c r="L434" i="3"/>
  <c r="J434" i="3"/>
  <c r="M434" i="3"/>
  <c r="L422" i="3"/>
  <c r="J422" i="3"/>
  <c r="M422" i="3"/>
  <c r="L410" i="3"/>
  <c r="J410" i="3"/>
  <c r="M410" i="3"/>
  <c r="L398" i="3"/>
  <c r="J398" i="3"/>
  <c r="M398" i="3"/>
  <c r="L386" i="3"/>
  <c r="J386" i="3"/>
  <c r="M386" i="3"/>
  <c r="L374" i="3"/>
  <c r="J374" i="3"/>
  <c r="M374" i="3"/>
  <c r="L362" i="3"/>
  <c r="J362" i="3"/>
  <c r="M362" i="3"/>
  <c r="L350" i="3"/>
  <c r="J350" i="3"/>
  <c r="M350" i="3"/>
  <c r="L338" i="3"/>
  <c r="J338" i="3"/>
  <c r="M338" i="3"/>
  <c r="L326" i="3"/>
  <c r="J326" i="3"/>
  <c r="M326" i="3"/>
  <c r="L314" i="3"/>
  <c r="J314" i="3"/>
  <c r="M314" i="3"/>
  <c r="L302" i="3"/>
  <c r="J302" i="3"/>
  <c r="M302" i="3"/>
  <c r="L290" i="3"/>
  <c r="J290" i="3"/>
  <c r="M290" i="3"/>
  <c r="L278" i="3"/>
  <c r="J278" i="3"/>
  <c r="M278" i="3"/>
  <c r="L266" i="3"/>
  <c r="J266" i="3"/>
  <c r="M266" i="3"/>
  <c r="L254" i="3"/>
  <c r="J254" i="3"/>
  <c r="M254" i="3"/>
  <c r="L242" i="3"/>
  <c r="J242" i="3"/>
  <c r="M242" i="3"/>
  <c r="L230" i="3"/>
  <c r="J230" i="3"/>
  <c r="M230" i="3"/>
  <c r="L218" i="3"/>
  <c r="J218" i="3"/>
  <c r="M218" i="3"/>
  <c r="L206" i="3"/>
  <c r="J206" i="3"/>
  <c r="M206" i="3"/>
  <c r="L194" i="3"/>
  <c r="J194" i="3"/>
  <c r="M194" i="3"/>
  <c r="L182" i="3"/>
  <c r="J182" i="3"/>
  <c r="M182" i="3"/>
  <c r="L170" i="3"/>
  <c r="J170" i="3"/>
  <c r="M170" i="3"/>
  <c r="L158" i="3"/>
  <c r="J158" i="3"/>
  <c r="M158" i="3"/>
  <c r="L146" i="3"/>
  <c r="J146" i="3"/>
  <c r="M146" i="3"/>
  <c r="L134" i="3"/>
  <c r="J134" i="3"/>
  <c r="M134" i="3"/>
  <c r="L122" i="3"/>
  <c r="J122" i="3"/>
  <c r="M122" i="3"/>
  <c r="L110" i="3"/>
  <c r="J110" i="3"/>
  <c r="M110" i="3"/>
  <c r="K2" i="3"/>
  <c r="M2138" i="3"/>
  <c r="M2121" i="3"/>
  <c r="M2102" i="3"/>
  <c r="M2081" i="3"/>
  <c r="M2061" i="3"/>
  <c r="M2039" i="3"/>
  <c r="M2020" i="3"/>
  <c r="M1998" i="3"/>
  <c r="M1978" i="3"/>
  <c r="M1949" i="3"/>
  <c r="M1919" i="3"/>
  <c r="M1890" i="3"/>
  <c r="M1862" i="3"/>
  <c r="M1718" i="3"/>
  <c r="M1574" i="3"/>
  <c r="M1430" i="3"/>
  <c r="M1286" i="3"/>
  <c r="M1142" i="3"/>
  <c r="M988" i="3"/>
  <c r="J2090" i="3"/>
  <c r="G2146" i="3"/>
  <c r="G1844" i="3"/>
  <c r="G1832" i="3"/>
  <c r="G1820" i="3"/>
  <c r="G1808" i="3"/>
  <c r="G1796" i="3"/>
  <c r="G1784" i="3"/>
  <c r="G1772" i="3"/>
  <c r="G1760" i="3"/>
  <c r="G1748" i="3"/>
  <c r="G1736" i="3"/>
  <c r="G1724" i="3"/>
  <c r="G1712" i="3"/>
  <c r="G1700" i="3"/>
  <c r="G1688" i="3"/>
  <c r="G1676" i="3"/>
  <c r="G1664" i="3"/>
  <c r="G1652" i="3"/>
  <c r="G1640" i="3"/>
  <c r="G1628" i="3"/>
  <c r="G1616" i="3"/>
  <c r="G1604" i="3"/>
  <c r="G1592" i="3"/>
  <c r="G1580" i="3"/>
  <c r="G1568" i="3"/>
  <c r="G1556" i="3"/>
  <c r="G1544" i="3"/>
  <c r="G1532" i="3"/>
  <c r="G1520" i="3"/>
  <c r="G1508" i="3"/>
  <c r="G1496" i="3"/>
  <c r="G1484" i="3"/>
  <c r="G1472" i="3"/>
  <c r="G1460" i="3"/>
  <c r="G1448" i="3"/>
  <c r="G1436" i="3"/>
  <c r="G1424" i="3"/>
  <c r="G1412" i="3"/>
  <c r="G1399" i="3"/>
  <c r="G1387" i="3"/>
  <c r="G1375" i="3"/>
  <c r="G1363" i="3"/>
  <c r="G1351" i="3"/>
  <c r="G1339" i="3"/>
  <c r="G1327" i="3"/>
  <c r="G1315" i="3"/>
  <c r="G1303" i="3"/>
  <c r="G1291" i="3"/>
  <c r="G1279" i="3"/>
  <c r="G1267" i="3"/>
  <c r="G1255" i="3"/>
  <c r="G1243" i="3"/>
  <c r="G1231" i="3"/>
  <c r="G1219" i="3"/>
  <c r="G1207" i="3"/>
  <c r="G1195" i="3"/>
  <c r="G1183" i="3"/>
  <c r="H1985" i="3"/>
  <c r="G1171" i="3"/>
  <c r="G1159" i="3"/>
  <c r="G1147" i="3"/>
  <c r="G1135" i="3"/>
  <c r="G1123" i="3"/>
  <c r="G1111" i="3"/>
  <c r="G1099" i="3"/>
  <c r="G1087" i="3"/>
  <c r="G1075" i="3"/>
  <c r="G1063" i="3"/>
  <c r="G1051" i="3"/>
  <c r="G1039" i="3"/>
  <c r="G1027" i="3"/>
  <c r="G1015" i="3"/>
  <c r="G1003" i="3"/>
  <c r="G991" i="3"/>
  <c r="G979" i="3"/>
  <c r="H2072" i="3"/>
  <c r="G2072" i="3"/>
  <c r="H2000" i="3"/>
  <c r="G2000" i="3"/>
  <c r="H1964" i="3"/>
  <c r="G1964" i="3"/>
  <c r="H1892" i="3"/>
  <c r="G1892" i="3"/>
  <c r="G967" i="3"/>
  <c r="G955" i="3"/>
  <c r="G2143" i="3"/>
  <c r="G2131" i="3"/>
  <c r="G2119" i="3"/>
  <c r="G2107" i="3"/>
  <c r="G2095" i="3"/>
  <c r="G2083" i="3"/>
  <c r="G2071" i="3"/>
  <c r="G2059" i="3"/>
  <c r="G2047" i="3"/>
  <c r="G2035" i="3"/>
  <c r="G2023" i="3"/>
  <c r="G2011" i="3"/>
  <c r="G1999" i="3"/>
  <c r="G1987" i="3"/>
  <c r="G1975" i="3"/>
  <c r="G1963" i="3"/>
  <c r="G1951" i="3"/>
  <c r="G1939" i="3"/>
  <c r="G1927" i="3"/>
  <c r="G1915" i="3"/>
  <c r="G1903" i="3"/>
  <c r="G1891" i="3"/>
  <c r="G1879" i="3"/>
  <c r="G1867" i="3"/>
  <c r="G1855" i="3"/>
  <c r="G1843" i="3"/>
  <c r="G1831" i="3"/>
  <c r="G1819" i="3"/>
  <c r="G1807" i="3"/>
  <c r="G1795" i="3"/>
  <c r="G1783" i="3"/>
  <c r="G1771" i="3"/>
  <c r="G1759" i="3"/>
  <c r="G1747" i="3"/>
  <c r="G1735" i="3"/>
  <c r="G1723" i="3"/>
  <c r="G1711" i="3"/>
  <c r="G1699" i="3"/>
  <c r="G1687" i="3"/>
  <c r="G1675" i="3"/>
  <c r="G1663" i="3"/>
  <c r="G1651" i="3"/>
  <c r="G1639" i="3"/>
  <c r="G1627" i="3"/>
  <c r="G1615" i="3"/>
  <c r="G1603" i="3"/>
  <c r="G1591" i="3"/>
  <c r="G1579" i="3"/>
  <c r="G1567" i="3"/>
  <c r="G1555" i="3"/>
  <c r="G1543" i="3"/>
  <c r="G1531" i="3"/>
  <c r="G1519" i="3"/>
  <c r="G1507" i="3"/>
  <c r="G1495" i="3"/>
  <c r="G1483" i="3"/>
  <c r="G1471" i="3"/>
  <c r="G1459" i="3"/>
  <c r="G1447" i="3"/>
  <c r="H2108" i="3"/>
  <c r="G2108" i="3"/>
  <c r="H2142" i="3"/>
  <c r="G2142" i="3"/>
  <c r="H2130" i="3"/>
  <c r="G2130" i="3"/>
  <c r="H2118" i="3"/>
  <c r="G2118" i="3"/>
  <c r="H2106" i="3"/>
  <c r="G2106" i="3"/>
  <c r="H2094" i="3"/>
  <c r="G2094" i="3"/>
  <c r="H2082" i="3"/>
  <c r="G2082" i="3"/>
  <c r="H2070" i="3"/>
  <c r="G2070" i="3"/>
  <c r="H2058" i="3"/>
  <c r="G2058" i="3"/>
  <c r="H2046" i="3"/>
  <c r="G2046" i="3"/>
  <c r="H2034" i="3"/>
  <c r="G2034" i="3"/>
  <c r="H2022" i="3"/>
  <c r="G2022" i="3"/>
  <c r="H2010" i="3"/>
  <c r="G2010" i="3"/>
  <c r="H1998" i="3"/>
  <c r="G1998" i="3"/>
  <c r="H1986" i="3"/>
  <c r="G1986" i="3"/>
  <c r="H1974" i="3"/>
  <c r="G1974" i="3"/>
  <c r="H1962" i="3"/>
  <c r="G1962" i="3"/>
  <c r="H1950" i="3"/>
  <c r="G1950" i="3"/>
  <c r="H1938" i="3"/>
  <c r="G1938" i="3"/>
  <c r="H1926" i="3"/>
  <c r="G1926" i="3"/>
  <c r="H1914" i="3"/>
  <c r="G1914" i="3"/>
  <c r="H1902" i="3"/>
  <c r="G1902" i="3"/>
  <c r="H1890" i="3"/>
  <c r="G1890" i="3"/>
  <c r="H1878" i="3"/>
  <c r="G1878" i="3"/>
  <c r="H1866" i="3"/>
  <c r="G1866" i="3"/>
  <c r="H1854" i="3"/>
  <c r="G1854" i="3"/>
  <c r="H1842" i="3"/>
  <c r="G1842" i="3"/>
  <c r="H1830" i="3"/>
  <c r="G1830" i="3"/>
  <c r="H1818" i="3"/>
  <c r="G1818" i="3"/>
  <c r="H1806" i="3"/>
  <c r="G1806" i="3"/>
  <c r="H1794" i="3"/>
  <c r="G1794" i="3"/>
  <c r="H1782" i="3"/>
  <c r="G1782" i="3"/>
  <c r="H1770" i="3"/>
  <c r="G1770" i="3"/>
  <c r="H1758" i="3"/>
  <c r="G1758" i="3"/>
  <c r="H1746" i="3"/>
  <c r="G1746" i="3"/>
  <c r="H1734" i="3"/>
  <c r="G1734" i="3"/>
  <c r="H1722" i="3"/>
  <c r="G1722" i="3"/>
  <c r="H1710" i="3"/>
  <c r="G1710" i="3"/>
  <c r="H1698" i="3"/>
  <c r="G1698" i="3"/>
  <c r="H1686" i="3"/>
  <c r="G1686" i="3"/>
  <c r="H1674" i="3"/>
  <c r="G1674" i="3"/>
  <c r="H1662" i="3"/>
  <c r="G1662" i="3"/>
  <c r="H1650" i="3"/>
  <c r="G1650" i="3"/>
  <c r="H1638" i="3"/>
  <c r="G1638" i="3"/>
  <c r="H1626" i="3"/>
  <c r="G1626" i="3"/>
  <c r="H1614" i="3"/>
  <c r="G1614" i="3"/>
  <c r="H1602" i="3"/>
  <c r="G1602" i="3"/>
  <c r="H1590" i="3"/>
  <c r="G1590" i="3"/>
  <c r="H1578" i="3"/>
  <c r="G1578" i="3"/>
  <c r="H1566" i="3"/>
  <c r="G1566" i="3"/>
  <c r="H1554" i="3"/>
  <c r="G1554" i="3"/>
  <c r="H1542" i="3"/>
  <c r="G1542" i="3"/>
  <c r="H1530" i="3"/>
  <c r="G1530" i="3"/>
  <c r="H1518" i="3"/>
  <c r="G1518" i="3"/>
  <c r="H1506" i="3"/>
  <c r="G1506" i="3"/>
  <c r="H1494" i="3"/>
  <c r="G1494" i="3"/>
  <c r="H1482" i="3"/>
  <c r="G1482" i="3"/>
  <c r="H1470" i="3"/>
  <c r="G1470" i="3"/>
  <c r="H1458" i="3"/>
  <c r="G1458" i="3"/>
  <c r="H1446" i="3"/>
  <c r="G1446" i="3"/>
  <c r="H1434" i="3"/>
  <c r="G1434" i="3"/>
  <c r="H1422" i="3"/>
  <c r="G1422" i="3"/>
  <c r="H1410" i="3"/>
  <c r="G1410" i="3"/>
  <c r="G1397" i="3"/>
  <c r="G1385" i="3"/>
  <c r="G1373" i="3"/>
  <c r="G1361" i="3"/>
  <c r="H2132" i="3"/>
  <c r="G2132" i="3"/>
  <c r="H2024" i="3"/>
  <c r="G2024" i="3"/>
  <c r="H1952" i="3"/>
  <c r="G1952" i="3"/>
  <c r="G2141" i="3"/>
  <c r="G2129" i="3"/>
  <c r="G2117" i="3"/>
  <c r="G2105" i="3"/>
  <c r="G2093" i="3"/>
  <c r="G2081" i="3"/>
  <c r="G2069" i="3"/>
  <c r="G2057" i="3"/>
  <c r="G2045" i="3"/>
  <c r="G2033" i="3"/>
  <c r="G2021" i="3"/>
  <c r="G2009" i="3"/>
  <c r="G1997" i="3"/>
  <c r="G1985" i="3"/>
  <c r="G1973" i="3"/>
  <c r="G1961" i="3"/>
  <c r="G1949" i="3"/>
  <c r="G1937" i="3"/>
  <c r="G1925" i="3"/>
  <c r="G1913" i="3"/>
  <c r="G1901" i="3"/>
  <c r="G1889" i="3"/>
  <c r="G1877" i="3"/>
  <c r="G1865" i="3"/>
  <c r="G1853" i="3"/>
  <c r="G1841" i="3"/>
  <c r="G1829" i="3"/>
  <c r="G1817" i="3"/>
  <c r="G1805" i="3"/>
  <c r="G1793" i="3"/>
  <c r="G1781" i="3"/>
  <c r="G1769" i="3"/>
  <c r="G1757" i="3"/>
  <c r="G1745" i="3"/>
  <c r="G1733" i="3"/>
  <c r="G1721" i="3"/>
  <c r="G1709" i="3"/>
  <c r="G1697" i="3"/>
  <c r="G1685" i="3"/>
  <c r="G1673" i="3"/>
  <c r="G1661" i="3"/>
  <c r="G1649" i="3"/>
  <c r="G1637" i="3"/>
  <c r="G1625" i="3"/>
  <c r="G1613" i="3"/>
  <c r="G1601" i="3"/>
  <c r="G1589" i="3"/>
  <c r="G1577" i="3"/>
  <c r="G1565" i="3"/>
  <c r="G1553" i="3"/>
  <c r="G1541" i="3"/>
  <c r="G1529" i="3"/>
  <c r="G1517" i="3"/>
  <c r="G1505" i="3"/>
  <c r="G1493" i="3"/>
  <c r="G1481" i="3"/>
  <c r="G1469" i="3"/>
  <c r="G1457" i="3"/>
  <c r="G1445" i="3"/>
  <c r="G1433" i="3"/>
  <c r="G1421" i="3"/>
  <c r="G1409" i="3"/>
  <c r="G1396" i="3"/>
  <c r="G1384" i="3"/>
  <c r="G1372" i="3"/>
  <c r="G1360" i="3"/>
  <c r="G1348" i="3"/>
  <c r="G1336" i="3"/>
  <c r="G1324" i="3"/>
  <c r="G1312" i="3"/>
  <c r="G1300" i="3"/>
  <c r="G1288" i="3"/>
  <c r="G1276" i="3"/>
  <c r="G1264" i="3"/>
  <c r="G1252" i="3"/>
  <c r="G1240" i="3"/>
  <c r="G1228" i="3"/>
  <c r="H2048" i="3"/>
  <c r="G2048" i="3"/>
  <c r="H1940" i="3"/>
  <c r="G1940" i="3"/>
  <c r="H2140" i="3"/>
  <c r="G2140" i="3"/>
  <c r="H2128" i="3"/>
  <c r="G2128" i="3"/>
  <c r="H2116" i="3"/>
  <c r="G2116" i="3"/>
  <c r="H2104" i="3"/>
  <c r="G2104" i="3"/>
  <c r="H2092" i="3"/>
  <c r="G2092" i="3"/>
  <c r="H2080" i="3"/>
  <c r="G2080" i="3"/>
  <c r="H2068" i="3"/>
  <c r="G2068" i="3"/>
  <c r="H2056" i="3"/>
  <c r="G2056" i="3"/>
  <c r="H2044" i="3"/>
  <c r="G2044" i="3"/>
  <c r="H2032" i="3"/>
  <c r="G2032" i="3"/>
  <c r="H2020" i="3"/>
  <c r="G2020" i="3"/>
  <c r="H2008" i="3"/>
  <c r="G2008" i="3"/>
  <c r="H1996" i="3"/>
  <c r="G1996" i="3"/>
  <c r="H1984" i="3"/>
  <c r="G1984" i="3"/>
  <c r="H1972" i="3"/>
  <c r="G1972" i="3"/>
  <c r="H1960" i="3"/>
  <c r="G1960" i="3"/>
  <c r="H1948" i="3"/>
  <c r="G1948" i="3"/>
  <c r="H1936" i="3"/>
  <c r="G1936" i="3"/>
  <c r="H1924" i="3"/>
  <c r="G1924" i="3"/>
  <c r="H1912" i="3"/>
  <c r="G1912" i="3"/>
  <c r="H1900" i="3"/>
  <c r="G1900" i="3"/>
  <c r="H1888" i="3"/>
  <c r="G1888" i="3"/>
  <c r="H1876" i="3"/>
  <c r="G1876" i="3"/>
  <c r="H1864" i="3"/>
  <c r="G1864" i="3"/>
  <c r="H1852" i="3"/>
  <c r="G1852" i="3"/>
  <c r="H1840" i="3"/>
  <c r="G1840" i="3"/>
  <c r="H1828" i="3"/>
  <c r="G1828" i="3"/>
  <c r="H1816" i="3"/>
  <c r="G1816" i="3"/>
  <c r="H1804" i="3"/>
  <c r="G1804" i="3"/>
  <c r="H1792" i="3"/>
  <c r="G1792" i="3"/>
  <c r="H1780" i="3"/>
  <c r="G1780" i="3"/>
  <c r="H1768" i="3"/>
  <c r="G1768" i="3"/>
  <c r="H1756" i="3"/>
  <c r="G1756" i="3"/>
  <c r="H1744" i="3"/>
  <c r="G1744" i="3"/>
  <c r="H1732" i="3"/>
  <c r="G1732" i="3"/>
  <c r="H1720" i="3"/>
  <c r="G1720" i="3"/>
  <c r="H1708" i="3"/>
  <c r="G1708" i="3"/>
  <c r="H1696" i="3"/>
  <c r="G1696" i="3"/>
  <c r="H1684" i="3"/>
  <c r="G1684" i="3"/>
  <c r="H1672" i="3"/>
  <c r="G1672" i="3"/>
  <c r="H1660" i="3"/>
  <c r="G1660" i="3"/>
  <c r="H1648" i="3"/>
  <c r="G1648" i="3"/>
  <c r="H1636" i="3"/>
  <c r="G1636" i="3"/>
  <c r="H1624" i="3"/>
  <c r="G1624" i="3"/>
  <c r="H1612" i="3"/>
  <c r="G1612" i="3"/>
  <c r="H1600" i="3"/>
  <c r="G1600" i="3"/>
  <c r="H1588" i="3"/>
  <c r="G1588" i="3"/>
  <c r="H1576" i="3"/>
  <c r="G1576" i="3"/>
  <c r="H1564" i="3"/>
  <c r="G1564" i="3"/>
  <c r="H1552" i="3"/>
  <c r="G1552" i="3"/>
  <c r="H1540" i="3"/>
  <c r="G1540" i="3"/>
  <c r="H1528" i="3"/>
  <c r="G1528" i="3"/>
  <c r="H1516" i="3"/>
  <c r="G1516" i="3"/>
  <c r="H1504" i="3"/>
  <c r="G1504" i="3"/>
  <c r="H1492" i="3"/>
  <c r="G1492" i="3"/>
  <c r="H1480" i="3"/>
  <c r="G1480" i="3"/>
  <c r="H1468" i="3"/>
  <c r="G1468" i="3"/>
  <c r="H1456" i="3"/>
  <c r="G1456" i="3"/>
  <c r="H1444" i="3"/>
  <c r="G1444" i="3"/>
  <c r="H1432" i="3"/>
  <c r="G1432" i="3"/>
  <c r="H1420" i="3"/>
  <c r="G1420" i="3"/>
  <c r="H1408" i="3"/>
  <c r="G1408" i="3"/>
  <c r="G1395" i="3"/>
  <c r="G1383" i="3"/>
  <c r="G1371" i="3"/>
  <c r="G1359" i="3"/>
  <c r="G1347" i="3"/>
  <c r="H2120" i="3"/>
  <c r="G2120" i="3"/>
  <c r="H2012" i="3"/>
  <c r="G2012" i="3"/>
  <c r="H1976" i="3"/>
  <c r="G1976" i="3"/>
  <c r="H1916" i="3"/>
  <c r="G1916" i="3"/>
  <c r="H1880" i="3"/>
  <c r="G1880" i="3"/>
  <c r="H1856" i="3"/>
  <c r="G1856" i="3"/>
  <c r="G2139" i="3"/>
  <c r="G2127" i="3"/>
  <c r="G2115" i="3"/>
  <c r="G2103" i="3"/>
  <c r="G2091" i="3"/>
  <c r="G2079" i="3"/>
  <c r="G2067" i="3"/>
  <c r="G2055" i="3"/>
  <c r="G2043" i="3"/>
  <c r="G2031" i="3"/>
  <c r="G2019" i="3"/>
  <c r="G2007" i="3"/>
  <c r="G1995" i="3"/>
  <c r="G1983" i="3"/>
  <c r="G1971" i="3"/>
  <c r="G1959" i="3"/>
  <c r="G1947" i="3"/>
  <c r="G1935" i="3"/>
  <c r="G1923" i="3"/>
  <c r="G1911" i="3"/>
  <c r="G1899" i="3"/>
  <c r="G1887" i="3"/>
  <c r="G1875" i="3"/>
  <c r="G1863" i="3"/>
  <c r="G1851" i="3"/>
  <c r="G1839" i="3"/>
  <c r="G1827" i="3"/>
  <c r="G1815" i="3"/>
  <c r="G1803" i="3"/>
  <c r="G1791" i="3"/>
  <c r="G1779" i="3"/>
  <c r="G1767" i="3"/>
  <c r="G1755" i="3"/>
  <c r="G1743" i="3"/>
  <c r="G1731" i="3"/>
  <c r="G1719" i="3"/>
  <c r="G1707" i="3"/>
  <c r="G1695" i="3"/>
  <c r="G1683" i="3"/>
  <c r="G1671" i="3"/>
  <c r="G1659" i="3"/>
  <c r="G1647" i="3"/>
  <c r="G1635" i="3"/>
  <c r="G1623" i="3"/>
  <c r="G1611" i="3"/>
  <c r="G1599" i="3"/>
  <c r="G1587" i="3"/>
  <c r="G1575" i="3"/>
  <c r="G1563" i="3"/>
  <c r="G1551" i="3"/>
  <c r="G1539" i="3"/>
  <c r="G1527" i="3"/>
  <c r="G1515" i="3"/>
  <c r="G1503" i="3"/>
  <c r="G1491" i="3"/>
  <c r="G1479" i="3"/>
  <c r="G1467" i="3"/>
  <c r="G1455" i="3"/>
  <c r="G1443" i="3"/>
  <c r="G1431" i="3"/>
  <c r="G1419" i="3"/>
  <c r="G1407" i="3"/>
  <c r="G1394" i="3"/>
  <c r="G1382" i="3"/>
  <c r="G2138" i="3"/>
  <c r="G2126" i="3"/>
  <c r="G2114" i="3"/>
  <c r="G2102" i="3"/>
  <c r="G2090" i="3"/>
  <c r="G2078" i="3"/>
  <c r="G2066" i="3"/>
  <c r="G2054" i="3"/>
  <c r="G2042" i="3"/>
  <c r="G2030" i="3"/>
  <c r="G2018" i="3"/>
  <c r="G2006" i="3"/>
  <c r="G1994" i="3"/>
  <c r="G1982" i="3"/>
  <c r="G1970" i="3"/>
  <c r="G1958" i="3"/>
  <c r="G1946" i="3"/>
  <c r="G1934" i="3"/>
  <c r="G1922" i="3"/>
  <c r="G1910" i="3"/>
  <c r="G1898" i="3"/>
  <c r="G1886" i="3"/>
  <c r="G1874" i="3"/>
  <c r="G1862" i="3"/>
  <c r="G1850" i="3"/>
  <c r="G1838" i="3"/>
  <c r="G1826" i="3"/>
  <c r="G1814" i="3"/>
  <c r="G1802" i="3"/>
  <c r="G1790" i="3"/>
  <c r="G1778" i="3"/>
  <c r="G1766" i="3"/>
  <c r="G1754" i="3"/>
  <c r="G1742" i="3"/>
  <c r="G1730" i="3"/>
  <c r="G1718" i="3"/>
  <c r="G1706" i="3"/>
  <c r="G1694" i="3"/>
  <c r="G1682" i="3"/>
  <c r="G1670" i="3"/>
  <c r="G1658" i="3"/>
  <c r="G1646" i="3"/>
  <c r="G1634" i="3"/>
  <c r="G1622" i="3"/>
  <c r="G1610" i="3"/>
  <c r="G1598" i="3"/>
  <c r="G1586" i="3"/>
  <c r="G1574" i="3"/>
  <c r="G1562" i="3"/>
  <c r="G1550" i="3"/>
  <c r="G1538" i="3"/>
  <c r="G1526" i="3"/>
  <c r="G1514" i="3"/>
  <c r="G1502" i="3"/>
  <c r="G1490" i="3"/>
  <c r="G1478" i="3"/>
  <c r="G1466" i="3"/>
  <c r="G1454" i="3"/>
  <c r="G1442" i="3"/>
  <c r="G1430" i="3"/>
  <c r="G1418" i="3"/>
  <c r="G1406" i="3"/>
  <c r="G1393" i="3"/>
  <c r="G1381" i="3"/>
  <c r="G1369" i="3"/>
  <c r="G1357" i="3"/>
  <c r="G1345" i="3"/>
  <c r="G1333" i="3"/>
  <c r="G1321" i="3"/>
  <c r="G1309" i="3"/>
  <c r="G1297" i="3"/>
  <c r="G1285" i="3"/>
  <c r="G1273" i="3"/>
  <c r="G1261" i="3"/>
  <c r="G1249" i="3"/>
  <c r="G1237" i="3"/>
  <c r="G1225" i="3"/>
  <c r="G1213" i="3"/>
  <c r="G1201" i="3"/>
  <c r="G1189" i="3"/>
  <c r="G1177" i="3"/>
  <c r="G1165" i="3"/>
  <c r="G1153" i="3"/>
  <c r="G1141" i="3"/>
  <c r="G1129" i="3"/>
  <c r="G1117" i="3"/>
  <c r="G1105" i="3"/>
  <c r="G1093" i="3"/>
  <c r="G1081" i="3"/>
  <c r="G1069" i="3"/>
  <c r="G1057" i="3"/>
  <c r="G1045" i="3"/>
  <c r="G1033" i="3"/>
  <c r="G1021" i="3"/>
  <c r="G1009" i="3"/>
  <c r="G997" i="3"/>
  <c r="G985" i="3"/>
  <c r="G973" i="3"/>
  <c r="G961" i="3"/>
  <c r="H2036" i="3"/>
  <c r="G2036" i="3"/>
  <c r="H1988" i="3"/>
  <c r="G1988" i="3"/>
  <c r="H1928" i="3"/>
  <c r="G1928" i="3"/>
  <c r="H1904" i="3"/>
  <c r="G1904" i="3"/>
  <c r="H1868" i="3"/>
  <c r="G1868" i="3"/>
  <c r="G2149" i="3"/>
  <c r="G2137" i="3"/>
  <c r="G2125" i="3"/>
  <c r="G2113" i="3"/>
  <c r="G2101" i="3"/>
  <c r="G2089" i="3"/>
  <c r="G2077" i="3"/>
  <c r="G2065" i="3"/>
  <c r="G2053" i="3"/>
  <c r="G2041" i="3"/>
  <c r="G2029" i="3"/>
  <c r="G2017" i="3"/>
  <c r="G2005" i="3"/>
  <c r="G1993" i="3"/>
  <c r="G1981" i="3"/>
  <c r="G1969" i="3"/>
  <c r="G1957" i="3"/>
  <c r="G1945" i="3"/>
  <c r="G1933" i="3"/>
  <c r="G1921" i="3"/>
  <c r="G1909" i="3"/>
  <c r="G1897" i="3"/>
  <c r="G1885" i="3"/>
  <c r="G1873" i="3"/>
  <c r="G1861" i="3"/>
  <c r="G1849" i="3"/>
  <c r="G1837" i="3"/>
  <c r="G1825" i="3"/>
  <c r="G1813" i="3"/>
  <c r="G1801" i="3"/>
  <c r="G1789" i="3"/>
  <c r="G1777" i="3"/>
  <c r="G1765" i="3"/>
  <c r="G1753" i="3"/>
  <c r="G1741" i="3"/>
  <c r="G1729" i="3"/>
  <c r="G1717" i="3"/>
  <c r="G1705" i="3"/>
  <c r="G1693" i="3"/>
  <c r="G1681" i="3"/>
  <c r="G1669" i="3"/>
  <c r="G1657" i="3"/>
  <c r="G1645" i="3"/>
  <c r="G1633" i="3"/>
  <c r="G1621" i="3"/>
  <c r="G1609" i="3"/>
  <c r="G1597" i="3"/>
  <c r="G1585" i="3"/>
  <c r="G1573" i="3"/>
  <c r="G1561" i="3"/>
  <c r="G1549" i="3"/>
  <c r="G1537" i="3"/>
  <c r="G1525" i="3"/>
  <c r="G1513" i="3"/>
  <c r="G1501" i="3"/>
  <c r="G1489" i="3"/>
  <c r="G1477" i="3"/>
  <c r="G1465" i="3"/>
  <c r="G1453" i="3"/>
  <c r="G1441" i="3"/>
  <c r="G1429" i="3"/>
  <c r="G1417" i="3"/>
  <c r="G1404" i="3"/>
  <c r="G1392" i="3"/>
  <c r="G1380" i="3"/>
  <c r="G1368" i="3"/>
  <c r="G1356" i="3"/>
  <c r="G1344" i="3"/>
  <c r="G1332" i="3"/>
  <c r="G1320" i="3"/>
  <c r="G1308" i="3"/>
  <c r="G1296" i="3"/>
  <c r="G1284" i="3"/>
  <c r="G1272" i="3"/>
  <c r="G1260" i="3"/>
  <c r="G1248" i="3"/>
  <c r="G1236" i="3"/>
  <c r="G1224" i="3"/>
  <c r="G1212" i="3"/>
  <c r="G1200" i="3"/>
  <c r="G1188" i="3"/>
  <c r="G1176" i="3"/>
  <c r="G1164" i="3"/>
  <c r="G1152" i="3"/>
  <c r="G1140" i="3"/>
  <c r="G1128" i="3"/>
  <c r="G1116" i="3"/>
  <c r="G1104" i="3"/>
  <c r="G1092" i="3"/>
  <c r="G1080" i="3"/>
  <c r="G1068" i="3"/>
  <c r="G1056" i="3"/>
  <c r="G1044" i="3"/>
  <c r="G1032" i="3"/>
  <c r="G1020" i="3"/>
  <c r="G1008" i="3"/>
  <c r="G996" i="3"/>
  <c r="G984" i="3"/>
  <c r="G972" i="3"/>
  <c r="H2144" i="3"/>
  <c r="G2144" i="3"/>
  <c r="G2148" i="3"/>
  <c r="G2136" i="3"/>
  <c r="G2124" i="3"/>
  <c r="G2112" i="3"/>
  <c r="G2100" i="3"/>
  <c r="G2088" i="3"/>
  <c r="G2076" i="3"/>
  <c r="G2064" i="3"/>
  <c r="G2052" i="3"/>
  <c r="G2040" i="3"/>
  <c r="G2028" i="3"/>
  <c r="G2016" i="3"/>
  <c r="G2004" i="3"/>
  <c r="G1992" i="3"/>
  <c r="G1980" i="3"/>
  <c r="G1968" i="3"/>
  <c r="G1956" i="3"/>
  <c r="G1944" i="3"/>
  <c r="G1932" i="3"/>
  <c r="G1920" i="3"/>
  <c r="G1908" i="3"/>
  <c r="G1896" i="3"/>
  <c r="G1884" i="3"/>
  <c r="G1872" i="3"/>
  <c r="G1860" i="3"/>
  <c r="G1848" i="3"/>
  <c r="G1836" i="3"/>
  <c r="G1824" i="3"/>
  <c r="G1812" i="3"/>
  <c r="G1800" i="3"/>
  <c r="G1788" i="3"/>
  <c r="G1776" i="3"/>
  <c r="G1764" i="3"/>
  <c r="G1752" i="3"/>
  <c r="G1740" i="3"/>
  <c r="G1728" i="3"/>
  <c r="G1716" i="3"/>
  <c r="G1704" i="3"/>
  <c r="G1692" i="3"/>
  <c r="G1680" i="3"/>
  <c r="G1668" i="3"/>
  <c r="G1656" i="3"/>
  <c r="G1644" i="3"/>
  <c r="G1632" i="3"/>
  <c r="G1620" i="3"/>
  <c r="G1608" i="3"/>
  <c r="G1596" i="3"/>
  <c r="G1584" i="3"/>
  <c r="G1572" i="3"/>
  <c r="G1560" i="3"/>
  <c r="G1548" i="3"/>
  <c r="G1536" i="3"/>
  <c r="G1524" i="3"/>
  <c r="G1512" i="3"/>
  <c r="G1500" i="3"/>
  <c r="G1488" i="3"/>
  <c r="G1476" i="3"/>
  <c r="G1464" i="3"/>
  <c r="G1452" i="3"/>
  <c r="G1440" i="3"/>
  <c r="G1428" i="3"/>
  <c r="G1416" i="3"/>
  <c r="G1403" i="3"/>
  <c r="G1391" i="3"/>
  <c r="G1379" i="3"/>
  <c r="G1367" i="3"/>
  <c r="G1355" i="3"/>
  <c r="H2084" i="3"/>
  <c r="G2084" i="3"/>
  <c r="H2147" i="3"/>
  <c r="G2147" i="3"/>
  <c r="H2135" i="3"/>
  <c r="G2135" i="3"/>
  <c r="H2123" i="3"/>
  <c r="G2123" i="3"/>
  <c r="H2111" i="3"/>
  <c r="G2111" i="3"/>
  <c r="H2099" i="3"/>
  <c r="G2099" i="3"/>
  <c r="H2087" i="3"/>
  <c r="G2087" i="3"/>
  <c r="H2075" i="3"/>
  <c r="G2075" i="3"/>
  <c r="H2063" i="3"/>
  <c r="G2063" i="3"/>
  <c r="H2051" i="3"/>
  <c r="G2051" i="3"/>
  <c r="H2039" i="3"/>
  <c r="G2039" i="3"/>
  <c r="H2027" i="3"/>
  <c r="G2027" i="3"/>
  <c r="H2015" i="3"/>
  <c r="G2015" i="3"/>
  <c r="H2003" i="3"/>
  <c r="G2003" i="3"/>
  <c r="H1991" i="3"/>
  <c r="G1991" i="3"/>
  <c r="H1979" i="3"/>
  <c r="G1979" i="3"/>
  <c r="H1967" i="3"/>
  <c r="G1967" i="3"/>
  <c r="H1955" i="3"/>
  <c r="G1955" i="3"/>
  <c r="H1943" i="3"/>
  <c r="G1943" i="3"/>
  <c r="H1931" i="3"/>
  <c r="G1931" i="3"/>
  <c r="H1919" i="3"/>
  <c r="G1919" i="3"/>
  <c r="H1907" i="3"/>
  <c r="G1907" i="3"/>
  <c r="H1895" i="3"/>
  <c r="G1895" i="3"/>
  <c r="H1883" i="3"/>
  <c r="G1883" i="3"/>
  <c r="H1871" i="3"/>
  <c r="G1871" i="3"/>
  <c r="H1859" i="3"/>
  <c r="G1859" i="3"/>
  <c r="H1847" i="3"/>
  <c r="G1847" i="3"/>
  <c r="G1835" i="3"/>
  <c r="G1823" i="3"/>
  <c r="G1811" i="3"/>
  <c r="G1799" i="3"/>
  <c r="G1787" i="3"/>
  <c r="G1775" i="3"/>
  <c r="G1763" i="3"/>
  <c r="G1751" i="3"/>
  <c r="G1739" i="3"/>
  <c r="G1727" i="3"/>
  <c r="G1715" i="3"/>
  <c r="G1703" i="3"/>
  <c r="G1691" i="3"/>
  <c r="G1679" i="3"/>
  <c r="G1667" i="3"/>
  <c r="G1655" i="3"/>
  <c r="G1643" i="3"/>
  <c r="G1631" i="3"/>
  <c r="G1619" i="3"/>
  <c r="G1607" i="3"/>
  <c r="G1595" i="3"/>
  <c r="G1583" i="3"/>
  <c r="G1571" i="3"/>
  <c r="G1559" i="3"/>
  <c r="G1547" i="3"/>
  <c r="G1535" i="3"/>
  <c r="G1523" i="3"/>
  <c r="G1511" i="3"/>
  <c r="G1499" i="3"/>
  <c r="G1487" i="3"/>
  <c r="G1475" i="3"/>
  <c r="G1463" i="3"/>
  <c r="G1451" i="3"/>
  <c r="G1439" i="3"/>
  <c r="G1427" i="3"/>
  <c r="G1415" i="3"/>
  <c r="G1402" i="3"/>
  <c r="G1390" i="3"/>
  <c r="G1378" i="3"/>
  <c r="G1366" i="3"/>
  <c r="G1354" i="3"/>
  <c r="G1342" i="3"/>
  <c r="G1330" i="3"/>
  <c r="G1318" i="3"/>
  <c r="G1306" i="3"/>
  <c r="G1294" i="3"/>
  <c r="G1282" i="3"/>
  <c r="G1270" i="3"/>
  <c r="G1258" i="3"/>
  <c r="G1246" i="3"/>
  <c r="G1234" i="3"/>
  <c r="H2096" i="3"/>
  <c r="G2096" i="3"/>
  <c r="G2134" i="3"/>
  <c r="G2122" i="3"/>
  <c r="G2110" i="3"/>
  <c r="G2098" i="3"/>
  <c r="G2086" i="3"/>
  <c r="G2074" i="3"/>
  <c r="G2062" i="3"/>
  <c r="G2050" i="3"/>
  <c r="G2038" i="3"/>
  <c r="G2026" i="3"/>
  <c r="G2014" i="3"/>
  <c r="G2002" i="3"/>
  <c r="G1990" i="3"/>
  <c r="G1978" i="3"/>
  <c r="G1966" i="3"/>
  <c r="G1954" i="3"/>
  <c r="G1942" i="3"/>
  <c r="G1930" i="3"/>
  <c r="G1918" i="3"/>
  <c r="G1906" i="3"/>
  <c r="G1894" i="3"/>
  <c r="G1882" i="3"/>
  <c r="G1870" i="3"/>
  <c r="G1858" i="3"/>
  <c r="G1846" i="3"/>
  <c r="G1834" i="3"/>
  <c r="G1822" i="3"/>
  <c r="G1810" i="3"/>
  <c r="G1798" i="3"/>
  <c r="G1786" i="3"/>
  <c r="G1774" i="3"/>
  <c r="G1762" i="3"/>
  <c r="G1750" i="3"/>
  <c r="G1738" i="3"/>
  <c r="G1726" i="3"/>
  <c r="G1714" i="3"/>
  <c r="G1702" i="3"/>
  <c r="G1690" i="3"/>
  <c r="G1678" i="3"/>
  <c r="G1666" i="3"/>
  <c r="G1654" i="3"/>
  <c r="G1642" i="3"/>
  <c r="G1630" i="3"/>
  <c r="G1618" i="3"/>
  <c r="G1606" i="3"/>
  <c r="G1594" i="3"/>
  <c r="G1582" i="3"/>
  <c r="G1570" i="3"/>
  <c r="G1558" i="3"/>
  <c r="G1546" i="3"/>
  <c r="G1534" i="3"/>
  <c r="G1522" i="3"/>
  <c r="G1510" i="3"/>
  <c r="G1498" i="3"/>
  <c r="G1486" i="3"/>
  <c r="G1474" i="3"/>
  <c r="G1462" i="3"/>
  <c r="G1450" i="3"/>
  <c r="G1438" i="3"/>
  <c r="G1426" i="3"/>
  <c r="G1414" i="3"/>
  <c r="G1401" i="3"/>
  <c r="G1389" i="3"/>
  <c r="G1377" i="3"/>
  <c r="G1365" i="3"/>
  <c r="G1353" i="3"/>
  <c r="G1341" i="3"/>
  <c r="G1329" i="3"/>
  <c r="G1317" i="3"/>
  <c r="G1305" i="3"/>
  <c r="G1293" i="3"/>
  <c r="G1281" i="3"/>
  <c r="G1269" i="3"/>
  <c r="G1257" i="3"/>
  <c r="G1245" i="3"/>
  <c r="G1233" i="3"/>
  <c r="G1221" i="3"/>
  <c r="G1209" i="3"/>
  <c r="G1197" i="3"/>
  <c r="G1185" i="3"/>
  <c r="G1173" i="3"/>
  <c r="G1161" i="3"/>
  <c r="G1149" i="3"/>
  <c r="G1137" i="3"/>
  <c r="G1125" i="3"/>
  <c r="G1113" i="3"/>
  <c r="G1101" i="3"/>
  <c r="G1089" i="3"/>
  <c r="G1077" i="3"/>
  <c r="G1065" i="3"/>
  <c r="G1053" i="3"/>
  <c r="G1041" i="3"/>
  <c r="G1029" i="3"/>
  <c r="G1017" i="3"/>
  <c r="G1005" i="3"/>
  <c r="G993" i="3"/>
  <c r="G981" i="3"/>
  <c r="G969" i="3"/>
  <c r="G957" i="3"/>
  <c r="G945" i="3"/>
  <c r="G933" i="3"/>
  <c r="G921" i="3"/>
  <c r="G909" i="3"/>
  <c r="G897" i="3"/>
  <c r="G885" i="3"/>
  <c r="G873" i="3"/>
  <c r="G861" i="3"/>
  <c r="G849" i="3"/>
  <c r="G837" i="3"/>
  <c r="G825" i="3"/>
  <c r="G813" i="3"/>
  <c r="G801" i="3"/>
  <c r="G789" i="3"/>
  <c r="G777" i="3"/>
  <c r="G765" i="3"/>
  <c r="G753" i="3"/>
  <c r="G741" i="3"/>
  <c r="G729" i="3"/>
  <c r="G717" i="3"/>
  <c r="G705" i="3"/>
  <c r="G693" i="3"/>
  <c r="G681" i="3"/>
  <c r="G669" i="3"/>
  <c r="G657" i="3"/>
  <c r="G645" i="3"/>
  <c r="G633" i="3"/>
  <c r="G621" i="3"/>
  <c r="G609" i="3"/>
  <c r="G597" i="3"/>
  <c r="G585" i="3"/>
  <c r="G573" i="3"/>
  <c r="G561" i="3"/>
  <c r="G549" i="3"/>
  <c r="G537" i="3"/>
  <c r="G525" i="3"/>
  <c r="G513" i="3"/>
  <c r="G501" i="3"/>
  <c r="G489" i="3"/>
  <c r="G477" i="3"/>
  <c r="H2060" i="3"/>
  <c r="G2060" i="3"/>
  <c r="G2145" i="3"/>
  <c r="G2133" i="3"/>
  <c r="G2121" i="3"/>
  <c r="G2109" i="3"/>
  <c r="G2097" i="3"/>
  <c r="G2085" i="3"/>
  <c r="G2073" i="3"/>
  <c r="G2061" i="3"/>
  <c r="G2049" i="3"/>
  <c r="G2037" i="3"/>
  <c r="G2025" i="3"/>
  <c r="G2013" i="3"/>
  <c r="G2001" i="3"/>
  <c r="G1989" i="3"/>
  <c r="G1977" i="3"/>
  <c r="G1965" i="3"/>
  <c r="G1953" i="3"/>
  <c r="G1941" i="3"/>
  <c r="G1929" i="3"/>
  <c r="G1917" i="3"/>
  <c r="G1905" i="3"/>
  <c r="G1893" i="3"/>
  <c r="G1881" i="3"/>
  <c r="G1869" i="3"/>
  <c r="G1857" i="3"/>
  <c r="G1845" i="3"/>
  <c r="G1833" i="3"/>
  <c r="G1821" i="3"/>
  <c r="G1809" i="3"/>
  <c r="G1797" i="3"/>
  <c r="G1785" i="3"/>
  <c r="G1773" i="3"/>
  <c r="G1761" i="3"/>
  <c r="G1749" i="3"/>
  <c r="G1737" i="3"/>
  <c r="G1725" i="3"/>
  <c r="G1713" i="3"/>
  <c r="G1701" i="3"/>
  <c r="G1689" i="3"/>
  <c r="G1677" i="3"/>
  <c r="G1665" i="3"/>
  <c r="G1653" i="3"/>
  <c r="G1641" i="3"/>
  <c r="G1629" i="3"/>
  <c r="G1617" i="3"/>
  <c r="G1605" i="3"/>
  <c r="G1593" i="3"/>
  <c r="G1581" i="3"/>
  <c r="G1569" i="3"/>
  <c r="G1557" i="3"/>
  <c r="G1545" i="3"/>
  <c r="G1533" i="3"/>
  <c r="G1521" i="3"/>
  <c r="G1509" i="3"/>
  <c r="G1497" i="3"/>
  <c r="G1485" i="3"/>
  <c r="G1473" i="3"/>
  <c r="G1461" i="3"/>
  <c r="G1449" i="3"/>
  <c r="G1437" i="3"/>
  <c r="G1425" i="3"/>
  <c r="G1413" i="3"/>
  <c r="G1400" i="3"/>
  <c r="G1388" i="3"/>
  <c r="G1376" i="3"/>
  <c r="G1364" i="3"/>
  <c r="G1352" i="3"/>
  <c r="G1340" i="3"/>
  <c r="G1328" i="3"/>
  <c r="G1316" i="3"/>
  <c r="G1304" i="3"/>
  <c r="G1292" i="3"/>
  <c r="G1280" i="3"/>
  <c r="G1268" i="3"/>
  <c r="G1256" i="3"/>
  <c r="G1244" i="3"/>
  <c r="G1232" i="3"/>
  <c r="G1220" i="3"/>
  <c r="G1208" i="3"/>
  <c r="G1196" i="3"/>
  <c r="G1184" i="3"/>
  <c r="G1172" i="3"/>
  <c r="G1160" i="3"/>
  <c r="G1148" i="3"/>
  <c r="G1136" i="3"/>
  <c r="G1124" i="3"/>
  <c r="G1112" i="3"/>
  <c r="G1100" i="3"/>
  <c r="G1088" i="3"/>
  <c r="G1076" i="3"/>
  <c r="G1064" i="3"/>
  <c r="G1052" i="3"/>
  <c r="G1040" i="3"/>
  <c r="G1028" i="3"/>
  <c r="G1016" i="3"/>
  <c r="G1004" i="3"/>
  <c r="G992" i="3"/>
  <c r="G980" i="3"/>
  <c r="G968" i="3"/>
  <c r="G956" i="3"/>
  <c r="G944" i="3"/>
  <c r="G932" i="3"/>
  <c r="G920" i="3"/>
  <c r="G908" i="3"/>
  <c r="G896" i="3"/>
  <c r="G884" i="3"/>
  <c r="G872" i="3"/>
  <c r="G860" i="3"/>
  <c r="G848" i="3"/>
  <c r="G836" i="3"/>
  <c r="G824" i="3"/>
  <c r="G812" i="3"/>
  <c r="G800" i="3"/>
  <c r="G788" i="3"/>
  <c r="G776" i="3"/>
  <c r="G764" i="3"/>
  <c r="G752" i="3"/>
  <c r="G740" i="3"/>
  <c r="G728" i="3"/>
  <c r="G716" i="3"/>
  <c r="G704" i="3"/>
  <c r="G692" i="3"/>
  <c r="G680" i="3"/>
  <c r="G668" i="3"/>
  <c r="G656" i="3"/>
  <c r="G644" i="3"/>
  <c r="G632" i="3"/>
  <c r="G620" i="3"/>
  <c r="G608" i="3"/>
  <c r="G596" i="3"/>
  <c r="G584" i="3"/>
  <c r="G572" i="3"/>
  <c r="G560" i="3"/>
  <c r="G548" i="3"/>
  <c r="G536" i="3"/>
  <c r="G524" i="3"/>
  <c r="G512" i="3"/>
  <c r="G500" i="3"/>
  <c r="G488" i="3"/>
  <c r="G476" i="3"/>
  <c r="G464" i="3"/>
  <c r="G943" i="3"/>
  <c r="G931" i="3"/>
  <c r="G919" i="3"/>
  <c r="G907" i="3"/>
  <c r="G895" i="3"/>
  <c r="G883" i="3"/>
  <c r="G871" i="3"/>
  <c r="G859" i="3"/>
  <c r="G847" i="3"/>
  <c r="G835" i="3"/>
  <c r="G823" i="3"/>
  <c r="G811" i="3"/>
  <c r="G799" i="3"/>
  <c r="G787" i="3"/>
  <c r="G775" i="3"/>
  <c r="G763" i="3"/>
  <c r="G751" i="3"/>
  <c r="G739" i="3"/>
  <c r="G727" i="3"/>
  <c r="G715" i="3"/>
  <c r="G703" i="3"/>
  <c r="G691" i="3"/>
  <c r="G679" i="3"/>
  <c r="G667" i="3"/>
  <c r="G655" i="3"/>
  <c r="G643" i="3"/>
  <c r="G631" i="3"/>
  <c r="G619" i="3"/>
  <c r="G1435" i="3"/>
  <c r="G1423" i="3"/>
  <c r="G1411" i="3"/>
  <c r="G1398" i="3"/>
  <c r="G1386" i="3"/>
  <c r="G1374" i="3"/>
  <c r="G1362" i="3"/>
  <c r="G1350" i="3"/>
  <c r="G1338" i="3"/>
  <c r="G1326" i="3"/>
  <c r="G1314" i="3"/>
  <c r="G1302" i="3"/>
  <c r="G1290" i="3"/>
  <c r="G1278" i="3"/>
  <c r="G1266" i="3"/>
  <c r="G1254" i="3"/>
  <c r="G1242" i="3"/>
  <c r="G1230" i="3"/>
  <c r="G1218" i="3"/>
  <c r="G1206" i="3"/>
  <c r="G1194" i="3"/>
  <c r="G1182" i="3"/>
  <c r="G1170" i="3"/>
  <c r="G1158" i="3"/>
  <c r="G1146" i="3"/>
  <c r="G1134" i="3"/>
  <c r="G1122" i="3"/>
  <c r="G1110" i="3"/>
  <c r="G1098" i="3"/>
  <c r="G1086" i="3"/>
  <c r="G1074" i="3"/>
  <c r="G1062" i="3"/>
  <c r="G1050" i="3"/>
  <c r="G1038" i="3"/>
  <c r="G1026" i="3"/>
  <c r="G1014" i="3"/>
  <c r="G1002" i="3"/>
  <c r="G990" i="3"/>
  <c r="G978" i="3"/>
  <c r="G966" i="3"/>
  <c r="G954" i="3"/>
  <c r="G942" i="3"/>
  <c r="G930" i="3"/>
  <c r="G918" i="3"/>
  <c r="G906" i="3"/>
  <c r="G894" i="3"/>
  <c r="G882" i="3"/>
  <c r="G870" i="3"/>
  <c r="G858" i="3"/>
  <c r="G846" i="3"/>
  <c r="G834" i="3"/>
  <c r="G822" i="3"/>
  <c r="G810" i="3"/>
  <c r="G798" i="3"/>
  <c r="G786" i="3"/>
  <c r="G774" i="3"/>
  <c r="G762" i="3"/>
  <c r="G750" i="3"/>
  <c r="G738" i="3"/>
  <c r="G726" i="3"/>
  <c r="G714" i="3"/>
  <c r="G702" i="3"/>
  <c r="G690" i="3"/>
  <c r="G678" i="3"/>
  <c r="G1349" i="3"/>
  <c r="G1337" i="3"/>
  <c r="G1325" i="3"/>
  <c r="G1313" i="3"/>
  <c r="G1301" i="3"/>
  <c r="G1289" i="3"/>
  <c r="G1277" i="3"/>
  <c r="G1265" i="3"/>
  <c r="G1253" i="3"/>
  <c r="G1241" i="3"/>
  <c r="G1229" i="3"/>
  <c r="G1217" i="3"/>
  <c r="G1205" i="3"/>
  <c r="G1193" i="3"/>
  <c r="G1181" i="3"/>
  <c r="G1169" i="3"/>
  <c r="G1157" i="3"/>
  <c r="G1145" i="3"/>
  <c r="G1133" i="3"/>
  <c r="G1121" i="3"/>
  <c r="G1109" i="3"/>
  <c r="G1097" i="3"/>
  <c r="G1085" i="3"/>
  <c r="G1073" i="3"/>
  <c r="G1061" i="3"/>
  <c r="G1049" i="3"/>
  <c r="G1037" i="3"/>
  <c r="G1025" i="3"/>
  <c r="G1013" i="3"/>
  <c r="G1001" i="3"/>
  <c r="G989" i="3"/>
  <c r="G977" i="3"/>
  <c r="G965" i="3"/>
  <c r="G953" i="3"/>
  <c r="G941" i="3"/>
  <c r="G929" i="3"/>
  <c r="G917" i="3"/>
  <c r="G905" i="3"/>
  <c r="G893" i="3"/>
  <c r="G881" i="3"/>
  <c r="G869" i="3"/>
  <c r="G857" i="3"/>
  <c r="G845" i="3"/>
  <c r="G833" i="3"/>
  <c r="G821" i="3"/>
  <c r="G809" i="3"/>
  <c r="G797" i="3"/>
  <c r="G785" i="3"/>
  <c r="G773" i="3"/>
  <c r="G761" i="3"/>
  <c r="G749" i="3"/>
  <c r="G737" i="3"/>
  <c r="G725" i="3"/>
  <c r="G1216" i="3"/>
  <c r="G1204" i="3"/>
  <c r="G1192" i="3"/>
  <c r="G1180" i="3"/>
  <c r="G1168" i="3"/>
  <c r="G1156" i="3"/>
  <c r="G1144" i="3"/>
  <c r="G1132" i="3"/>
  <c r="G1120" i="3"/>
  <c r="G1108" i="3"/>
  <c r="G1096" i="3"/>
  <c r="G1084" i="3"/>
  <c r="G1072" i="3"/>
  <c r="G1060" i="3"/>
  <c r="G1048" i="3"/>
  <c r="G1036" i="3"/>
  <c r="G1024" i="3"/>
  <c r="G1012" i="3"/>
  <c r="G1000" i="3"/>
  <c r="G988" i="3"/>
  <c r="G976" i="3"/>
  <c r="G964" i="3"/>
  <c r="G952" i="3"/>
  <c r="G940" i="3"/>
  <c r="G928" i="3"/>
  <c r="G916" i="3"/>
  <c r="G904" i="3"/>
  <c r="G892" i="3"/>
  <c r="G880" i="3"/>
  <c r="G868" i="3"/>
  <c r="G856" i="3"/>
  <c r="G844" i="3"/>
  <c r="G832" i="3"/>
  <c r="G820" i="3"/>
  <c r="G808" i="3"/>
  <c r="G796" i="3"/>
  <c r="G784" i="3"/>
  <c r="G772" i="3"/>
  <c r="G760" i="3"/>
  <c r="G748" i="3"/>
  <c r="G736" i="3"/>
  <c r="G724" i="3"/>
  <c r="G712" i="3"/>
  <c r="G700" i="3"/>
  <c r="G688" i="3"/>
  <c r="G676" i="3"/>
  <c r="G664" i="3"/>
  <c r="G652" i="3"/>
  <c r="G640" i="3"/>
  <c r="G628" i="3"/>
  <c r="G616" i="3"/>
  <c r="G604" i="3"/>
  <c r="G592" i="3"/>
  <c r="G580" i="3"/>
  <c r="G568" i="3"/>
  <c r="G556" i="3"/>
  <c r="G544" i="3"/>
  <c r="G532" i="3"/>
  <c r="G520" i="3"/>
  <c r="G508" i="3"/>
  <c r="G496" i="3"/>
  <c r="G484" i="3"/>
  <c r="G472" i="3"/>
  <c r="G460" i="3"/>
  <c r="G448" i="3"/>
  <c r="G436" i="3"/>
  <c r="G424" i="3"/>
  <c r="G412" i="3"/>
  <c r="G400" i="3"/>
  <c r="G388" i="3"/>
  <c r="G376" i="3"/>
  <c r="G364" i="3"/>
  <c r="G352" i="3"/>
  <c r="G340" i="3"/>
  <c r="G328" i="3"/>
  <c r="G316" i="3"/>
  <c r="G304" i="3"/>
  <c r="G292" i="3"/>
  <c r="G280" i="3"/>
  <c r="G268" i="3"/>
  <c r="G256" i="3"/>
  <c r="G1335" i="3"/>
  <c r="G1323" i="3"/>
  <c r="G1311" i="3"/>
  <c r="G1299" i="3"/>
  <c r="G1287" i="3"/>
  <c r="G1275" i="3"/>
  <c r="G1263" i="3"/>
  <c r="G1251" i="3"/>
  <c r="G1239" i="3"/>
  <c r="G1227" i="3"/>
  <c r="G1215" i="3"/>
  <c r="G1203" i="3"/>
  <c r="G1191" i="3"/>
  <c r="G1179" i="3"/>
  <c r="G1167" i="3"/>
  <c r="G1155" i="3"/>
  <c r="G1143" i="3"/>
  <c r="G1131" i="3"/>
  <c r="G1119" i="3"/>
  <c r="G1107" i="3"/>
  <c r="G1095" i="3"/>
  <c r="G1083" i="3"/>
  <c r="G1071" i="3"/>
  <c r="G1059" i="3"/>
  <c r="G1047" i="3"/>
  <c r="G1035" i="3"/>
  <c r="G1023" i="3"/>
  <c r="G1011" i="3"/>
  <c r="G999" i="3"/>
  <c r="G987" i="3"/>
  <c r="G975" i="3"/>
  <c r="G963" i="3"/>
  <c r="G951" i="3"/>
  <c r="G939" i="3"/>
  <c r="G927" i="3"/>
  <c r="G915" i="3"/>
  <c r="G903" i="3"/>
  <c r="G891" i="3"/>
  <c r="G879" i="3"/>
  <c r="G867" i="3"/>
  <c r="G855" i="3"/>
  <c r="G843" i="3"/>
  <c r="G831" i="3"/>
  <c r="G819" i="3"/>
  <c r="G807" i="3"/>
  <c r="G795" i="3"/>
  <c r="G783" i="3"/>
  <c r="G771" i="3"/>
  <c r="G759" i="3"/>
  <c r="G747" i="3"/>
  <c r="G735" i="3"/>
  <c r="G723" i="3"/>
  <c r="G711" i="3"/>
  <c r="G699" i="3"/>
  <c r="G687" i="3"/>
  <c r="G675" i="3"/>
  <c r="G663" i="3"/>
  <c r="G651" i="3"/>
  <c r="G639" i="3"/>
  <c r="G627" i="3"/>
  <c r="G615" i="3"/>
  <c r="G603" i="3"/>
  <c r="G591" i="3"/>
  <c r="G579" i="3"/>
  <c r="G567" i="3"/>
  <c r="G555" i="3"/>
  <c r="G543" i="3"/>
  <c r="G531" i="3"/>
  <c r="G519" i="3"/>
  <c r="G507" i="3"/>
  <c r="G495" i="3"/>
  <c r="G483" i="3"/>
  <c r="G1370" i="3"/>
  <c r="G1358" i="3"/>
  <c r="G1346" i="3"/>
  <c r="G1334" i="3"/>
  <c r="G1322" i="3"/>
  <c r="G1310" i="3"/>
  <c r="G1298" i="3"/>
  <c r="G1286" i="3"/>
  <c r="G1274" i="3"/>
  <c r="G1262" i="3"/>
  <c r="G1250" i="3"/>
  <c r="G1238" i="3"/>
  <c r="G1226" i="3"/>
  <c r="G1214" i="3"/>
  <c r="G1202" i="3"/>
  <c r="G1190" i="3"/>
  <c r="G1178" i="3"/>
  <c r="G1166" i="3"/>
  <c r="G1154" i="3"/>
  <c r="G1142" i="3"/>
  <c r="G1130" i="3"/>
  <c r="G1118" i="3"/>
  <c r="G1106" i="3"/>
  <c r="G1094" i="3"/>
  <c r="G1082" i="3"/>
  <c r="G1070" i="3"/>
  <c r="G1058" i="3"/>
  <c r="G1046" i="3"/>
  <c r="G1034" i="3"/>
  <c r="G1022" i="3"/>
  <c r="G1010" i="3"/>
  <c r="G998" i="3"/>
  <c r="G986" i="3"/>
  <c r="G974" i="3"/>
  <c r="G962" i="3"/>
  <c r="G950" i="3"/>
  <c r="G938" i="3"/>
  <c r="G926" i="3"/>
  <c r="G914" i="3"/>
  <c r="G902" i="3"/>
  <c r="G890" i="3"/>
  <c r="G878" i="3"/>
  <c r="G866" i="3"/>
  <c r="G854" i="3"/>
  <c r="G842" i="3"/>
  <c r="G830" i="3"/>
  <c r="G818" i="3"/>
  <c r="G806" i="3"/>
  <c r="G794" i="3"/>
  <c r="G782" i="3"/>
  <c r="G770" i="3"/>
  <c r="G758" i="3"/>
  <c r="G746" i="3"/>
  <c r="G734" i="3"/>
  <c r="G722" i="3"/>
  <c r="G710" i="3"/>
  <c r="G698" i="3"/>
  <c r="G686" i="3"/>
  <c r="G674" i="3"/>
  <c r="G662" i="3"/>
  <c r="G650" i="3"/>
  <c r="G638" i="3"/>
  <c r="G626" i="3"/>
  <c r="G614" i="3"/>
  <c r="G602" i="3"/>
  <c r="G590" i="3"/>
  <c r="G578" i="3"/>
  <c r="G566" i="3"/>
  <c r="G554" i="3"/>
  <c r="G542" i="3"/>
  <c r="G530" i="3"/>
  <c r="G518" i="3"/>
  <c r="G506" i="3"/>
  <c r="G494" i="3"/>
  <c r="G482" i="3"/>
  <c r="G949" i="3"/>
  <c r="G937" i="3"/>
  <c r="G925" i="3"/>
  <c r="G913" i="3"/>
  <c r="G901" i="3"/>
  <c r="G889" i="3"/>
  <c r="G877" i="3"/>
  <c r="G865" i="3"/>
  <c r="G853" i="3"/>
  <c r="G841" i="3"/>
  <c r="G829" i="3"/>
  <c r="G817" i="3"/>
  <c r="G805" i="3"/>
  <c r="G793" i="3"/>
  <c r="G781" i="3"/>
  <c r="G769" i="3"/>
  <c r="G757" i="3"/>
  <c r="G745" i="3"/>
  <c r="G733" i="3"/>
  <c r="G721" i="3"/>
  <c r="G709" i="3"/>
  <c r="G697" i="3"/>
  <c r="G685" i="3"/>
  <c r="G673" i="3"/>
  <c r="G661" i="3"/>
  <c r="G649" i="3"/>
  <c r="G637" i="3"/>
  <c r="G625" i="3"/>
  <c r="G960" i="3"/>
  <c r="G948" i="3"/>
  <c r="G936" i="3"/>
  <c r="G924" i="3"/>
  <c r="G912" i="3"/>
  <c r="G900" i="3"/>
  <c r="G888" i="3"/>
  <c r="G876" i="3"/>
  <c r="G864" i="3"/>
  <c r="G852" i="3"/>
  <c r="G840" i="3"/>
  <c r="G828" i="3"/>
  <c r="G816" i="3"/>
  <c r="G804" i="3"/>
  <c r="G792" i="3"/>
  <c r="G780" i="3"/>
  <c r="G768" i="3"/>
  <c r="G756" i="3"/>
  <c r="G744" i="3"/>
  <c r="G732" i="3"/>
  <c r="G720" i="3"/>
  <c r="G708" i="3"/>
  <c r="G696" i="3"/>
  <c r="G684" i="3"/>
  <c r="G672" i="3"/>
  <c r="G660" i="3"/>
  <c r="G648" i="3"/>
  <c r="G636" i="3"/>
  <c r="G624" i="3"/>
  <c r="G612" i="3"/>
  <c r="G600" i="3"/>
  <c r="G588" i="3"/>
  <c r="G576" i="3"/>
  <c r="G564" i="3"/>
  <c r="G552" i="3"/>
  <c r="G540" i="3"/>
  <c r="G528" i="3"/>
  <c r="G516" i="3"/>
  <c r="G504" i="3"/>
  <c r="G492" i="3"/>
  <c r="G480" i="3"/>
  <c r="G468" i="3"/>
  <c r="G456" i="3"/>
  <c r="G444" i="3"/>
  <c r="G432" i="3"/>
  <c r="G420" i="3"/>
  <c r="G408" i="3"/>
  <c r="G396" i="3"/>
  <c r="G384" i="3"/>
  <c r="G372" i="3"/>
  <c r="G360" i="3"/>
  <c r="G348" i="3"/>
  <c r="G336" i="3"/>
  <c r="G324" i="3"/>
  <c r="G312" i="3"/>
  <c r="G300" i="3"/>
  <c r="G288" i="3"/>
  <c r="G276" i="3"/>
  <c r="G264" i="3"/>
  <c r="G252" i="3"/>
  <c r="G1343" i="3"/>
  <c r="G1331" i="3"/>
  <c r="G1319" i="3"/>
  <c r="G1307" i="3"/>
  <c r="G1295" i="3"/>
  <c r="G1283" i="3"/>
  <c r="G1271" i="3"/>
  <c r="G1259" i="3"/>
  <c r="G1247" i="3"/>
  <c r="G1235" i="3"/>
  <c r="G1223" i="3"/>
  <c r="G1211" i="3"/>
  <c r="G1199" i="3"/>
  <c r="G1187" i="3"/>
  <c r="G1175" i="3"/>
  <c r="G1163" i="3"/>
  <c r="G1151" i="3"/>
  <c r="G1139" i="3"/>
  <c r="G1127" i="3"/>
  <c r="G1115" i="3"/>
  <c r="G1103" i="3"/>
  <c r="G1091" i="3"/>
  <c r="G1079" i="3"/>
  <c r="G1067" i="3"/>
  <c r="G1055" i="3"/>
  <c r="G1043" i="3"/>
  <c r="G1031" i="3"/>
  <c r="G1019" i="3"/>
  <c r="G1007" i="3"/>
  <c r="G995" i="3"/>
  <c r="G983" i="3"/>
  <c r="G971" i="3"/>
  <c r="G959" i="3"/>
  <c r="G947" i="3"/>
  <c r="G935" i="3"/>
  <c r="G923" i="3"/>
  <c r="G911" i="3"/>
  <c r="G899" i="3"/>
  <c r="G887" i="3"/>
  <c r="G875" i="3"/>
  <c r="G863" i="3"/>
  <c r="G851" i="3"/>
  <c r="G839" i="3"/>
  <c r="G827" i="3"/>
  <c r="G815" i="3"/>
  <c r="G803" i="3"/>
  <c r="G791" i="3"/>
  <c r="G779" i="3"/>
  <c r="G767" i="3"/>
  <c r="G755" i="3"/>
  <c r="G743" i="3"/>
  <c r="G731" i="3"/>
  <c r="G1222" i="3"/>
  <c r="G1210" i="3"/>
  <c r="G1198" i="3"/>
  <c r="G1186" i="3"/>
  <c r="G1174" i="3"/>
  <c r="G1162" i="3"/>
  <c r="G1150" i="3"/>
  <c r="G1138" i="3"/>
  <c r="G1126" i="3"/>
  <c r="G1114" i="3"/>
  <c r="G1102" i="3"/>
  <c r="G1090" i="3"/>
  <c r="G1078" i="3"/>
  <c r="G1066" i="3"/>
  <c r="G1054" i="3"/>
  <c r="G1042" i="3"/>
  <c r="G1030" i="3"/>
  <c r="G1018" i="3"/>
  <c r="G1006" i="3"/>
  <c r="G994" i="3"/>
  <c r="G982" i="3"/>
  <c r="G970" i="3"/>
  <c r="G958" i="3"/>
  <c r="G946" i="3"/>
  <c r="G934" i="3"/>
  <c r="G922" i="3"/>
  <c r="G910" i="3"/>
  <c r="G898" i="3"/>
  <c r="G886" i="3"/>
  <c r="G874" i="3"/>
  <c r="G862" i="3"/>
  <c r="G850" i="3"/>
  <c r="G838" i="3"/>
  <c r="G826" i="3"/>
  <c r="G814" i="3"/>
  <c r="G802" i="3"/>
  <c r="G790" i="3"/>
  <c r="G778" i="3"/>
  <c r="G766" i="3"/>
  <c r="G754" i="3"/>
  <c r="G742" i="3"/>
  <c r="G730" i="3"/>
  <c r="G718" i="3"/>
  <c r="G706" i="3"/>
  <c r="G694" i="3"/>
  <c r="G682" i="3"/>
  <c r="G670" i="3"/>
  <c r="G658" i="3"/>
  <c r="G646" i="3"/>
  <c r="G634" i="3"/>
  <c r="G622" i="3"/>
  <c r="G610" i="3"/>
  <c r="G598" i="3"/>
  <c r="G586" i="3"/>
  <c r="G574" i="3"/>
  <c r="G562" i="3"/>
  <c r="G550" i="3"/>
  <c r="G538" i="3"/>
  <c r="G526" i="3"/>
  <c r="G514" i="3"/>
  <c r="G502" i="3"/>
  <c r="G490" i="3"/>
  <c r="G478" i="3"/>
  <c r="G466" i="3"/>
  <c r="G454" i="3"/>
  <c r="G442" i="3"/>
  <c r="G430" i="3"/>
  <c r="G418" i="3"/>
  <c r="G406" i="3"/>
  <c r="G394" i="3"/>
  <c r="G382" i="3"/>
  <c r="G370" i="3"/>
  <c r="G358" i="3"/>
  <c r="G346" i="3"/>
  <c r="G334" i="3"/>
  <c r="G322" i="3"/>
  <c r="G310" i="3"/>
  <c r="G298" i="3"/>
  <c r="G286" i="3"/>
  <c r="G274" i="3"/>
  <c r="G262" i="3"/>
  <c r="G719" i="3"/>
  <c r="G707" i="3"/>
  <c r="G695" i="3"/>
  <c r="G683" i="3"/>
  <c r="G671" i="3"/>
  <c r="G659" i="3"/>
  <c r="G647" i="3"/>
  <c r="G635" i="3"/>
  <c r="G623" i="3"/>
  <c r="G611" i="3"/>
  <c r="G599" i="3"/>
  <c r="G587" i="3"/>
  <c r="G575" i="3"/>
  <c r="G563" i="3"/>
  <c r="G551" i="3"/>
  <c r="G539" i="3"/>
  <c r="G527" i="3"/>
  <c r="G515" i="3"/>
  <c r="G503" i="3"/>
  <c r="G491" i="3"/>
  <c r="G479" i="3"/>
  <c r="G467" i="3"/>
  <c r="G455" i="3"/>
  <c r="G443" i="3"/>
  <c r="G431" i="3"/>
  <c r="G419" i="3"/>
  <c r="G407" i="3"/>
  <c r="G395" i="3"/>
  <c r="G383" i="3"/>
  <c r="G371" i="3"/>
  <c r="G359" i="3"/>
  <c r="G347" i="3"/>
  <c r="G335" i="3"/>
  <c r="G323" i="3"/>
  <c r="G311" i="3"/>
  <c r="G299" i="3"/>
  <c r="G287" i="3"/>
  <c r="G275" i="3"/>
  <c r="G263" i="3"/>
  <c r="G251" i="3"/>
  <c r="G465" i="3"/>
  <c r="G453" i="3"/>
  <c r="G441" i="3"/>
  <c r="G429" i="3"/>
  <c r="G417" i="3"/>
  <c r="G405" i="3"/>
  <c r="G393" i="3"/>
  <c r="G381" i="3"/>
  <c r="G369" i="3"/>
  <c r="G357" i="3"/>
  <c r="G345" i="3"/>
  <c r="G333" i="3"/>
  <c r="G321" i="3"/>
  <c r="G309" i="3"/>
  <c r="G297" i="3"/>
  <c r="G285" i="3"/>
  <c r="G273" i="3"/>
  <c r="G261" i="3"/>
  <c r="G452" i="3"/>
  <c r="G440" i="3"/>
  <c r="G428" i="3"/>
  <c r="G416" i="3"/>
  <c r="G404" i="3"/>
  <c r="G392" i="3"/>
  <c r="G380" i="3"/>
  <c r="G368" i="3"/>
  <c r="G356" i="3"/>
  <c r="G344" i="3"/>
  <c r="G332" i="3"/>
  <c r="G320" i="3"/>
  <c r="G308" i="3"/>
  <c r="G296" i="3"/>
  <c r="G284" i="3"/>
  <c r="G272" i="3"/>
  <c r="G260" i="3"/>
  <c r="G607" i="3"/>
  <c r="G595" i="3"/>
  <c r="G583" i="3"/>
  <c r="G571" i="3"/>
  <c r="G559" i="3"/>
  <c r="G547" i="3"/>
  <c r="G535" i="3"/>
  <c r="G523" i="3"/>
  <c r="G511" i="3"/>
  <c r="G499" i="3"/>
  <c r="G487" i="3"/>
  <c r="G475" i="3"/>
  <c r="G463" i="3"/>
  <c r="G451" i="3"/>
  <c r="G439" i="3"/>
  <c r="G427" i="3"/>
  <c r="G415" i="3"/>
  <c r="G403" i="3"/>
  <c r="G391" i="3"/>
  <c r="G379" i="3"/>
  <c r="G367" i="3"/>
  <c r="G355" i="3"/>
  <c r="G343" i="3"/>
  <c r="G331" i="3"/>
  <c r="G319" i="3"/>
  <c r="G307" i="3"/>
  <c r="G295" i="3"/>
  <c r="G283" i="3"/>
  <c r="G271" i="3"/>
  <c r="G259" i="3"/>
  <c r="G666" i="3"/>
  <c r="G654" i="3"/>
  <c r="G642" i="3"/>
  <c r="G630" i="3"/>
  <c r="G618" i="3"/>
  <c r="G606" i="3"/>
  <c r="G594" i="3"/>
  <c r="G582" i="3"/>
  <c r="G570" i="3"/>
  <c r="G558" i="3"/>
  <c r="G546" i="3"/>
  <c r="G534" i="3"/>
  <c r="G522" i="3"/>
  <c r="G510" i="3"/>
  <c r="G498" i="3"/>
  <c r="G486" i="3"/>
  <c r="G474" i="3"/>
  <c r="G462" i="3"/>
  <c r="G450" i="3"/>
  <c r="G438" i="3"/>
  <c r="G426" i="3"/>
  <c r="G414" i="3"/>
  <c r="G402" i="3"/>
  <c r="G390" i="3"/>
  <c r="G378" i="3"/>
  <c r="G366" i="3"/>
  <c r="G354" i="3"/>
  <c r="G342" i="3"/>
  <c r="G330" i="3"/>
  <c r="G318" i="3"/>
  <c r="G306" i="3"/>
  <c r="G294" i="3"/>
  <c r="G282" i="3"/>
  <c r="G270" i="3"/>
  <c r="G258" i="3"/>
  <c r="G713" i="3"/>
  <c r="G701" i="3"/>
  <c r="G689" i="3"/>
  <c r="G677" i="3"/>
  <c r="G665" i="3"/>
  <c r="G653" i="3"/>
  <c r="G641" i="3"/>
  <c r="G629" i="3"/>
  <c r="G617" i="3"/>
  <c r="G605" i="3"/>
  <c r="G593" i="3"/>
  <c r="G581" i="3"/>
  <c r="G569" i="3"/>
  <c r="G557" i="3"/>
  <c r="G545" i="3"/>
  <c r="G533" i="3"/>
  <c r="G521" i="3"/>
  <c r="G509" i="3"/>
  <c r="G497" i="3"/>
  <c r="G485" i="3"/>
  <c r="G473" i="3"/>
  <c r="G461" i="3"/>
  <c r="G449" i="3"/>
  <c r="G437" i="3"/>
  <c r="G425" i="3"/>
  <c r="G413" i="3"/>
  <c r="G401" i="3"/>
  <c r="G389" i="3"/>
  <c r="G377" i="3"/>
  <c r="G365" i="3"/>
  <c r="G353" i="3"/>
  <c r="G341" i="3"/>
  <c r="G329" i="3"/>
  <c r="G317" i="3"/>
  <c r="G305" i="3"/>
  <c r="G293" i="3"/>
  <c r="G281" i="3"/>
  <c r="G269" i="3"/>
  <c r="G257" i="3"/>
  <c r="G471" i="3"/>
  <c r="G459" i="3"/>
  <c r="G447" i="3"/>
  <c r="G435" i="3"/>
  <c r="G423" i="3"/>
  <c r="G411" i="3"/>
  <c r="G399" i="3"/>
  <c r="G387" i="3"/>
  <c r="G375" i="3"/>
  <c r="G363" i="3"/>
  <c r="G351" i="3"/>
  <c r="G339" i="3"/>
  <c r="G327" i="3"/>
  <c r="G315" i="3"/>
  <c r="G303" i="3"/>
  <c r="G291" i="3"/>
  <c r="G279" i="3"/>
  <c r="G267" i="3"/>
  <c r="G255" i="3"/>
  <c r="G470" i="3"/>
  <c r="G458" i="3"/>
  <c r="G446" i="3"/>
  <c r="G434" i="3"/>
  <c r="G422" i="3"/>
  <c r="G410" i="3"/>
  <c r="G398" i="3"/>
  <c r="G386" i="3"/>
  <c r="G374" i="3"/>
  <c r="G362" i="3"/>
  <c r="G350" i="3"/>
  <c r="G338" i="3"/>
  <c r="G326" i="3"/>
  <c r="G314" i="3"/>
  <c r="G302" i="3"/>
  <c r="G290" i="3"/>
  <c r="G278" i="3"/>
  <c r="G266" i="3"/>
  <c r="G254" i="3"/>
  <c r="G1405" i="3"/>
  <c r="G613" i="3"/>
  <c r="G601" i="3"/>
  <c r="G589" i="3"/>
  <c r="G577" i="3"/>
  <c r="G565" i="3"/>
  <c r="G553" i="3"/>
  <c r="G541" i="3"/>
  <c r="G529" i="3"/>
  <c r="G517" i="3"/>
  <c r="G505" i="3"/>
  <c r="G493" i="3"/>
  <c r="G481" i="3"/>
  <c r="G469" i="3"/>
  <c r="G457" i="3"/>
  <c r="G445" i="3"/>
  <c r="G433" i="3"/>
  <c r="G421" i="3"/>
  <c r="G409" i="3"/>
  <c r="G397" i="3"/>
  <c r="G385" i="3"/>
  <c r="G373" i="3"/>
  <c r="G361" i="3"/>
  <c r="G349" i="3"/>
  <c r="G337" i="3"/>
  <c r="G325" i="3"/>
  <c r="G313" i="3"/>
  <c r="G301" i="3"/>
  <c r="G289" i="3"/>
  <c r="G277" i="3"/>
  <c r="G265" i="3"/>
  <c r="G253" i="3"/>
  <c r="H2148" i="3"/>
  <c r="H2136" i="3"/>
  <c r="H2124" i="3"/>
  <c r="H2112" i="3"/>
  <c r="H2100" i="3"/>
  <c r="H2088" i="3"/>
  <c r="H2076" i="3"/>
  <c r="H2064" i="3"/>
  <c r="H2052" i="3"/>
  <c r="H2040" i="3"/>
  <c r="H2028" i="3"/>
  <c r="H2016" i="3"/>
  <c r="H2004" i="3"/>
  <c r="H1992" i="3"/>
  <c r="H1980" i="3"/>
  <c r="H1968" i="3"/>
  <c r="H1896" i="3"/>
  <c r="H1872" i="3"/>
  <c r="H1835" i="3"/>
  <c r="H1823" i="3"/>
  <c r="H1811" i="3"/>
  <c r="H1799" i="3"/>
  <c r="H1787" i="3"/>
  <c r="H1775" i="3"/>
  <c r="H1763" i="3"/>
  <c r="H1751" i="3"/>
  <c r="H1739" i="3"/>
  <c r="H1727" i="3"/>
  <c r="H1715" i="3"/>
  <c r="H1703" i="3"/>
  <c r="H1691" i="3"/>
  <c r="H1679" i="3"/>
  <c r="H1667" i="3"/>
  <c r="H1655" i="3"/>
  <c r="H1643" i="3"/>
  <c r="H1631" i="3"/>
  <c r="H1619" i="3"/>
  <c r="H1607" i="3"/>
  <c r="H1595" i="3"/>
  <c r="H1583" i="3"/>
  <c r="H1571" i="3"/>
  <c r="H1559" i="3"/>
  <c r="H1547" i="3"/>
  <c r="H1535" i="3"/>
  <c r="H1918" i="3"/>
  <c r="H1750" i="3"/>
  <c r="H2145" i="3"/>
  <c r="H2133" i="3"/>
  <c r="H2121" i="3"/>
  <c r="H2109" i="3"/>
  <c r="H2097" i="3"/>
  <c r="H2085" i="3"/>
  <c r="H2073" i="3"/>
  <c r="H1941" i="3"/>
  <c r="H1844" i="3"/>
  <c r="H1832" i="3"/>
  <c r="H1820" i="3"/>
  <c r="H1808" i="3"/>
  <c r="H1796" i="3"/>
  <c r="H1784" i="3"/>
  <c r="H1772" i="3"/>
  <c r="H1760" i="3"/>
  <c r="H1748" i="3"/>
  <c r="H1736" i="3"/>
  <c r="H1724" i="3"/>
  <c r="H1712" i="3"/>
  <c r="H1700" i="3"/>
  <c r="H1688" i="3"/>
  <c r="H1676" i="3"/>
  <c r="H1664" i="3"/>
  <c r="H1652" i="3"/>
  <c r="H1640" i="3"/>
  <c r="H1628" i="3"/>
  <c r="H1616" i="3"/>
  <c r="H1604" i="3"/>
  <c r="H1592" i="3"/>
  <c r="H1580" i="3"/>
  <c r="H1375" i="3"/>
  <c r="H1135" i="3"/>
  <c r="H2143" i="3"/>
  <c r="H2131" i="3"/>
  <c r="H2119" i="3"/>
  <c r="H2107" i="3"/>
  <c r="H2095" i="3"/>
  <c r="H2083" i="3"/>
  <c r="H2071" i="3"/>
  <c r="H2059" i="3"/>
  <c r="H2047" i="3"/>
  <c r="H2035" i="3"/>
  <c r="H2023" i="3"/>
  <c r="H2011" i="3"/>
  <c r="H1999" i="3"/>
  <c r="H1397" i="3"/>
  <c r="H1361" i="3"/>
  <c r="H1337" i="3"/>
  <c r="H1313" i="3"/>
  <c r="H1301" i="3"/>
  <c r="H1289" i="3"/>
  <c r="H1277" i="3"/>
  <c r="H1265" i="3"/>
  <c r="H1253" i="3"/>
  <c r="H1241" i="3"/>
  <c r="H1229" i="3"/>
  <c r="H1205" i="3"/>
  <c r="H1193" i="3"/>
  <c r="H1181" i="3"/>
  <c r="H1169" i="3"/>
  <c r="H1157" i="3"/>
  <c r="H1145" i="3"/>
  <c r="H1133" i="3"/>
  <c r="H1121" i="3"/>
  <c r="H1109" i="3"/>
  <c r="H1097" i="3"/>
  <c r="H1085" i="3"/>
  <c r="H1073" i="3"/>
  <c r="H1061" i="3"/>
  <c r="H1049" i="3"/>
  <c r="H1037" i="3"/>
  <c r="H1025" i="3"/>
  <c r="H1013" i="3"/>
  <c r="H1001" i="3"/>
  <c r="H989" i="3"/>
  <c r="H977" i="3"/>
  <c r="H965" i="3"/>
  <c r="H953" i="3"/>
  <c r="H941" i="3"/>
  <c r="H929" i="3"/>
  <c r="H917" i="3"/>
  <c r="H905" i="3"/>
  <c r="H893" i="3"/>
  <c r="H881" i="3"/>
  <c r="H869" i="3"/>
  <c r="H857" i="3"/>
  <c r="H845" i="3"/>
  <c r="H833" i="3"/>
  <c r="H821" i="3"/>
  <c r="H809" i="3"/>
  <c r="H797" i="3"/>
  <c r="H785" i="3"/>
  <c r="H773" i="3"/>
  <c r="H761" i="3"/>
  <c r="H749" i="3"/>
  <c r="H1385" i="3"/>
  <c r="H1373" i="3"/>
  <c r="H1349" i="3"/>
  <c r="H1325" i="3"/>
  <c r="H1217" i="3"/>
  <c r="H2141" i="3"/>
  <c r="H2129" i="3"/>
  <c r="H2117" i="3"/>
  <c r="H2105" i="3"/>
  <c r="H2093" i="3"/>
  <c r="H2081" i="3"/>
  <c r="H2069" i="3"/>
  <c r="H2057" i="3"/>
  <c r="H2045" i="3"/>
  <c r="H2033" i="3"/>
  <c r="H2021" i="3"/>
  <c r="H2009" i="3"/>
  <c r="H1371" i="3"/>
  <c r="H1335" i="3"/>
  <c r="H1287" i="3"/>
  <c r="H1251" i="3"/>
  <c r="H1215" i="3"/>
  <c r="H1167" i="3"/>
  <c r="H1131" i="3"/>
  <c r="H1119" i="3"/>
  <c r="H1107" i="3"/>
  <c r="H1095" i="3"/>
  <c r="H1083" i="3"/>
  <c r="H1059" i="3"/>
  <c r="H1047" i="3"/>
  <c r="H1035" i="3"/>
  <c r="H1023" i="3"/>
  <c r="H1011" i="3"/>
  <c r="H999" i="3"/>
  <c r="H987" i="3"/>
  <c r="H975" i="3"/>
  <c r="H963" i="3"/>
  <c r="H951" i="3"/>
  <c r="H939" i="3"/>
  <c r="H927" i="3"/>
  <c r="H915" i="3"/>
  <c r="H903" i="3"/>
  <c r="H1395" i="3"/>
  <c r="H1383" i="3"/>
  <c r="H1359" i="3"/>
  <c r="H1347" i="3"/>
  <c r="H1323" i="3"/>
  <c r="H1311" i="3"/>
  <c r="H1299" i="3"/>
  <c r="H1275" i="3"/>
  <c r="H1263" i="3"/>
  <c r="H1239" i="3"/>
  <c r="H1227" i="3"/>
  <c r="H1203" i="3"/>
  <c r="H1191" i="3"/>
  <c r="H1179" i="3"/>
  <c r="H1155" i="3"/>
  <c r="H1143" i="3"/>
  <c r="H1071" i="3"/>
  <c r="H2" i="3"/>
  <c r="H2138" i="3"/>
  <c r="H2126" i="3"/>
  <c r="H2114" i="3"/>
  <c r="H2102" i="3"/>
  <c r="H2090" i="3"/>
  <c r="H2078" i="3"/>
  <c r="H2066" i="3"/>
  <c r="H2054" i="3"/>
  <c r="H2042" i="3"/>
  <c r="H2030" i="3"/>
  <c r="H2018" i="3"/>
  <c r="H2006" i="3"/>
  <c r="H1994" i="3"/>
  <c r="H1982" i="3"/>
  <c r="H1970" i="3"/>
  <c r="H1958" i="3"/>
  <c r="H1946" i="3"/>
  <c r="H1934" i="3"/>
  <c r="H1922" i="3"/>
  <c r="H1910" i="3"/>
  <c r="H1898" i="3"/>
  <c r="H1886" i="3"/>
  <c r="H1874" i="3"/>
  <c r="H1862" i="3"/>
  <c r="H1850" i="3"/>
  <c r="H1838" i="3"/>
  <c r="H1826" i="3"/>
  <c r="H1814" i="3"/>
  <c r="H1802" i="3"/>
  <c r="H1790" i="3"/>
  <c r="H1778" i="3"/>
  <c r="H1766" i="3"/>
  <c r="H1754" i="3"/>
  <c r="H1742" i="3"/>
  <c r="H1730" i="3"/>
  <c r="H1718" i="3"/>
  <c r="H1706" i="3"/>
  <c r="H1694" i="3"/>
  <c r="H1682" i="3"/>
  <c r="H1670" i="3"/>
  <c r="H1658" i="3"/>
  <c r="H1646" i="3"/>
  <c r="H1634" i="3"/>
  <c r="H1622" i="3"/>
  <c r="H1610" i="3"/>
  <c r="H1598" i="3"/>
  <c r="H1586" i="3"/>
  <c r="H1574" i="3"/>
  <c r="H1562" i="3"/>
  <c r="H1550" i="3"/>
  <c r="H1538" i="3"/>
  <c r="H1526" i="3"/>
  <c r="H2149" i="3"/>
  <c r="H2137" i="3"/>
  <c r="H2125" i="3"/>
  <c r="H2113" i="3"/>
  <c r="H2101" i="3"/>
  <c r="H2089" i="3"/>
  <c r="H2077" i="3"/>
  <c r="H2065" i="3"/>
  <c r="H2053" i="3"/>
  <c r="H2041" i="3"/>
  <c r="H2029" i="3"/>
  <c r="H2017" i="3"/>
  <c r="H2005" i="3"/>
  <c r="H1993" i="3"/>
  <c r="H1981" i="3"/>
  <c r="H1969" i="3"/>
  <c r="H1957" i="3"/>
  <c r="H1945" i="3"/>
  <c r="H1933" i="3"/>
  <c r="H1921" i="3"/>
  <c r="H1909" i="3"/>
  <c r="H1897" i="3"/>
  <c r="H1885" i="3"/>
  <c r="H1873" i="3"/>
  <c r="H1861" i="3"/>
  <c r="H1849" i="3"/>
  <c r="H1837" i="3"/>
  <c r="H1825" i="3"/>
  <c r="H1813" i="3"/>
  <c r="H1801" i="3"/>
  <c r="H1789" i="3"/>
  <c r="H1777" i="3"/>
  <c r="H1765" i="3"/>
  <c r="H1753" i="3"/>
  <c r="H1741" i="3"/>
  <c r="H1729" i="3"/>
  <c r="H1717" i="3"/>
  <c r="H1705" i="3"/>
  <c r="H1693" i="3"/>
  <c r="H1681" i="3"/>
  <c r="H1669" i="3"/>
  <c r="H1657" i="3"/>
  <c r="H1645" i="3"/>
  <c r="H1633" i="3"/>
  <c r="H1621" i="3"/>
  <c r="H1609" i="3"/>
  <c r="H1597" i="3"/>
  <c r="H1585" i="3"/>
  <c r="H1573" i="3"/>
  <c r="H1561" i="3"/>
  <c r="H1549" i="3"/>
  <c r="H1537" i="3"/>
  <c r="H1525" i="3"/>
  <c r="H1513" i="3"/>
  <c r="H1501" i="3"/>
  <c r="H1489" i="3"/>
  <c r="H1477" i="3"/>
  <c r="H1465" i="3"/>
  <c r="H1453" i="3"/>
  <c r="H1441" i="3"/>
  <c r="H1429" i="3"/>
  <c r="H1417" i="3"/>
  <c r="H1404" i="3"/>
  <c r="H1392" i="3"/>
  <c r="H1380" i="3"/>
  <c r="H1368" i="3"/>
  <c r="H1356" i="3"/>
  <c r="H1344" i="3"/>
  <c r="H1332" i="3"/>
  <c r="H1320" i="3"/>
  <c r="H1308" i="3"/>
  <c r="H1296" i="3"/>
  <c r="H1284" i="3"/>
  <c r="H1272" i="3"/>
  <c r="H1260" i="3"/>
  <c r="H1248" i="3"/>
  <c r="H1236" i="3"/>
  <c r="H1224" i="3"/>
  <c r="H1212" i="3"/>
  <c r="H1200" i="3"/>
  <c r="H1188" i="3"/>
  <c r="H1176" i="3"/>
  <c r="H1164" i="3"/>
  <c r="H1152" i="3"/>
  <c r="H1140" i="3"/>
  <c r="H1128" i="3"/>
  <c r="H1116" i="3"/>
  <c r="H1987" i="3"/>
  <c r="H1975" i="3"/>
  <c r="H1963" i="3"/>
  <c r="H1951" i="3"/>
  <c r="H1939" i="3"/>
  <c r="H1927" i="3"/>
  <c r="H1915" i="3"/>
  <c r="H1903" i="3"/>
  <c r="H1891" i="3"/>
  <c r="H1879" i="3"/>
  <c r="H1867" i="3"/>
  <c r="H1855" i="3"/>
  <c r="H1843" i="3"/>
  <c r="H1831" i="3"/>
  <c r="H1819" i="3"/>
  <c r="H1807" i="3"/>
  <c r="H1795" i="3"/>
  <c r="H1783" i="3"/>
  <c r="H1771" i="3"/>
  <c r="H1759" i="3"/>
  <c r="H1747" i="3"/>
  <c r="H1735" i="3"/>
  <c r="H1723" i="3"/>
  <c r="H1711" i="3"/>
  <c r="H1699" i="3"/>
  <c r="H1687" i="3"/>
  <c r="H1675" i="3"/>
  <c r="H1663" i="3"/>
  <c r="H1651" i="3"/>
  <c r="H1639" i="3"/>
  <c r="H1627" i="3"/>
  <c r="H1615" i="3"/>
  <c r="H1603" i="3"/>
  <c r="H1591" i="3"/>
  <c r="H1579" i="3"/>
  <c r="H1567" i="3"/>
  <c r="H1555" i="3"/>
  <c r="H1543" i="3"/>
  <c r="H1531" i="3"/>
  <c r="H1519" i="3"/>
  <c r="H1507" i="3"/>
  <c r="H1495" i="3"/>
  <c r="H1483" i="3"/>
  <c r="H1471" i="3"/>
  <c r="H1459" i="3"/>
  <c r="H1447" i="3"/>
  <c r="H1435" i="3"/>
  <c r="H1423" i="3"/>
  <c r="H1411" i="3"/>
  <c r="H1398" i="3"/>
  <c r="H1386" i="3"/>
  <c r="H1374" i="3"/>
  <c r="H1362" i="3"/>
  <c r="H1350" i="3"/>
  <c r="H1338" i="3"/>
  <c r="H1326" i="3"/>
  <c r="H1314" i="3"/>
  <c r="H1302" i="3"/>
  <c r="H1290" i="3"/>
  <c r="H1278" i="3"/>
  <c r="H1266" i="3"/>
  <c r="H1254" i="3"/>
  <c r="H1242" i="3"/>
  <c r="H1230" i="3"/>
  <c r="H1218" i="3"/>
  <c r="H1206" i="3"/>
  <c r="H1194" i="3"/>
  <c r="H1182" i="3"/>
  <c r="H1170" i="3"/>
  <c r="H1158" i="3"/>
  <c r="H1146" i="3"/>
  <c r="H1134" i="3"/>
  <c r="H1122" i="3"/>
  <c r="H1110" i="3"/>
  <c r="H1098" i="3"/>
  <c r="H1086" i="3"/>
  <c r="H1074" i="3"/>
  <c r="H1062" i="3"/>
  <c r="H1050" i="3"/>
  <c r="H1038" i="3"/>
  <c r="H1026" i="3"/>
  <c r="H1014" i="3"/>
  <c r="H1002" i="3"/>
  <c r="H990" i="3"/>
  <c r="H978" i="3"/>
  <c r="H966" i="3"/>
  <c r="H954" i="3"/>
  <c r="H942" i="3"/>
  <c r="H930" i="3"/>
  <c r="H918" i="3"/>
  <c r="H906" i="3"/>
  <c r="H894" i="3"/>
  <c r="H882" i="3"/>
  <c r="H870" i="3"/>
  <c r="H858" i="3"/>
  <c r="H846" i="3"/>
  <c r="H834" i="3"/>
  <c r="H822" i="3"/>
  <c r="H810" i="3"/>
  <c r="H798" i="3"/>
  <c r="H1997" i="3"/>
  <c r="H1973" i="3"/>
  <c r="H1961" i="3"/>
  <c r="H1949" i="3"/>
  <c r="H1937" i="3"/>
  <c r="H1925" i="3"/>
  <c r="H1913" i="3"/>
  <c r="H1901" i="3"/>
  <c r="H1889" i="3"/>
  <c r="H1877" i="3"/>
  <c r="H1865" i="3"/>
  <c r="H1853" i="3"/>
  <c r="H1841" i="3"/>
  <c r="H1829" i="3"/>
  <c r="H1817" i="3"/>
  <c r="H1805" i="3"/>
  <c r="H1793" i="3"/>
  <c r="H1781" i="3"/>
  <c r="H1769" i="3"/>
  <c r="H1757" i="3"/>
  <c r="H1745" i="3"/>
  <c r="H1733" i="3"/>
  <c r="H1721" i="3"/>
  <c r="H1709" i="3"/>
  <c r="H1697" i="3"/>
  <c r="H1685" i="3"/>
  <c r="H1673" i="3"/>
  <c r="H1661" i="3"/>
  <c r="H1649" i="3"/>
  <c r="H1637" i="3"/>
  <c r="H1625" i="3"/>
  <c r="H1613" i="3"/>
  <c r="H1601" i="3"/>
  <c r="H1589" i="3"/>
  <c r="H1577" i="3"/>
  <c r="H1565" i="3"/>
  <c r="H1553" i="3"/>
  <c r="H1541" i="3"/>
  <c r="H1529" i="3"/>
  <c r="H1517" i="3"/>
  <c r="H1505" i="3"/>
  <c r="H1493" i="3"/>
  <c r="H1481" i="3"/>
  <c r="H1324" i="3"/>
  <c r="H1252" i="3"/>
  <c r="H856" i="3"/>
  <c r="H891" i="3"/>
  <c r="H879" i="3"/>
  <c r="H867" i="3"/>
  <c r="H855" i="3"/>
  <c r="H843" i="3"/>
  <c r="H831" i="3"/>
  <c r="H819" i="3"/>
  <c r="H807" i="3"/>
  <c r="H795" i="3"/>
  <c r="H783" i="3"/>
  <c r="H771" i="3"/>
  <c r="H759" i="3"/>
  <c r="H747" i="3"/>
  <c r="H735" i="3"/>
  <c r="H723" i="3"/>
  <c r="H711" i="3"/>
  <c r="H699" i="3"/>
  <c r="H687" i="3"/>
  <c r="H675" i="3"/>
  <c r="H663" i="3"/>
  <c r="H651" i="3"/>
  <c r="H639" i="3"/>
  <c r="H627" i="3"/>
  <c r="H615" i="3"/>
  <c r="H603" i="3"/>
  <c r="H591" i="3"/>
  <c r="H579" i="3"/>
  <c r="H567" i="3"/>
  <c r="H555" i="3"/>
  <c r="H543" i="3"/>
  <c r="H531" i="3"/>
  <c r="H519" i="3"/>
  <c r="H507" i="3"/>
  <c r="H495" i="3"/>
  <c r="H483" i="3"/>
  <c r="H471" i="3"/>
  <c r="H459" i="3"/>
  <c r="H447" i="3"/>
  <c r="H435" i="3"/>
  <c r="H423" i="3"/>
  <c r="H411" i="3"/>
  <c r="H399" i="3"/>
  <c r="H387" i="3"/>
  <c r="H375" i="3"/>
  <c r="H363" i="3"/>
  <c r="H351" i="3"/>
  <c r="H339" i="3"/>
  <c r="H327" i="3"/>
  <c r="H315" i="3"/>
  <c r="H303" i="3"/>
  <c r="H2139" i="3"/>
  <c r="H2127" i="3"/>
  <c r="H2115" i="3"/>
  <c r="H2103" i="3"/>
  <c r="H2091" i="3"/>
  <c r="H2079" i="3"/>
  <c r="H2067" i="3"/>
  <c r="H2055" i="3"/>
  <c r="H2043" i="3"/>
  <c r="H2031" i="3"/>
  <c r="H2019" i="3"/>
  <c r="H2007" i="3"/>
  <c r="H1995" i="3"/>
  <c r="H1983" i="3"/>
  <c r="H1971" i="3"/>
  <c r="H1959" i="3"/>
  <c r="H1947" i="3"/>
  <c r="H1935" i="3"/>
  <c r="H1923" i="3"/>
  <c r="H1911" i="3"/>
  <c r="H1899" i="3"/>
  <c r="H1887" i="3"/>
  <c r="H1875" i="3"/>
  <c r="H1863" i="3"/>
  <c r="H1851" i="3"/>
  <c r="H1839" i="3"/>
  <c r="H1827" i="3"/>
  <c r="H1815" i="3"/>
  <c r="H1803" i="3"/>
  <c r="H1791" i="3"/>
  <c r="H1779" i="3"/>
  <c r="H1767" i="3"/>
  <c r="H1755" i="3"/>
  <c r="H1743" i="3"/>
  <c r="H1731" i="3"/>
  <c r="H1719" i="3"/>
  <c r="H1707" i="3"/>
  <c r="H1695" i="3"/>
  <c r="H1683" i="3"/>
  <c r="H1671" i="3"/>
  <c r="H1659" i="3"/>
  <c r="H1647" i="3"/>
  <c r="H1635" i="3"/>
  <c r="H1623" i="3"/>
  <c r="H1611" i="3"/>
  <c r="H1599" i="3"/>
  <c r="H1587" i="3"/>
  <c r="H1575" i="3"/>
  <c r="H1563" i="3"/>
  <c r="H1394" i="3"/>
  <c r="H1358" i="3"/>
  <c r="H818" i="3"/>
  <c r="H1514" i="3"/>
  <c r="H1502" i="3"/>
  <c r="H1490" i="3"/>
  <c r="H1478" i="3"/>
  <c r="H1466" i="3"/>
  <c r="H1454" i="3"/>
  <c r="H1442" i="3"/>
  <c r="H1430" i="3"/>
  <c r="H1418" i="3"/>
  <c r="H1406" i="3"/>
  <c r="H1393" i="3"/>
  <c r="H1381" i="3"/>
  <c r="H1369" i="3"/>
  <c r="H1357" i="3"/>
  <c r="H1345" i="3"/>
  <c r="H1333" i="3"/>
  <c r="H1321" i="3"/>
  <c r="H1309" i="3"/>
  <c r="H1297" i="3"/>
  <c r="H1285" i="3"/>
  <c r="H1273" i="3"/>
  <c r="H1261" i="3"/>
  <c r="H1249" i="3"/>
  <c r="H1237" i="3"/>
  <c r="H1225" i="3"/>
  <c r="H1213" i="3"/>
  <c r="H1201" i="3"/>
  <c r="H1189" i="3"/>
  <c r="H1177" i="3"/>
  <c r="H1165" i="3"/>
  <c r="H1153" i="3"/>
  <c r="H1141" i="3"/>
  <c r="H1129" i="3"/>
  <c r="H1117" i="3"/>
  <c r="H1105" i="3"/>
  <c r="H1093" i="3"/>
  <c r="H1081" i="3"/>
  <c r="H1069" i="3"/>
  <c r="H1057" i="3"/>
  <c r="H1045" i="3"/>
  <c r="H1033" i="3"/>
  <c r="H1021" i="3"/>
  <c r="H1009" i="3"/>
  <c r="H997" i="3"/>
  <c r="H985" i="3"/>
  <c r="H973" i="3"/>
  <c r="H961" i="3"/>
  <c r="H949" i="3"/>
  <c r="H937" i="3"/>
  <c r="H925" i="3"/>
  <c r="H913" i="3"/>
  <c r="H901" i="3"/>
  <c r="H889" i="3"/>
  <c r="H877" i="3"/>
  <c r="H865" i="3"/>
  <c r="H853" i="3"/>
  <c r="H841" i="3"/>
  <c r="H829" i="3"/>
  <c r="H817" i="3"/>
  <c r="H805" i="3"/>
  <c r="H793" i="3"/>
  <c r="H781" i="3"/>
  <c r="H769" i="3"/>
  <c r="H757" i="3"/>
  <c r="H745" i="3"/>
  <c r="H733" i="3"/>
  <c r="H721" i="3"/>
  <c r="H709" i="3"/>
  <c r="H697" i="3"/>
  <c r="H685" i="3"/>
  <c r="H673" i="3"/>
  <c r="H661" i="3"/>
  <c r="H649" i="3"/>
  <c r="H637" i="3"/>
  <c r="H625" i="3"/>
  <c r="H613" i="3"/>
  <c r="H601" i="3"/>
  <c r="H589" i="3"/>
  <c r="H577" i="3"/>
  <c r="H565" i="3"/>
  <c r="H553" i="3"/>
  <c r="H541" i="3"/>
  <c r="H529" i="3"/>
  <c r="H517" i="3"/>
  <c r="H1104" i="3"/>
  <c r="H1092" i="3"/>
  <c r="H1080" i="3"/>
  <c r="H1068" i="3"/>
  <c r="H1056" i="3"/>
  <c r="H1044" i="3"/>
  <c r="H1032" i="3"/>
  <c r="H1020" i="3"/>
  <c r="H1008" i="3"/>
  <c r="H996" i="3"/>
  <c r="H984" i="3"/>
  <c r="H972" i="3"/>
  <c r="H960" i="3"/>
  <c r="H948" i="3"/>
  <c r="H936" i="3"/>
  <c r="H924" i="3"/>
  <c r="H912" i="3"/>
  <c r="H900" i="3"/>
  <c r="H888" i="3"/>
  <c r="H876" i="3"/>
  <c r="H864" i="3"/>
  <c r="H852" i="3"/>
  <c r="H840" i="3"/>
  <c r="H828" i="3"/>
  <c r="H816" i="3"/>
  <c r="H804" i="3"/>
  <c r="H792" i="3"/>
  <c r="H780" i="3"/>
  <c r="H768" i="3"/>
  <c r="H756" i="3"/>
  <c r="H744" i="3"/>
  <c r="H732" i="3"/>
  <c r="H720" i="3"/>
  <c r="H708" i="3"/>
  <c r="H696" i="3"/>
  <c r="H684" i="3"/>
  <c r="H672" i="3"/>
  <c r="H660" i="3"/>
  <c r="H648" i="3"/>
  <c r="H636" i="3"/>
  <c r="H624" i="3"/>
  <c r="H612" i="3"/>
  <c r="H600" i="3"/>
  <c r="H588" i="3"/>
  <c r="H576" i="3"/>
  <c r="H564" i="3"/>
  <c r="H552" i="3"/>
  <c r="H540" i="3"/>
  <c r="H528" i="3"/>
  <c r="H516" i="3"/>
  <c r="H1956" i="3"/>
  <c r="H1944" i="3"/>
  <c r="H1932" i="3"/>
  <c r="H1920" i="3"/>
  <c r="H1908" i="3"/>
  <c r="H1884" i="3"/>
  <c r="H1860" i="3"/>
  <c r="H1848" i="3"/>
  <c r="H1836" i="3"/>
  <c r="H1824" i="3"/>
  <c r="H1812" i="3"/>
  <c r="H1800" i="3"/>
  <c r="H1788" i="3"/>
  <c r="H1776" i="3"/>
  <c r="H1764" i="3"/>
  <c r="H1752" i="3"/>
  <c r="H1740" i="3"/>
  <c r="H1728" i="3"/>
  <c r="H1716" i="3"/>
  <c r="H1704" i="3"/>
  <c r="H1692" i="3"/>
  <c r="H1680" i="3"/>
  <c r="H1668" i="3"/>
  <c r="H1656" i="3"/>
  <c r="H1644" i="3"/>
  <c r="H1632" i="3"/>
  <c r="H1620" i="3"/>
  <c r="H1608" i="3"/>
  <c r="H1596" i="3"/>
  <c r="H1584" i="3"/>
  <c r="H1572" i="3"/>
  <c r="H1560" i="3"/>
  <c r="H1548" i="3"/>
  <c r="H1536" i="3"/>
  <c r="H1524" i="3"/>
  <c r="H1512" i="3"/>
  <c r="H1500" i="3"/>
  <c r="H1488" i="3"/>
  <c r="H1476" i="3"/>
  <c r="H1464" i="3"/>
  <c r="H1452" i="3"/>
  <c r="H1440" i="3"/>
  <c r="H1428" i="3"/>
  <c r="H1416" i="3"/>
  <c r="H1403" i="3"/>
  <c r="H1391" i="3"/>
  <c r="H1379" i="3"/>
  <c r="H1367" i="3"/>
  <c r="H1355" i="3"/>
  <c r="H1343" i="3"/>
  <c r="H1331" i="3"/>
  <c r="H1319" i="3"/>
  <c r="H1307" i="3"/>
  <c r="H1295" i="3"/>
  <c r="H1283" i="3"/>
  <c r="H1271" i="3"/>
  <c r="H1259" i="3"/>
  <c r="H1247" i="3"/>
  <c r="H1235" i="3"/>
  <c r="H1223" i="3"/>
  <c r="H1211" i="3"/>
  <c r="H1199" i="3"/>
  <c r="H1187" i="3"/>
  <c r="H1175" i="3"/>
  <c r="H1163" i="3"/>
  <c r="H1151" i="3"/>
  <c r="H1139" i="3"/>
  <c r="H1127" i="3"/>
  <c r="H1115" i="3"/>
  <c r="H1103" i="3"/>
  <c r="H1091" i="3"/>
  <c r="H1079" i="3"/>
  <c r="H1067" i="3"/>
  <c r="H1055" i="3"/>
  <c r="H1043" i="3"/>
  <c r="H1031" i="3"/>
  <c r="H1019" i="3"/>
  <c r="H1007" i="3"/>
  <c r="H995" i="3"/>
  <c r="H983" i="3"/>
  <c r="H971" i="3"/>
  <c r="H959" i="3"/>
  <c r="H947" i="3"/>
  <c r="H935" i="3"/>
  <c r="H923" i="3"/>
  <c r="H911" i="3"/>
  <c r="H899" i="3"/>
  <c r="H887" i="3"/>
  <c r="H875" i="3"/>
  <c r="H863" i="3"/>
  <c r="H851" i="3"/>
  <c r="H839" i="3"/>
  <c r="H827" i="3"/>
  <c r="H815" i="3"/>
  <c r="H803" i="3"/>
  <c r="H791" i="3"/>
  <c r="H779" i="3"/>
  <c r="H767" i="3"/>
  <c r="H755" i="3"/>
  <c r="H743" i="3"/>
  <c r="H731" i="3"/>
  <c r="H719" i="3"/>
  <c r="H707" i="3"/>
  <c r="H695" i="3"/>
  <c r="H683" i="3"/>
  <c r="H671" i="3"/>
  <c r="H659" i="3"/>
  <c r="H1523" i="3"/>
  <c r="H1511" i="3"/>
  <c r="H1499" i="3"/>
  <c r="H1487" i="3"/>
  <c r="H1475" i="3"/>
  <c r="H1463" i="3"/>
  <c r="H1451" i="3"/>
  <c r="H1439" i="3"/>
  <c r="H1427" i="3"/>
  <c r="H1415" i="3"/>
  <c r="H1402" i="3"/>
  <c r="H1390" i="3"/>
  <c r="H1378" i="3"/>
  <c r="H1366" i="3"/>
  <c r="H1354" i="3"/>
  <c r="H1342" i="3"/>
  <c r="H1330" i="3"/>
  <c r="H1318" i="3"/>
  <c r="H1306" i="3"/>
  <c r="H1294" i="3"/>
  <c r="H1282" i="3"/>
  <c r="H1270" i="3"/>
  <c r="H1258" i="3"/>
  <c r="H1246" i="3"/>
  <c r="H1234" i="3"/>
  <c r="H1222" i="3"/>
  <c r="H1210" i="3"/>
  <c r="H1198" i="3"/>
  <c r="H1186" i="3"/>
  <c r="H1174" i="3"/>
  <c r="H1162" i="3"/>
  <c r="H1150" i="3"/>
  <c r="H1138" i="3"/>
  <c r="H1126" i="3"/>
  <c r="H1114" i="3"/>
  <c r="H1102" i="3"/>
  <c r="H1090" i="3"/>
  <c r="H1078" i="3"/>
  <c r="H1066" i="3"/>
  <c r="H1054" i="3"/>
  <c r="H1042" i="3"/>
  <c r="H1030" i="3"/>
  <c r="H1018" i="3"/>
  <c r="H1006" i="3"/>
  <c r="H910" i="3"/>
  <c r="H766" i="3"/>
  <c r="H2146" i="3"/>
  <c r="H2134" i="3"/>
  <c r="H2122" i="3"/>
  <c r="H2110" i="3"/>
  <c r="H2098" i="3"/>
  <c r="H2086" i="3"/>
  <c r="H2074" i="3"/>
  <c r="H2062" i="3"/>
  <c r="H2050" i="3"/>
  <c r="H2038" i="3"/>
  <c r="H2026" i="3"/>
  <c r="H2014" i="3"/>
  <c r="H2002" i="3"/>
  <c r="H1990" i="3"/>
  <c r="H1978" i="3"/>
  <c r="H1966" i="3"/>
  <c r="H1954" i="3"/>
  <c r="H1942" i="3"/>
  <c r="H1930" i="3"/>
  <c r="H1906" i="3"/>
  <c r="H1894" i="3"/>
  <c r="H1882" i="3"/>
  <c r="H1870" i="3"/>
  <c r="H1858" i="3"/>
  <c r="H1846" i="3"/>
  <c r="H1834" i="3"/>
  <c r="H1822" i="3"/>
  <c r="H1810" i="3"/>
  <c r="H1798" i="3"/>
  <c r="H1786" i="3"/>
  <c r="H1774" i="3"/>
  <c r="H1762" i="3"/>
  <c r="H1738" i="3"/>
  <c r="H1726" i="3"/>
  <c r="H1714" i="3"/>
  <c r="H1702" i="3"/>
  <c r="H1690" i="3"/>
  <c r="H1678" i="3"/>
  <c r="H1666" i="3"/>
  <c r="H1654" i="3"/>
  <c r="H1642" i="3"/>
  <c r="H1630" i="3"/>
  <c r="H1618" i="3"/>
  <c r="H1606" i="3"/>
  <c r="H1594" i="3"/>
  <c r="H1582" i="3"/>
  <c r="H1570" i="3"/>
  <c r="H1558" i="3"/>
  <c r="H1498" i="3"/>
  <c r="H1341" i="3"/>
  <c r="H2061" i="3"/>
  <c r="H2049" i="3"/>
  <c r="H2037" i="3"/>
  <c r="H2025" i="3"/>
  <c r="H2013" i="3"/>
  <c r="H2001" i="3"/>
  <c r="H1989" i="3"/>
  <c r="H1977" i="3"/>
  <c r="H1965" i="3"/>
  <c r="H1953" i="3"/>
  <c r="H1929" i="3"/>
  <c r="H1917" i="3"/>
  <c r="H1905" i="3"/>
  <c r="H1893" i="3"/>
  <c r="H1881" i="3"/>
  <c r="H1869" i="3"/>
  <c r="H1857" i="3"/>
  <c r="H1845" i="3"/>
  <c r="H1833" i="3"/>
  <c r="H1821" i="3"/>
  <c r="H1809" i="3"/>
  <c r="H1797" i="3"/>
  <c r="H1785" i="3"/>
  <c r="H1773" i="3"/>
  <c r="H1761" i="3"/>
  <c r="H1749" i="3"/>
  <c r="H1737" i="3"/>
  <c r="H1725" i="3"/>
  <c r="H1713" i="3"/>
  <c r="H1701" i="3"/>
  <c r="H1689" i="3"/>
  <c r="H1677" i="3"/>
  <c r="H1665" i="3"/>
  <c r="H1653" i="3"/>
  <c r="H1641" i="3"/>
  <c r="H1629" i="3"/>
  <c r="H1617" i="3"/>
  <c r="H1605" i="3"/>
  <c r="H1593" i="3"/>
  <c r="H1581" i="3"/>
  <c r="H1569" i="3"/>
  <c r="H1557" i="3"/>
  <c r="H1545" i="3"/>
  <c r="H1533" i="3"/>
  <c r="H1568" i="3"/>
  <c r="H1556" i="3"/>
  <c r="H1544" i="3"/>
  <c r="H1532" i="3"/>
  <c r="H1520" i="3"/>
  <c r="H1508" i="3"/>
  <c r="H1496" i="3"/>
  <c r="H1484" i="3"/>
  <c r="H1472" i="3"/>
  <c r="H1460" i="3"/>
  <c r="H1448" i="3"/>
  <c r="H1436" i="3"/>
  <c r="H1424" i="3"/>
  <c r="H1412" i="3"/>
  <c r="H1399" i="3"/>
  <c r="H1387" i="3"/>
  <c r="H1363" i="3"/>
  <c r="H1351" i="3"/>
  <c r="H1339" i="3"/>
  <c r="H1327" i="3"/>
  <c r="H1315" i="3"/>
  <c r="H1303" i="3"/>
  <c r="H1291" i="3"/>
  <c r="H1279" i="3"/>
  <c r="H1267" i="3"/>
  <c r="H1255" i="3"/>
  <c r="H1243" i="3"/>
  <c r="H1231" i="3"/>
  <c r="H1219" i="3"/>
  <c r="H1207" i="3"/>
  <c r="H1195" i="3"/>
  <c r="H1183" i="3"/>
  <c r="H1171" i="3"/>
  <c r="H1159" i="3"/>
  <c r="H1147" i="3"/>
  <c r="H1123" i="3"/>
  <c r="H1111" i="3"/>
  <c r="H1099" i="3"/>
  <c r="H1087" i="3"/>
  <c r="H1075" i="3"/>
  <c r="H1063" i="3"/>
  <c r="H1051" i="3"/>
  <c r="H1039" i="3"/>
  <c r="H1027" i="3"/>
  <c r="H1015" i="3"/>
  <c r="H1003" i="3"/>
  <c r="H991" i="3"/>
  <c r="H979" i="3"/>
  <c r="H967" i="3"/>
  <c r="H955" i="3"/>
  <c r="H943" i="3"/>
  <c r="H931" i="3"/>
  <c r="H919" i="3"/>
  <c r="H907" i="3"/>
  <c r="H895" i="3"/>
  <c r="H883" i="3"/>
  <c r="H871" i="3"/>
  <c r="H859" i="3"/>
  <c r="H847" i="3"/>
  <c r="H835" i="3"/>
  <c r="H823" i="3"/>
  <c r="H811" i="3"/>
  <c r="H799" i="3"/>
  <c r="H787" i="3"/>
  <c r="H775" i="3"/>
  <c r="H763" i="3"/>
  <c r="H751" i="3"/>
  <c r="H739" i="3"/>
  <c r="H727" i="3"/>
  <c r="H715" i="3"/>
  <c r="H703" i="3"/>
  <c r="H691" i="3"/>
  <c r="H679" i="3"/>
  <c r="H667" i="3"/>
  <c r="H655" i="3"/>
  <c r="H643" i="3"/>
  <c r="H631" i="3"/>
  <c r="H619" i="3"/>
  <c r="H607" i="3"/>
  <c r="H595" i="3"/>
  <c r="H583" i="3"/>
  <c r="H571" i="3"/>
  <c r="H559" i="3"/>
  <c r="H547" i="3"/>
  <c r="H535" i="3"/>
  <c r="H523" i="3"/>
  <c r="H511" i="3"/>
  <c r="H1551" i="3"/>
  <c r="H1539" i="3"/>
  <c r="H1527" i="3"/>
  <c r="H1515" i="3"/>
  <c r="H1503" i="3"/>
  <c r="H1491" i="3"/>
  <c r="H1479" i="3"/>
  <c r="H1467" i="3"/>
  <c r="H1455" i="3"/>
  <c r="H1443" i="3"/>
  <c r="H1431" i="3"/>
  <c r="H1419" i="3"/>
  <c r="H1407" i="3"/>
  <c r="H1382" i="3"/>
  <c r="H1370" i="3"/>
  <c r="H1346" i="3"/>
  <c r="H1334" i="3"/>
  <c r="H1322" i="3"/>
  <c r="H1310" i="3"/>
  <c r="H1298" i="3"/>
  <c r="H1286" i="3"/>
  <c r="H1274" i="3"/>
  <c r="H1262" i="3"/>
  <c r="H1250" i="3"/>
  <c r="H1238" i="3"/>
  <c r="H1226" i="3"/>
  <c r="H1214" i="3"/>
  <c r="H1202" i="3"/>
  <c r="H1190" i="3"/>
  <c r="H1178" i="3"/>
  <c r="H1166" i="3"/>
  <c r="H1154" i="3"/>
  <c r="H1142" i="3"/>
  <c r="H1130" i="3"/>
  <c r="H1118" i="3"/>
  <c r="H1106" i="3"/>
  <c r="H1094" i="3"/>
  <c r="H1082" i="3"/>
  <c r="H1070" i="3"/>
  <c r="H1058" i="3"/>
  <c r="H1046" i="3"/>
  <c r="H1034" i="3"/>
  <c r="H1022" i="3"/>
  <c r="H1010" i="3"/>
  <c r="H998" i="3"/>
  <c r="H986" i="3"/>
  <c r="H974" i="3"/>
  <c r="H962" i="3"/>
  <c r="H950" i="3"/>
  <c r="H938" i="3"/>
  <c r="H926" i="3"/>
  <c r="H914" i="3"/>
  <c r="H902" i="3"/>
  <c r="H890" i="3"/>
  <c r="H878" i="3"/>
  <c r="H866" i="3"/>
  <c r="H854" i="3"/>
  <c r="H842" i="3"/>
  <c r="H830" i="3"/>
  <c r="H806" i="3"/>
  <c r="H794" i="3"/>
  <c r="H782" i="3"/>
  <c r="H770" i="3"/>
  <c r="H758" i="3"/>
  <c r="H746" i="3"/>
  <c r="H734" i="3"/>
  <c r="H722" i="3"/>
  <c r="H710" i="3"/>
  <c r="H698" i="3"/>
  <c r="H686" i="3"/>
  <c r="H674" i="3"/>
  <c r="H662" i="3"/>
  <c r="H650" i="3"/>
  <c r="H638" i="3"/>
  <c r="H626" i="3"/>
  <c r="H614" i="3"/>
  <c r="H602" i="3"/>
  <c r="H590" i="3"/>
  <c r="H578" i="3"/>
  <c r="H566" i="3"/>
  <c r="H554" i="3"/>
  <c r="H542" i="3"/>
  <c r="H530" i="3"/>
  <c r="H518" i="3"/>
  <c r="H506" i="3"/>
  <c r="H494" i="3"/>
  <c r="H482" i="3"/>
  <c r="H470" i="3"/>
  <c r="H458" i="3"/>
  <c r="H446" i="3"/>
  <c r="H434" i="3"/>
  <c r="H422" i="3"/>
  <c r="H410" i="3"/>
  <c r="H398" i="3"/>
  <c r="H386" i="3"/>
  <c r="H374" i="3"/>
  <c r="H362" i="3"/>
  <c r="H350" i="3"/>
  <c r="H338" i="3"/>
  <c r="H326" i="3"/>
  <c r="H314" i="3"/>
  <c r="H302" i="3"/>
  <c r="H290" i="3"/>
  <c r="H278" i="3"/>
  <c r="H266" i="3"/>
  <c r="H254" i="3"/>
  <c r="H242" i="3"/>
  <c r="H230" i="3"/>
  <c r="H218" i="3"/>
  <c r="H206" i="3"/>
  <c r="H194" i="3"/>
  <c r="H182" i="3"/>
  <c r="H170" i="3"/>
  <c r="H158" i="3"/>
  <c r="H146" i="3"/>
  <c r="H134" i="3"/>
  <c r="H122" i="3"/>
  <c r="H110" i="3"/>
  <c r="H98" i="3"/>
  <c r="H86" i="3"/>
  <c r="H74" i="3"/>
  <c r="H62" i="3"/>
  <c r="H50" i="3"/>
  <c r="H38" i="3"/>
  <c r="H26" i="3"/>
  <c r="H1405" i="3"/>
  <c r="H505" i="3"/>
  <c r="H493" i="3"/>
  <c r="H481" i="3"/>
  <c r="H469" i="3"/>
  <c r="H457" i="3"/>
  <c r="H445" i="3"/>
  <c r="H433" i="3"/>
  <c r="H421" i="3"/>
  <c r="H409" i="3"/>
  <c r="H397" i="3"/>
  <c r="H385" i="3"/>
  <c r="H373" i="3"/>
  <c r="H361" i="3"/>
  <c r="H349" i="3"/>
  <c r="H337" i="3"/>
  <c r="H325" i="3"/>
  <c r="H313" i="3"/>
  <c r="H301" i="3"/>
  <c r="H289" i="3"/>
  <c r="H277" i="3"/>
  <c r="H265" i="3"/>
  <c r="H253" i="3"/>
  <c r="H241" i="3"/>
  <c r="H229" i="3"/>
  <c r="H217" i="3"/>
  <c r="H205" i="3"/>
  <c r="H193" i="3"/>
  <c r="H181" i="3"/>
  <c r="H169" i="3"/>
  <c r="H157" i="3"/>
  <c r="H145" i="3"/>
  <c r="H133" i="3"/>
  <c r="H121" i="3"/>
  <c r="H109" i="3"/>
  <c r="H97" i="3"/>
  <c r="H85" i="3"/>
  <c r="H73" i="3"/>
  <c r="H61" i="3"/>
  <c r="H49" i="3"/>
  <c r="H37" i="3"/>
  <c r="H25" i="3"/>
  <c r="H13" i="3"/>
  <c r="H504" i="3"/>
  <c r="H492" i="3"/>
  <c r="H480" i="3"/>
  <c r="H468" i="3"/>
  <c r="H456" i="3"/>
  <c r="H444" i="3"/>
  <c r="H432" i="3"/>
  <c r="H420" i="3"/>
  <c r="H408" i="3"/>
  <c r="H396" i="3"/>
  <c r="H384" i="3"/>
  <c r="H372" i="3"/>
  <c r="H360" i="3"/>
  <c r="H348" i="3"/>
  <c r="H336" i="3"/>
  <c r="H324" i="3"/>
  <c r="H312" i="3"/>
  <c r="H300" i="3"/>
  <c r="H288" i="3"/>
  <c r="H276" i="3"/>
  <c r="H264" i="3"/>
  <c r="H252" i="3"/>
  <c r="H240" i="3"/>
  <c r="H228" i="3"/>
  <c r="H216" i="3"/>
  <c r="H204" i="3"/>
  <c r="H192" i="3"/>
  <c r="H180" i="3"/>
  <c r="H168" i="3"/>
  <c r="H156" i="3"/>
  <c r="H144" i="3"/>
  <c r="H132" i="3"/>
  <c r="H120" i="3"/>
  <c r="H108" i="3"/>
  <c r="H96" i="3"/>
  <c r="H84" i="3"/>
  <c r="H72" i="3"/>
  <c r="H60" i="3"/>
  <c r="H48" i="3"/>
  <c r="H36" i="3"/>
  <c r="H24" i="3"/>
  <c r="H12" i="3"/>
  <c r="H647" i="3"/>
  <c r="H635" i="3"/>
  <c r="H623" i="3"/>
  <c r="H611" i="3"/>
  <c r="H599" i="3"/>
  <c r="H587" i="3"/>
  <c r="H575" i="3"/>
  <c r="H563" i="3"/>
  <c r="H551" i="3"/>
  <c r="H539" i="3"/>
  <c r="H527" i="3"/>
  <c r="H515" i="3"/>
  <c r="H503" i="3"/>
  <c r="H491" i="3"/>
  <c r="H479" i="3"/>
  <c r="H467" i="3"/>
  <c r="H455" i="3"/>
  <c r="H443" i="3"/>
  <c r="H431" i="3"/>
  <c r="H419" i="3"/>
  <c r="H407" i="3"/>
  <c r="H395" i="3"/>
  <c r="H383" i="3"/>
  <c r="H371" i="3"/>
  <c r="H359" i="3"/>
  <c r="H347" i="3"/>
  <c r="H335" i="3"/>
  <c r="H323" i="3"/>
  <c r="H311" i="3"/>
  <c r="H299" i="3"/>
  <c r="H287" i="3"/>
  <c r="H275" i="3"/>
  <c r="H263" i="3"/>
  <c r="H251" i="3"/>
  <c r="H239" i="3"/>
  <c r="H227" i="3"/>
  <c r="H215" i="3"/>
  <c r="H203" i="3"/>
  <c r="H191" i="3"/>
  <c r="H179" i="3"/>
  <c r="H167" i="3"/>
  <c r="H155" i="3"/>
  <c r="H143" i="3"/>
  <c r="H131" i="3"/>
  <c r="H119" i="3"/>
  <c r="H107" i="3"/>
  <c r="H95" i="3"/>
  <c r="H83" i="3"/>
  <c r="H71" i="3"/>
  <c r="H59" i="3"/>
  <c r="H47" i="3"/>
  <c r="H35" i="3"/>
  <c r="H23" i="3"/>
  <c r="H11" i="3"/>
  <c r="H994" i="3"/>
  <c r="H982" i="3"/>
  <c r="H970" i="3"/>
  <c r="H958" i="3"/>
  <c r="H946" i="3"/>
  <c r="H934" i="3"/>
  <c r="H922" i="3"/>
  <c r="H898" i="3"/>
  <c r="H886" i="3"/>
  <c r="H874" i="3"/>
  <c r="H862" i="3"/>
  <c r="H850" i="3"/>
  <c r="H838" i="3"/>
  <c r="H826" i="3"/>
  <c r="H814" i="3"/>
  <c r="H802" i="3"/>
  <c r="H790" i="3"/>
  <c r="H778" i="3"/>
  <c r="H754" i="3"/>
  <c r="H742" i="3"/>
  <c r="H730" i="3"/>
  <c r="H718" i="3"/>
  <c r="H706" i="3"/>
  <c r="H694" i="3"/>
  <c r="H682" i="3"/>
  <c r="H670" i="3"/>
  <c r="H658" i="3"/>
  <c r="H646" i="3"/>
  <c r="H634" i="3"/>
  <c r="H622" i="3"/>
  <c r="H610" i="3"/>
  <c r="H598" i="3"/>
  <c r="H586" i="3"/>
  <c r="H574" i="3"/>
  <c r="H562" i="3"/>
  <c r="H550" i="3"/>
  <c r="H538" i="3"/>
  <c r="H526" i="3"/>
  <c r="H514" i="3"/>
  <c r="H502" i="3"/>
  <c r="H490" i="3"/>
  <c r="H478" i="3"/>
  <c r="H466" i="3"/>
  <c r="H454" i="3"/>
  <c r="H442" i="3"/>
  <c r="H430" i="3"/>
  <c r="H418" i="3"/>
  <c r="H406" i="3"/>
  <c r="H394" i="3"/>
  <c r="H382" i="3"/>
  <c r="H370" i="3"/>
  <c r="H358" i="3"/>
  <c r="H346" i="3"/>
  <c r="H334" i="3"/>
  <c r="H322" i="3"/>
  <c r="H310" i="3"/>
  <c r="H298" i="3"/>
  <c r="H1546" i="3"/>
  <c r="H1534" i="3"/>
  <c r="H1522" i="3"/>
  <c r="H1510" i="3"/>
  <c r="H1486" i="3"/>
  <c r="H1474" i="3"/>
  <c r="H1462" i="3"/>
  <c r="H1450" i="3"/>
  <c r="H1438" i="3"/>
  <c r="H1426" i="3"/>
  <c r="H1414" i="3"/>
  <c r="H1401" i="3"/>
  <c r="H1389" i="3"/>
  <c r="H1377" i="3"/>
  <c r="H1365" i="3"/>
  <c r="H1353" i="3"/>
  <c r="H1329" i="3"/>
  <c r="H1317" i="3"/>
  <c r="H1305" i="3"/>
  <c r="H1293" i="3"/>
  <c r="H1281" i="3"/>
  <c r="H1269" i="3"/>
  <c r="H1257" i="3"/>
  <c r="H1245" i="3"/>
  <c r="H1233" i="3"/>
  <c r="H1221" i="3"/>
  <c r="H1209" i="3"/>
  <c r="H1197" i="3"/>
  <c r="H1185" i="3"/>
  <c r="H1173" i="3"/>
  <c r="H1161" i="3"/>
  <c r="H1149" i="3"/>
  <c r="H1137" i="3"/>
  <c r="H1125" i="3"/>
  <c r="H1113" i="3"/>
  <c r="H1101" i="3"/>
  <c r="H1089" i="3"/>
  <c r="H1077" i="3"/>
  <c r="H1065" i="3"/>
  <c r="H1053" i="3"/>
  <c r="H1041" i="3"/>
  <c r="H1029" i="3"/>
  <c r="H1017" i="3"/>
  <c r="H1005" i="3"/>
  <c r="H993" i="3"/>
  <c r="H981" i="3"/>
  <c r="H969" i="3"/>
  <c r="H957" i="3"/>
  <c r="H945" i="3"/>
  <c r="H933" i="3"/>
  <c r="H921" i="3"/>
  <c r="H909" i="3"/>
  <c r="H897" i="3"/>
  <c r="H885" i="3"/>
  <c r="H873" i="3"/>
  <c r="H861" i="3"/>
  <c r="H849" i="3"/>
  <c r="H837" i="3"/>
  <c r="H825" i="3"/>
  <c r="H813" i="3"/>
  <c r="H801" i="3"/>
  <c r="H789" i="3"/>
  <c r="H777" i="3"/>
  <c r="H765" i="3"/>
  <c r="H753" i="3"/>
  <c r="H741" i="3"/>
  <c r="H729" i="3"/>
  <c r="H717" i="3"/>
  <c r="H705" i="3"/>
  <c r="H693" i="3"/>
  <c r="H681" i="3"/>
  <c r="H669" i="3"/>
  <c r="H657" i="3"/>
  <c r="H645" i="3"/>
  <c r="H633" i="3"/>
  <c r="H621" i="3"/>
  <c r="H609" i="3"/>
  <c r="H597" i="3"/>
  <c r="H585" i="3"/>
  <c r="H573" i="3"/>
  <c r="H561" i="3"/>
  <c r="H549" i="3"/>
  <c r="H537" i="3"/>
  <c r="H525" i="3"/>
  <c r="H513" i="3"/>
  <c r="H501" i="3"/>
  <c r="H489" i="3"/>
  <c r="H477" i="3"/>
  <c r="H465" i="3"/>
  <c r="H453" i="3"/>
  <c r="H441" i="3"/>
  <c r="H429" i="3"/>
  <c r="H417" i="3"/>
  <c r="H405" i="3"/>
  <c r="H393" i="3"/>
  <c r="H381" i="3"/>
  <c r="H369" i="3"/>
  <c r="H357" i="3"/>
  <c r="H345" i="3"/>
  <c r="H333" i="3"/>
  <c r="H321" i="3"/>
  <c r="H309" i="3"/>
  <c r="H297" i="3"/>
  <c r="H285" i="3"/>
  <c r="H273" i="3"/>
  <c r="H261" i="3"/>
  <c r="H249" i="3"/>
  <c r="H237" i="3"/>
  <c r="H225" i="3"/>
  <c r="H213" i="3"/>
  <c r="H201" i="3"/>
  <c r="H189" i="3"/>
  <c r="H177" i="3"/>
  <c r="H165" i="3"/>
  <c r="H153" i="3"/>
  <c r="H141" i="3"/>
  <c r="H129" i="3"/>
  <c r="H117" i="3"/>
  <c r="H105" i="3"/>
  <c r="H93" i="3"/>
  <c r="H81" i="3"/>
  <c r="H69" i="3"/>
  <c r="H57" i="3"/>
  <c r="H45" i="3"/>
  <c r="H33" i="3"/>
  <c r="H21" i="3"/>
  <c r="H9" i="3"/>
  <c r="H1521" i="3"/>
  <c r="H1509" i="3"/>
  <c r="H1497" i="3"/>
  <c r="H1485" i="3"/>
  <c r="H1473" i="3"/>
  <c r="H1461" i="3"/>
  <c r="H1449" i="3"/>
  <c r="H1437" i="3"/>
  <c r="H1425" i="3"/>
  <c r="H1413" i="3"/>
  <c r="H1400" i="3"/>
  <c r="H1388" i="3"/>
  <c r="H1376" i="3"/>
  <c r="H1364" i="3"/>
  <c r="H1352" i="3"/>
  <c r="H1340" i="3"/>
  <c r="H1328" i="3"/>
  <c r="H1316" i="3"/>
  <c r="H1304" i="3"/>
  <c r="H1292" i="3"/>
  <c r="H1280" i="3"/>
  <c r="H1268" i="3"/>
  <c r="H1256" i="3"/>
  <c r="H1244" i="3"/>
  <c r="H1232" i="3"/>
  <c r="H1220" i="3"/>
  <c r="H1208" i="3"/>
  <c r="H1196" i="3"/>
  <c r="H1184" i="3"/>
  <c r="H1172" i="3"/>
  <c r="H1160" i="3"/>
  <c r="H1148" i="3"/>
  <c r="H1136" i="3"/>
  <c r="H1124" i="3"/>
  <c r="H1112" i="3"/>
  <c r="H1100" i="3"/>
  <c r="H1088" i="3"/>
  <c r="H1076" i="3"/>
  <c r="H1064" i="3"/>
  <c r="H1052" i="3"/>
  <c r="H1040" i="3"/>
  <c r="H1028" i="3"/>
  <c r="H1016" i="3"/>
  <c r="H1004" i="3"/>
  <c r="H992" i="3"/>
  <c r="H980" i="3"/>
  <c r="H968" i="3"/>
  <c r="H956" i="3"/>
  <c r="H944" i="3"/>
  <c r="H932" i="3"/>
  <c r="H920" i="3"/>
  <c r="H908" i="3"/>
  <c r="H896" i="3"/>
  <c r="H884" i="3"/>
  <c r="H872" i="3"/>
  <c r="H860" i="3"/>
  <c r="H848" i="3"/>
  <c r="H836" i="3"/>
  <c r="H824" i="3"/>
  <c r="H812" i="3"/>
  <c r="H800" i="3"/>
  <c r="H788" i="3"/>
  <c r="H776" i="3"/>
  <c r="H764" i="3"/>
  <c r="H752" i="3"/>
  <c r="H740" i="3"/>
  <c r="H728" i="3"/>
  <c r="H716" i="3"/>
  <c r="H704" i="3"/>
  <c r="H692" i="3"/>
  <c r="H680" i="3"/>
  <c r="H668" i="3"/>
  <c r="H656" i="3"/>
  <c r="H644" i="3"/>
  <c r="H632" i="3"/>
  <c r="H620" i="3"/>
  <c r="H608" i="3"/>
  <c r="H596" i="3"/>
  <c r="H584" i="3"/>
  <c r="H572" i="3"/>
  <c r="H560" i="3"/>
  <c r="H548" i="3"/>
  <c r="H536" i="3"/>
  <c r="H524" i="3"/>
  <c r="H512" i="3"/>
  <c r="H500" i="3"/>
  <c r="H488" i="3"/>
  <c r="H476" i="3"/>
  <c r="H464" i="3"/>
  <c r="H452" i="3"/>
  <c r="H440" i="3"/>
  <c r="H428" i="3"/>
  <c r="H416" i="3"/>
  <c r="H404" i="3"/>
  <c r="H392" i="3"/>
  <c r="H380" i="3"/>
  <c r="H368" i="3"/>
  <c r="H356" i="3"/>
  <c r="H344" i="3"/>
  <c r="H332" i="3"/>
  <c r="H320" i="3"/>
  <c r="H308" i="3"/>
  <c r="H296" i="3"/>
  <c r="H284" i="3"/>
  <c r="H272" i="3"/>
  <c r="H260" i="3"/>
  <c r="H248" i="3"/>
  <c r="H236" i="3"/>
  <c r="H224" i="3"/>
  <c r="H212" i="3"/>
  <c r="H200" i="3"/>
  <c r="H188" i="3"/>
  <c r="H176" i="3"/>
  <c r="H164" i="3"/>
  <c r="H152" i="3"/>
  <c r="H140" i="3"/>
  <c r="H128" i="3"/>
  <c r="H116" i="3"/>
  <c r="H104" i="3"/>
  <c r="H92" i="3"/>
  <c r="H80" i="3"/>
  <c r="H499" i="3"/>
  <c r="H487" i="3"/>
  <c r="H475" i="3"/>
  <c r="H463" i="3"/>
  <c r="H451" i="3"/>
  <c r="H439" i="3"/>
  <c r="H427" i="3"/>
  <c r="H415" i="3"/>
  <c r="H403" i="3"/>
  <c r="H391" i="3"/>
  <c r="H379" i="3"/>
  <c r="H367" i="3"/>
  <c r="H355" i="3"/>
  <c r="H343" i="3"/>
  <c r="H331" i="3"/>
  <c r="H319" i="3"/>
  <c r="H307" i="3"/>
  <c r="H295" i="3"/>
  <c r="H283" i="3"/>
  <c r="H271" i="3"/>
  <c r="H259" i="3"/>
  <c r="H247" i="3"/>
  <c r="H235" i="3"/>
  <c r="H223" i="3"/>
  <c r="H211" i="3"/>
  <c r="H199" i="3"/>
  <c r="H187" i="3"/>
  <c r="H175" i="3"/>
  <c r="H163" i="3"/>
  <c r="H151" i="3"/>
  <c r="H139" i="3"/>
  <c r="H127" i="3"/>
  <c r="H115" i="3"/>
  <c r="H103" i="3"/>
  <c r="H91" i="3"/>
  <c r="H79" i="3"/>
  <c r="H67" i="3"/>
  <c r="H55" i="3"/>
  <c r="H43" i="3"/>
  <c r="H31" i="3"/>
  <c r="H19" i="3"/>
  <c r="H7" i="3"/>
  <c r="H786" i="3"/>
  <c r="H774" i="3"/>
  <c r="H762" i="3"/>
  <c r="H750" i="3"/>
  <c r="H738" i="3"/>
  <c r="H726" i="3"/>
  <c r="H714" i="3"/>
  <c r="H702" i="3"/>
  <c r="H690" i="3"/>
  <c r="H678" i="3"/>
  <c r="H666" i="3"/>
  <c r="H654" i="3"/>
  <c r="H642" i="3"/>
  <c r="H630" i="3"/>
  <c r="H618" i="3"/>
  <c r="H606" i="3"/>
  <c r="H594" i="3"/>
  <c r="H582" i="3"/>
  <c r="H570" i="3"/>
  <c r="H558" i="3"/>
  <c r="H546" i="3"/>
  <c r="H534" i="3"/>
  <c r="H522" i="3"/>
  <c r="H510" i="3"/>
  <c r="H498" i="3"/>
  <c r="H486" i="3"/>
  <c r="H474" i="3"/>
  <c r="H462" i="3"/>
  <c r="H450" i="3"/>
  <c r="H438" i="3"/>
  <c r="H426" i="3"/>
  <c r="H414" i="3"/>
  <c r="H402" i="3"/>
  <c r="H390" i="3"/>
  <c r="H378" i="3"/>
  <c r="H366" i="3"/>
  <c r="H354" i="3"/>
  <c r="H342" i="3"/>
  <c r="H330" i="3"/>
  <c r="H318" i="3"/>
  <c r="H306" i="3"/>
  <c r="H294" i="3"/>
  <c r="H282" i="3"/>
  <c r="H270" i="3"/>
  <c r="H258" i="3"/>
  <c r="H246" i="3"/>
  <c r="H234" i="3"/>
  <c r="H222" i="3"/>
  <c r="H210" i="3"/>
  <c r="H198" i="3"/>
  <c r="H186" i="3"/>
  <c r="H174" i="3"/>
  <c r="H162" i="3"/>
  <c r="H150" i="3"/>
  <c r="H138" i="3"/>
  <c r="H126" i="3"/>
  <c r="H114" i="3"/>
  <c r="H102" i="3"/>
  <c r="H90" i="3"/>
  <c r="H78" i="3"/>
  <c r="H66" i="3"/>
  <c r="H54" i="3"/>
  <c r="H42" i="3"/>
  <c r="H30" i="3"/>
  <c r="H18" i="3"/>
  <c r="H6" i="3"/>
  <c r="H737" i="3"/>
  <c r="H725" i="3"/>
  <c r="H713" i="3"/>
  <c r="H701" i="3"/>
  <c r="H689" i="3"/>
  <c r="H677" i="3"/>
  <c r="H665" i="3"/>
  <c r="H653" i="3"/>
  <c r="H641" i="3"/>
  <c r="H629" i="3"/>
  <c r="H617" i="3"/>
  <c r="H605" i="3"/>
  <c r="H593" i="3"/>
  <c r="H581" i="3"/>
  <c r="H569" i="3"/>
  <c r="H557" i="3"/>
  <c r="H545" i="3"/>
  <c r="H533" i="3"/>
  <c r="H521" i="3"/>
  <c r="H509" i="3"/>
  <c r="H497" i="3"/>
  <c r="H485" i="3"/>
  <c r="H473" i="3"/>
  <c r="H461" i="3"/>
  <c r="H449" i="3"/>
  <c r="H437" i="3"/>
  <c r="H425" i="3"/>
  <c r="H413" i="3"/>
  <c r="H401" i="3"/>
  <c r="H389" i="3"/>
  <c r="H377" i="3"/>
  <c r="H365" i="3"/>
  <c r="H353" i="3"/>
  <c r="H341" i="3"/>
  <c r="H329" i="3"/>
  <c r="H317" i="3"/>
  <c r="H305" i="3"/>
  <c r="H293" i="3"/>
  <c r="H281" i="3"/>
  <c r="H269" i="3"/>
  <c r="H257" i="3"/>
  <c r="H1469" i="3"/>
  <c r="H1457" i="3"/>
  <c r="H1445" i="3"/>
  <c r="H1433" i="3"/>
  <c r="H1421" i="3"/>
  <c r="H1409" i="3"/>
  <c r="H1396" i="3"/>
  <c r="H1384" i="3"/>
  <c r="H1372" i="3"/>
  <c r="H1360" i="3"/>
  <c r="H1348" i="3"/>
  <c r="H1336" i="3"/>
  <c r="H1312" i="3"/>
  <c r="H1300" i="3"/>
  <c r="H1288" i="3"/>
  <c r="H1276" i="3"/>
  <c r="H1264" i="3"/>
  <c r="H1240" i="3"/>
  <c r="H1228" i="3"/>
  <c r="H1216" i="3"/>
  <c r="H1204" i="3"/>
  <c r="H1192" i="3"/>
  <c r="H1180" i="3"/>
  <c r="H1168" i="3"/>
  <c r="H1156" i="3"/>
  <c r="H1144" i="3"/>
  <c r="H1132" i="3"/>
  <c r="H1120" i="3"/>
  <c r="H1108" i="3"/>
  <c r="H1096" i="3"/>
  <c r="H1084" i="3"/>
  <c r="H1072" i="3"/>
  <c r="H1060" i="3"/>
  <c r="H1048" i="3"/>
  <c r="H1036" i="3"/>
  <c r="H1024" i="3"/>
  <c r="H1012" i="3"/>
  <c r="H1000" i="3"/>
  <c r="H988" i="3"/>
  <c r="H976" i="3"/>
  <c r="H964" i="3"/>
  <c r="H952" i="3"/>
  <c r="H940" i="3"/>
  <c r="H928" i="3"/>
  <c r="H916" i="3"/>
  <c r="H904" i="3"/>
  <c r="H892" i="3"/>
  <c r="H880" i="3"/>
  <c r="H868" i="3"/>
  <c r="H844" i="3"/>
  <c r="H832" i="3"/>
  <c r="H820" i="3"/>
  <c r="H808" i="3"/>
  <c r="H796" i="3"/>
  <c r="H784" i="3"/>
  <c r="H772" i="3"/>
  <c r="H760" i="3"/>
  <c r="H748" i="3"/>
  <c r="H736" i="3"/>
  <c r="H724" i="3"/>
  <c r="H712" i="3"/>
  <c r="H700" i="3"/>
  <c r="H688" i="3"/>
  <c r="H676" i="3"/>
  <c r="H664" i="3"/>
  <c r="H652" i="3"/>
  <c r="H640" i="3"/>
  <c r="H628" i="3"/>
  <c r="H616" i="3"/>
  <c r="H604" i="3"/>
  <c r="H592" i="3"/>
  <c r="H580" i="3"/>
  <c r="H568" i="3"/>
  <c r="H556" i="3"/>
  <c r="H544" i="3"/>
  <c r="H532" i="3"/>
  <c r="H520" i="3"/>
  <c r="H508" i="3"/>
  <c r="H496" i="3"/>
  <c r="H484" i="3"/>
  <c r="H472" i="3"/>
  <c r="H460" i="3"/>
  <c r="H448" i="3"/>
  <c r="H436" i="3"/>
  <c r="H424" i="3"/>
  <c r="H412" i="3"/>
  <c r="H400" i="3"/>
  <c r="H388" i="3"/>
  <c r="H376" i="3"/>
  <c r="H364" i="3"/>
  <c r="H352" i="3"/>
  <c r="H340" i="3"/>
  <c r="H328" i="3"/>
  <c r="H316" i="3"/>
  <c r="H304" i="3"/>
  <c r="H292" i="3"/>
  <c r="H280" i="3"/>
  <c r="H268" i="3"/>
  <c r="H256" i="3"/>
  <c r="H244" i="3"/>
  <c r="H232" i="3"/>
  <c r="H220" i="3"/>
  <c r="H208" i="3"/>
  <c r="H196" i="3"/>
  <c r="H184" i="3"/>
  <c r="H172" i="3"/>
  <c r="H160" i="3"/>
  <c r="H148" i="3"/>
  <c r="H136" i="3"/>
  <c r="H124" i="3"/>
  <c r="H112" i="3"/>
  <c r="H100" i="3"/>
  <c r="H88" i="3"/>
  <c r="H76" i="3"/>
  <c r="H64" i="3"/>
  <c r="H52" i="3"/>
  <c r="H40" i="3"/>
  <c r="H28" i="3"/>
  <c r="H16" i="3"/>
  <c r="H4" i="3"/>
  <c r="H68" i="3"/>
  <c r="H56" i="3"/>
  <c r="H44" i="3"/>
  <c r="H32" i="3"/>
  <c r="H20" i="3"/>
  <c r="H8" i="3"/>
  <c r="H245" i="3"/>
  <c r="H233" i="3"/>
  <c r="H221" i="3"/>
  <c r="H209" i="3"/>
  <c r="H197" i="3"/>
  <c r="H185" i="3"/>
  <c r="H173" i="3"/>
  <c r="H161" i="3"/>
  <c r="H149" i="3"/>
  <c r="H137" i="3"/>
  <c r="H125" i="3"/>
  <c r="H113" i="3"/>
  <c r="H101" i="3"/>
  <c r="H89" i="3"/>
  <c r="H77" i="3"/>
  <c r="H65" i="3"/>
  <c r="H53" i="3"/>
  <c r="H41" i="3"/>
  <c r="H29" i="3"/>
  <c r="H17" i="3"/>
  <c r="H5" i="3"/>
  <c r="H291" i="3"/>
  <c r="H279" i="3"/>
  <c r="H267" i="3"/>
  <c r="H255" i="3"/>
  <c r="H243" i="3"/>
  <c r="H231" i="3"/>
  <c r="H219" i="3"/>
  <c r="H207" i="3"/>
  <c r="H195" i="3"/>
  <c r="H183" i="3"/>
  <c r="H171" i="3"/>
  <c r="H159" i="3"/>
  <c r="H147" i="3"/>
  <c r="H135" i="3"/>
  <c r="H123" i="3"/>
  <c r="H111" i="3"/>
  <c r="H99" i="3"/>
  <c r="H87" i="3"/>
  <c r="H75" i="3"/>
  <c r="H63" i="3"/>
  <c r="H51" i="3"/>
  <c r="H39" i="3"/>
  <c r="H27" i="3"/>
  <c r="H15" i="3"/>
  <c r="H3" i="3"/>
  <c r="H14" i="3"/>
  <c r="H286" i="3"/>
  <c r="H274" i="3"/>
  <c r="H262" i="3"/>
  <c r="H250" i="3"/>
  <c r="H238" i="3"/>
  <c r="H226" i="3"/>
  <c r="H214" i="3"/>
  <c r="H202" i="3"/>
  <c r="H190" i="3"/>
  <c r="H178" i="3"/>
  <c r="H166" i="3"/>
  <c r="H154" i="3"/>
  <c r="H142" i="3"/>
  <c r="H130" i="3"/>
  <c r="H118" i="3"/>
  <c r="H106" i="3"/>
  <c r="H94" i="3"/>
  <c r="H82" i="3"/>
  <c r="H70" i="3"/>
  <c r="H58" i="3"/>
  <c r="H46" i="3"/>
  <c r="H34" i="3"/>
  <c r="H22" i="3"/>
  <c r="H10" i="3"/>
  <c r="G2" i="3"/>
  <c r="G241" i="3"/>
  <c r="G229" i="3"/>
  <c r="G217" i="3"/>
  <c r="G205" i="3"/>
  <c r="G193" i="3"/>
  <c r="G181" i="3"/>
  <c r="G169" i="3"/>
  <c r="G157" i="3"/>
  <c r="G145" i="3"/>
  <c r="G133" i="3"/>
  <c r="G121" i="3"/>
  <c r="G109" i="3"/>
  <c r="G97" i="3"/>
  <c r="G85" i="3"/>
  <c r="G73" i="3"/>
  <c r="G61" i="3"/>
  <c r="G49" i="3"/>
  <c r="G37" i="3"/>
  <c r="G25" i="3"/>
  <c r="G13" i="3"/>
  <c r="G242" i="3"/>
  <c r="G230" i="3"/>
  <c r="G218" i="3"/>
  <c r="G206" i="3"/>
  <c r="G194" i="3"/>
  <c r="G182" i="3"/>
  <c r="G170" i="3"/>
  <c r="G158" i="3"/>
  <c r="G146" i="3"/>
  <c r="G134" i="3"/>
  <c r="G122" i="3"/>
  <c r="G110" i="3"/>
  <c r="G98" i="3"/>
  <c r="G86" i="3"/>
  <c r="G74" i="3"/>
  <c r="G62" i="3"/>
  <c r="G50" i="3"/>
  <c r="G38" i="3"/>
  <c r="G26" i="3"/>
  <c r="G14" i="3"/>
  <c r="G192" i="3"/>
  <c r="G120" i="3"/>
  <c r="G48" i="3"/>
  <c r="G215" i="3"/>
  <c r="G143" i="3"/>
  <c r="G71" i="3"/>
  <c r="G244" i="3"/>
  <c r="G232" i="3"/>
  <c r="G220" i="3"/>
  <c r="G208" i="3"/>
  <c r="G196" i="3"/>
  <c r="G184" i="3"/>
  <c r="G172" i="3"/>
  <c r="G160" i="3"/>
  <c r="G148" i="3"/>
  <c r="G136" i="3"/>
  <c r="G124" i="3"/>
  <c r="G112" i="3"/>
  <c r="G100" i="3"/>
  <c r="G88" i="3"/>
  <c r="G76" i="3"/>
  <c r="G64" i="3"/>
  <c r="G52" i="3"/>
  <c r="G40" i="3"/>
  <c r="G28" i="3"/>
  <c r="G16" i="3"/>
  <c r="G4" i="3"/>
  <c r="G243" i="3"/>
  <c r="G231" i="3"/>
  <c r="G219" i="3"/>
  <c r="G207" i="3"/>
  <c r="G195" i="3"/>
  <c r="G183" i="3"/>
  <c r="G171" i="3"/>
  <c r="G159" i="3"/>
  <c r="G147" i="3"/>
  <c r="G135" i="3"/>
  <c r="G123" i="3"/>
  <c r="G111" i="3"/>
  <c r="G99" i="3"/>
  <c r="G87" i="3"/>
  <c r="G75" i="3"/>
  <c r="G63" i="3"/>
  <c r="G51" i="3"/>
  <c r="G39" i="3"/>
  <c r="G27" i="3"/>
  <c r="G15" i="3"/>
  <c r="G3" i="3"/>
  <c r="G240" i="3"/>
  <c r="G228" i="3"/>
  <c r="G216" i="3"/>
  <c r="G204" i="3"/>
  <c r="G180" i="3"/>
  <c r="G168" i="3"/>
  <c r="G156" i="3"/>
  <c r="G144" i="3"/>
  <c r="G132" i="3"/>
  <c r="G108" i="3"/>
  <c r="G96" i="3"/>
  <c r="G84" i="3"/>
  <c r="G72" i="3"/>
  <c r="G60" i="3"/>
  <c r="G36" i="3"/>
  <c r="G24" i="3"/>
  <c r="G12" i="3"/>
  <c r="G239" i="3"/>
  <c r="G227" i="3"/>
  <c r="G203" i="3"/>
  <c r="G191" i="3"/>
  <c r="G179" i="3"/>
  <c r="G167" i="3"/>
  <c r="G155" i="3"/>
  <c r="G131" i="3"/>
  <c r="G119" i="3"/>
  <c r="G107" i="3"/>
  <c r="G95" i="3"/>
  <c r="G83" i="3"/>
  <c r="G59" i="3"/>
  <c r="G47" i="3"/>
  <c r="G35" i="3"/>
  <c r="G23" i="3"/>
  <c r="G11" i="3"/>
  <c r="G250" i="3"/>
  <c r="G238" i="3"/>
  <c r="G226" i="3"/>
  <c r="G214" i="3"/>
  <c r="G202" i="3"/>
  <c r="G190" i="3"/>
  <c r="G178" i="3"/>
  <c r="G166" i="3"/>
  <c r="G154" i="3"/>
  <c r="G142" i="3"/>
  <c r="G130" i="3"/>
  <c r="G118" i="3"/>
  <c r="G106" i="3"/>
  <c r="G94" i="3"/>
  <c r="G82" i="3"/>
  <c r="G70" i="3"/>
  <c r="G58" i="3"/>
  <c r="G46" i="3"/>
  <c r="G34" i="3"/>
  <c r="G22" i="3"/>
  <c r="G10" i="3"/>
  <c r="G249" i="3"/>
  <c r="G237" i="3"/>
  <c r="G225" i="3"/>
  <c r="G213" i="3"/>
  <c r="G201" i="3"/>
  <c r="G189" i="3"/>
  <c r="G177" i="3"/>
  <c r="G165" i="3"/>
  <c r="G153" i="3"/>
  <c r="G141" i="3"/>
  <c r="G129" i="3"/>
  <c r="G117" i="3"/>
  <c r="G105" i="3"/>
  <c r="G93" i="3"/>
  <c r="G81" i="3"/>
  <c r="G69" i="3"/>
  <c r="G57" i="3"/>
  <c r="G45" i="3"/>
  <c r="G33" i="3"/>
  <c r="G21" i="3"/>
  <c r="G9" i="3"/>
  <c r="G248" i="3"/>
  <c r="G236" i="3"/>
  <c r="G224" i="3"/>
  <c r="G212" i="3"/>
  <c r="G200" i="3"/>
  <c r="G188" i="3"/>
  <c r="G176" i="3"/>
  <c r="G164" i="3"/>
  <c r="G152" i="3"/>
  <c r="G140" i="3"/>
  <c r="G128" i="3"/>
  <c r="G116" i="3"/>
  <c r="G104" i="3"/>
  <c r="G92" i="3"/>
  <c r="G80" i="3"/>
  <c r="G68" i="3"/>
  <c r="G56" i="3"/>
  <c r="G44" i="3"/>
  <c r="G32" i="3"/>
  <c r="G20" i="3"/>
  <c r="G8" i="3"/>
  <c r="G247" i="3"/>
  <c r="G235" i="3"/>
  <c r="G223" i="3"/>
  <c r="G211" i="3"/>
  <c r="G199" i="3"/>
  <c r="G187" i="3"/>
  <c r="G175" i="3"/>
  <c r="G163" i="3"/>
  <c r="G151" i="3"/>
  <c r="G139" i="3"/>
  <c r="G127" i="3"/>
  <c r="G115" i="3"/>
  <c r="G103" i="3"/>
  <c r="G91" i="3"/>
  <c r="G79" i="3"/>
  <c r="G67" i="3"/>
  <c r="G55" i="3"/>
  <c r="G43" i="3"/>
  <c r="G31" i="3"/>
  <c r="G19" i="3"/>
  <c r="G7" i="3"/>
  <c r="G246" i="3"/>
  <c r="G234" i="3"/>
  <c r="G222" i="3"/>
  <c r="G210" i="3"/>
  <c r="G198" i="3"/>
  <c r="G186" i="3"/>
  <c r="G174" i="3"/>
  <c r="G162" i="3"/>
  <c r="G150" i="3"/>
  <c r="G138" i="3"/>
  <c r="G126" i="3"/>
  <c r="G114" i="3"/>
  <c r="G102" i="3"/>
  <c r="G90" i="3"/>
  <c r="G78" i="3"/>
  <c r="G66" i="3"/>
  <c r="G54" i="3"/>
  <c r="G42" i="3"/>
  <c r="G30" i="3"/>
  <c r="G18" i="3"/>
  <c r="G6" i="3"/>
  <c r="G245" i="3"/>
  <c r="G233" i="3"/>
  <c r="G221" i="3"/>
  <c r="G209" i="3"/>
  <c r="G197" i="3"/>
  <c r="G185" i="3"/>
  <c r="G173" i="3"/>
  <c r="G161" i="3"/>
  <c r="G149" i="3"/>
  <c r="G137" i="3"/>
  <c r="G125" i="3"/>
  <c r="G113" i="3"/>
  <c r="G101" i="3"/>
  <c r="G89" i="3"/>
  <c r="G77" i="3"/>
  <c r="G65" i="3"/>
  <c r="G53" i="3"/>
  <c r="G41" i="3"/>
  <c r="G29" i="3"/>
  <c r="G17" i="3"/>
  <c r="G5" i="3"/>
  <c r="K106" i="3" l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K1952" i="3" s="1"/>
  <c r="K1953" i="3" s="1"/>
  <c r="K1954" i="3" s="1"/>
  <c r="K1955" i="3" s="1"/>
  <c r="K1956" i="3" s="1"/>
  <c r="K1957" i="3" s="1"/>
  <c r="K1958" i="3" s="1"/>
  <c r="K1959" i="3" s="1"/>
  <c r="K1960" i="3" s="1"/>
  <c r="K1961" i="3" s="1"/>
  <c r="K1962" i="3" s="1"/>
  <c r="K1963" i="3" s="1"/>
  <c r="K1964" i="3" s="1"/>
  <c r="K1965" i="3" s="1"/>
  <c r="K1966" i="3" s="1"/>
  <c r="K1967" i="3" s="1"/>
  <c r="K1968" i="3" s="1"/>
  <c r="K1969" i="3" s="1"/>
  <c r="K1970" i="3" s="1"/>
  <c r="K1971" i="3" s="1"/>
  <c r="K1972" i="3" s="1"/>
  <c r="K1973" i="3" s="1"/>
  <c r="K1974" i="3" s="1"/>
  <c r="K1975" i="3" s="1"/>
  <c r="K1976" i="3" s="1"/>
  <c r="K1977" i="3" s="1"/>
  <c r="K1978" i="3" s="1"/>
  <c r="K1979" i="3" s="1"/>
  <c r="K1980" i="3" s="1"/>
  <c r="K1981" i="3" s="1"/>
  <c r="K1982" i="3" s="1"/>
  <c r="K1983" i="3" s="1"/>
  <c r="K1984" i="3" s="1"/>
  <c r="K1985" i="3" s="1"/>
  <c r="K1986" i="3" s="1"/>
  <c r="K1987" i="3" s="1"/>
  <c r="K1988" i="3" s="1"/>
  <c r="K1989" i="3" s="1"/>
  <c r="K1990" i="3" s="1"/>
  <c r="K1991" i="3" s="1"/>
  <c r="K1992" i="3" s="1"/>
  <c r="K1993" i="3" s="1"/>
  <c r="K1994" i="3" s="1"/>
  <c r="K1995" i="3" s="1"/>
  <c r="K1996" i="3" s="1"/>
  <c r="K1997" i="3" s="1"/>
  <c r="K1998" i="3" s="1"/>
  <c r="K1999" i="3" s="1"/>
  <c r="K2000" i="3" s="1"/>
  <c r="K2001" i="3" s="1"/>
  <c r="K2002" i="3" s="1"/>
  <c r="K2003" i="3" s="1"/>
  <c r="K2004" i="3" s="1"/>
  <c r="K2005" i="3" s="1"/>
  <c r="K2006" i="3" s="1"/>
  <c r="K2007" i="3" s="1"/>
  <c r="K2008" i="3" s="1"/>
  <c r="K2009" i="3" s="1"/>
  <c r="K2010" i="3" s="1"/>
  <c r="K2011" i="3" s="1"/>
  <c r="K2012" i="3" s="1"/>
  <c r="K2013" i="3" s="1"/>
  <c r="K2014" i="3" s="1"/>
  <c r="K2015" i="3" s="1"/>
  <c r="K2016" i="3" s="1"/>
  <c r="K2017" i="3" s="1"/>
  <c r="K2018" i="3" s="1"/>
  <c r="K2019" i="3" s="1"/>
  <c r="K2020" i="3" s="1"/>
  <c r="K2021" i="3" s="1"/>
  <c r="K2022" i="3" s="1"/>
  <c r="K2023" i="3" s="1"/>
  <c r="K2024" i="3" s="1"/>
  <c r="K2025" i="3" s="1"/>
  <c r="K2026" i="3" s="1"/>
  <c r="K2027" i="3" s="1"/>
  <c r="K2028" i="3" s="1"/>
  <c r="K2029" i="3" s="1"/>
  <c r="K2030" i="3" s="1"/>
  <c r="K2031" i="3" s="1"/>
  <c r="K2032" i="3" s="1"/>
  <c r="K2033" i="3" s="1"/>
  <c r="K2034" i="3" s="1"/>
  <c r="K2035" i="3" s="1"/>
  <c r="K2036" i="3" s="1"/>
  <c r="K2037" i="3" s="1"/>
  <c r="K2038" i="3" s="1"/>
  <c r="K2039" i="3" s="1"/>
  <c r="K2040" i="3" s="1"/>
  <c r="K2041" i="3" s="1"/>
  <c r="K2042" i="3" s="1"/>
  <c r="K2043" i="3" s="1"/>
  <c r="K2044" i="3" s="1"/>
  <c r="K2045" i="3" s="1"/>
  <c r="K2046" i="3" s="1"/>
  <c r="K2047" i="3" s="1"/>
  <c r="K2048" i="3" s="1"/>
  <c r="K2049" i="3" s="1"/>
  <c r="K2050" i="3" s="1"/>
  <c r="K2051" i="3" s="1"/>
  <c r="K2052" i="3" s="1"/>
  <c r="K2053" i="3" s="1"/>
  <c r="K2054" i="3" s="1"/>
  <c r="K2055" i="3" s="1"/>
  <c r="K2056" i="3" s="1"/>
  <c r="K2057" i="3" s="1"/>
  <c r="K2058" i="3" s="1"/>
  <c r="K2059" i="3" s="1"/>
  <c r="K2060" i="3" s="1"/>
  <c r="K2061" i="3" s="1"/>
  <c r="K2062" i="3" s="1"/>
  <c r="K2063" i="3" s="1"/>
  <c r="K2064" i="3" s="1"/>
  <c r="K2065" i="3" s="1"/>
  <c r="K2066" i="3" s="1"/>
  <c r="K2067" i="3" s="1"/>
  <c r="K2068" i="3" s="1"/>
  <c r="K2069" i="3" s="1"/>
  <c r="K2070" i="3" s="1"/>
  <c r="K2071" i="3" s="1"/>
  <c r="K2072" i="3" s="1"/>
  <c r="K2073" i="3" s="1"/>
  <c r="K2074" i="3" s="1"/>
  <c r="K2075" i="3" s="1"/>
  <c r="K2076" i="3" s="1"/>
  <c r="K2077" i="3" s="1"/>
  <c r="K2078" i="3" s="1"/>
  <c r="K2079" i="3" s="1"/>
  <c r="K2080" i="3" s="1"/>
  <c r="K2081" i="3" s="1"/>
  <c r="K2082" i="3" s="1"/>
  <c r="K2083" i="3" s="1"/>
  <c r="K2084" i="3" s="1"/>
  <c r="K2085" i="3" s="1"/>
  <c r="K2086" i="3" s="1"/>
  <c r="K2087" i="3" s="1"/>
  <c r="K2088" i="3" s="1"/>
  <c r="K2089" i="3" s="1"/>
  <c r="K2090" i="3" s="1"/>
  <c r="K2091" i="3" s="1"/>
  <c r="K2092" i="3" s="1"/>
  <c r="K2093" i="3" s="1"/>
  <c r="K2094" i="3" s="1"/>
  <c r="K2095" i="3" s="1"/>
  <c r="K2096" i="3" s="1"/>
  <c r="K2097" i="3" s="1"/>
  <c r="K2098" i="3" s="1"/>
  <c r="K2099" i="3" s="1"/>
  <c r="K2100" i="3" s="1"/>
  <c r="K2101" i="3" s="1"/>
  <c r="K2102" i="3" s="1"/>
  <c r="K2103" i="3" s="1"/>
  <c r="K2104" i="3" s="1"/>
  <c r="K2105" i="3" s="1"/>
  <c r="K2106" i="3" s="1"/>
  <c r="K2107" i="3" s="1"/>
  <c r="K2108" i="3" s="1"/>
  <c r="K2109" i="3" s="1"/>
  <c r="K2110" i="3" s="1"/>
  <c r="K2111" i="3" s="1"/>
  <c r="K2112" i="3" s="1"/>
  <c r="K2113" i="3" s="1"/>
  <c r="K2114" i="3" s="1"/>
  <c r="K2115" i="3" s="1"/>
  <c r="K2116" i="3" s="1"/>
  <c r="K2117" i="3" s="1"/>
  <c r="K2118" i="3" s="1"/>
  <c r="K2119" i="3" s="1"/>
  <c r="K2120" i="3" s="1"/>
  <c r="K2121" i="3" s="1"/>
  <c r="K2122" i="3" s="1"/>
  <c r="K2123" i="3" s="1"/>
  <c r="K2124" i="3" s="1"/>
  <c r="K2125" i="3" s="1"/>
  <c r="K2126" i="3" s="1"/>
  <c r="K2127" i="3" s="1"/>
  <c r="K2128" i="3" s="1"/>
  <c r="K2129" i="3" s="1"/>
  <c r="K2130" i="3" s="1"/>
  <c r="K2131" i="3" s="1"/>
  <c r="K2132" i="3" s="1"/>
  <c r="K2133" i="3" s="1"/>
  <c r="K2134" i="3" s="1"/>
  <c r="K2135" i="3" s="1"/>
  <c r="K2136" i="3" s="1"/>
  <c r="K2137" i="3" s="1"/>
  <c r="K2138" i="3" s="1"/>
  <c r="K2139" i="3" s="1"/>
  <c r="K2140" i="3" s="1"/>
  <c r="K2141" i="3" s="1"/>
  <c r="K2142" i="3" s="1"/>
  <c r="K2143" i="3" s="1"/>
  <c r="K2144" i="3" s="1"/>
  <c r="K2145" i="3" s="1"/>
  <c r="K2146" i="3" s="1"/>
  <c r="K2147" i="3" s="1"/>
  <c r="K2148" i="3" s="1"/>
  <c r="K2149" i="3" s="1"/>
  <c r="K105" i="3"/>
  <c r="S1" i="3"/>
  <c r="R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F510F2-2111-438E-B8E0-4349EAE66583}" keepAlive="1" name="Zapytanie — telefony" description="Połączenie z zapytaniem „telefony” w skoroszycie." type="5" refreshedVersion="0" background="1" saveData="1">
    <dbPr connection="Provider=Microsoft.Mashup.OleDb.1;Data Source=$Workbook$;Location=telefony;Extended Properties=&quot;&quot;" command="SELECT * FROM [telefony]"/>
  </connection>
  <connection id="2" xr16:uid="{2DE3D888-2B83-4734-ADD3-D47C7CC9D544}" keepAlive="1" name="Zapytanie — telefony (2)" description="Połączenie z zapytaniem „telefony (2)” w skoroszycie." type="5" refreshedVersion="7" background="1" saveData="1">
    <dbPr connection="Provider=Microsoft.Mashup.OleDb.1;Data Source=$Workbook$;Location=&quot;telefony (2)&quot;;Extended Properties=&quot;&quot;" command="SELECT * FROM [telefony (2)]"/>
  </connection>
</connections>
</file>

<file path=xl/sharedStrings.xml><?xml version="1.0" encoding="utf-8"?>
<sst xmlns="http://schemas.openxmlformats.org/spreadsheetml/2006/main" count="14468" uniqueCount="5859">
  <si>
    <t>nr</t>
  </si>
  <si>
    <t>data</t>
  </si>
  <si>
    <t>rozpoczecie</t>
  </si>
  <si>
    <t>3539762</t>
  </si>
  <si>
    <t>3-07-2017</t>
  </si>
  <si>
    <t>08:04:54</t>
  </si>
  <si>
    <t>08:21:26</t>
  </si>
  <si>
    <t>4546455</t>
  </si>
  <si>
    <t>08:10:08</t>
  </si>
  <si>
    <t>08:23:46</t>
  </si>
  <si>
    <t>08:10:13</t>
  </si>
  <si>
    <t>08:24:40</t>
  </si>
  <si>
    <t>6900303</t>
  </si>
  <si>
    <t>08:14:49</t>
  </si>
  <si>
    <t>08:21:33</t>
  </si>
  <si>
    <t>4250194</t>
  </si>
  <si>
    <t>08:15:21</t>
  </si>
  <si>
    <t>08:22:10</t>
  </si>
  <si>
    <t>54586484</t>
  </si>
  <si>
    <t>08:18:16</t>
  </si>
  <si>
    <t>08:23:34</t>
  </si>
  <si>
    <t>26204415</t>
  </si>
  <si>
    <t>08:22:17</t>
  </si>
  <si>
    <t>08:24:20</t>
  </si>
  <si>
    <t>8596929</t>
  </si>
  <si>
    <t>08:28:39</t>
  </si>
  <si>
    <t>08:37:57</t>
  </si>
  <si>
    <t>08:34:25</t>
  </si>
  <si>
    <t>08:48:28</t>
  </si>
  <si>
    <t>44937926</t>
  </si>
  <si>
    <t>08:40:58</t>
  </si>
  <si>
    <t>08:56:33</t>
  </si>
  <si>
    <t>5816822</t>
  </si>
  <si>
    <t>08:48:31</t>
  </si>
  <si>
    <t>09:00:59</t>
  </si>
  <si>
    <t>96191858</t>
  </si>
  <si>
    <t>08:50:48</t>
  </si>
  <si>
    <t>09:00:47</t>
  </si>
  <si>
    <t>47261256</t>
  </si>
  <si>
    <t>08:53:03</t>
  </si>
  <si>
    <t>08:57:32</t>
  </si>
  <si>
    <t>09:00:14</t>
  </si>
  <si>
    <t>09:13:19</t>
  </si>
  <si>
    <t>22747425</t>
  </si>
  <si>
    <t>09:03:10</t>
  </si>
  <si>
    <t>09:14:36</t>
  </si>
  <si>
    <t>09:07:01</t>
  </si>
  <si>
    <t>09:18:45</t>
  </si>
  <si>
    <t>09:08:59</t>
  </si>
  <si>
    <t>09:12:49</t>
  </si>
  <si>
    <t>3352943</t>
  </si>
  <si>
    <t>09:17:18</t>
  </si>
  <si>
    <t>09:27:51</t>
  </si>
  <si>
    <t>35634368</t>
  </si>
  <si>
    <t>09:24:13</t>
  </si>
  <si>
    <t>09:40:49</t>
  </si>
  <si>
    <t>8313390</t>
  </si>
  <si>
    <t>09:29:50</t>
  </si>
  <si>
    <t>09:33:46</t>
  </si>
  <si>
    <t>3954712</t>
  </si>
  <si>
    <t>09:34:13</t>
  </si>
  <si>
    <t>09:38:59</t>
  </si>
  <si>
    <t>2109147679</t>
  </si>
  <si>
    <t>09:36:31</t>
  </si>
  <si>
    <t>09:52:48</t>
  </si>
  <si>
    <t>1787732</t>
  </si>
  <si>
    <t>09:43:34</t>
  </si>
  <si>
    <t>09:51:06</t>
  </si>
  <si>
    <t>7834807</t>
  </si>
  <si>
    <t>09:50:07</t>
  </si>
  <si>
    <t>09:50:55</t>
  </si>
  <si>
    <t>33320202</t>
  </si>
  <si>
    <t>09:57:42</t>
  </si>
  <si>
    <t>10:13:45</t>
  </si>
  <si>
    <t>1488369</t>
  </si>
  <si>
    <t>09:59:13</t>
  </si>
  <si>
    <t>10:01:18</t>
  </si>
  <si>
    <t>2631285</t>
  </si>
  <si>
    <t>10:01:23</t>
  </si>
  <si>
    <t>10:10:12</t>
  </si>
  <si>
    <t>7415603</t>
  </si>
  <si>
    <t>10:05:56</t>
  </si>
  <si>
    <t>10:22:19</t>
  </si>
  <si>
    <t>96375379</t>
  </si>
  <si>
    <t>10:11:15</t>
  </si>
  <si>
    <t>10:14:19</t>
  </si>
  <si>
    <t>6976431</t>
  </si>
  <si>
    <t>10:16:34</t>
  </si>
  <si>
    <t>10:29:10</t>
  </si>
  <si>
    <t>4093292</t>
  </si>
  <si>
    <t>10:19:45</t>
  </si>
  <si>
    <t>10:26:19</t>
  </si>
  <si>
    <t>6312575</t>
  </si>
  <si>
    <t>10:20:37</t>
  </si>
  <si>
    <t>10:29:59</t>
  </si>
  <si>
    <t>38535407</t>
  </si>
  <si>
    <t>10:27:45</t>
  </si>
  <si>
    <t>10:39:37</t>
  </si>
  <si>
    <t>10:31:04</t>
  </si>
  <si>
    <t>10:32:21</t>
  </si>
  <si>
    <t>9413315</t>
  </si>
  <si>
    <t>10:38:07</t>
  </si>
  <si>
    <t>10:52:20</t>
  </si>
  <si>
    <t>8514016</t>
  </si>
  <si>
    <t>10:44:49</t>
  </si>
  <si>
    <t>10:47:59</t>
  </si>
  <si>
    <t>40965486</t>
  </si>
  <si>
    <t>10:47:13</t>
  </si>
  <si>
    <t>11:02:34</t>
  </si>
  <si>
    <t>10:51:54</t>
  </si>
  <si>
    <t>10:56:56</t>
  </si>
  <si>
    <t>1435049</t>
  </si>
  <si>
    <t>10:55:07</t>
  </si>
  <si>
    <t>10:56:10</t>
  </si>
  <si>
    <t>85598139</t>
  </si>
  <si>
    <t>10:56:46</t>
  </si>
  <si>
    <t>11:06:56</t>
  </si>
  <si>
    <t>11:04:35</t>
  </si>
  <si>
    <t>11:10:16</t>
  </si>
  <si>
    <t>1926053</t>
  </si>
  <si>
    <t>11:04:38</t>
  </si>
  <si>
    <t>11:13:26</t>
  </si>
  <si>
    <t>82949156</t>
  </si>
  <si>
    <t>11:05:38</t>
  </si>
  <si>
    <t>11:08:01</t>
  </si>
  <si>
    <t>73690742</t>
  </si>
  <si>
    <t>11:26:35</t>
  </si>
  <si>
    <t>5107477025</t>
  </si>
  <si>
    <t>11:18:36</t>
  </si>
  <si>
    <t>11:29:21</t>
  </si>
  <si>
    <t>4787793</t>
  </si>
  <si>
    <t>11:25:13</t>
  </si>
  <si>
    <t>11:38:40</t>
  </si>
  <si>
    <t>79381100</t>
  </si>
  <si>
    <t>11:32:20</t>
  </si>
  <si>
    <t>11:39:08</t>
  </si>
  <si>
    <t>4146159</t>
  </si>
  <si>
    <t>11:32:59</t>
  </si>
  <si>
    <t>11:49:22</t>
  </si>
  <si>
    <t>13484133</t>
  </si>
  <si>
    <t>11:34:52</t>
  </si>
  <si>
    <t>11:41:51</t>
  </si>
  <si>
    <t>4657345</t>
  </si>
  <si>
    <t>11:38:15</t>
  </si>
  <si>
    <t>11:41:47</t>
  </si>
  <si>
    <t>3697935</t>
  </si>
  <si>
    <t>11:46:23</t>
  </si>
  <si>
    <t>11:49:13</t>
  </si>
  <si>
    <t>2668991</t>
  </si>
  <si>
    <t>11:49:42</t>
  </si>
  <si>
    <t>12:05:06</t>
  </si>
  <si>
    <t>3520189</t>
  </si>
  <si>
    <t>11:58:01</t>
  </si>
  <si>
    <t>12:04:08</t>
  </si>
  <si>
    <t>12:01:17</t>
  </si>
  <si>
    <t>12:12:37</t>
  </si>
  <si>
    <t>3897347</t>
  </si>
  <si>
    <t>12:07:55</t>
  </si>
  <si>
    <t>12:14:26</t>
  </si>
  <si>
    <t>1867016</t>
  </si>
  <si>
    <t>12:13:07</t>
  </si>
  <si>
    <t>12:13:24</t>
  </si>
  <si>
    <t>96949751</t>
  </si>
  <si>
    <t>12:18:11</t>
  </si>
  <si>
    <t>12:20:32</t>
  </si>
  <si>
    <t>81613163</t>
  </si>
  <si>
    <t>12:25:20</t>
  </si>
  <si>
    <t>12:29:07</t>
  </si>
  <si>
    <t>12:31:56</t>
  </si>
  <si>
    <t>12:42:02</t>
  </si>
  <si>
    <t>6050344</t>
  </si>
  <si>
    <t>12:35:12</t>
  </si>
  <si>
    <t>12:38:37</t>
  </si>
  <si>
    <t>12:37:15</t>
  </si>
  <si>
    <t>12:50:51</t>
  </si>
  <si>
    <t>7727942</t>
  </si>
  <si>
    <t>12:43:24</t>
  </si>
  <si>
    <t>12:53:23</t>
  </si>
  <si>
    <t>8249721</t>
  </si>
  <si>
    <t>12:50:12</t>
  </si>
  <si>
    <t>12:54:06</t>
  </si>
  <si>
    <t>6894270</t>
  </si>
  <si>
    <t>12:50:14</t>
  </si>
  <si>
    <t>12:50:44</t>
  </si>
  <si>
    <t>3095218</t>
  </si>
  <si>
    <t>12:51:39</t>
  </si>
  <si>
    <t>13:02:21</t>
  </si>
  <si>
    <t>45081794</t>
  </si>
  <si>
    <t>12:57:50</t>
  </si>
  <si>
    <t>13:01:53</t>
  </si>
  <si>
    <t>3533271</t>
  </si>
  <si>
    <t>13:01:38</t>
  </si>
  <si>
    <t>13:04:29</t>
  </si>
  <si>
    <t>13:09:49</t>
  </si>
  <si>
    <t>13:23:21</t>
  </si>
  <si>
    <t>9088452</t>
  </si>
  <si>
    <t>13:16:05</t>
  </si>
  <si>
    <t>13:22:54</t>
  </si>
  <si>
    <t>3379401</t>
  </si>
  <si>
    <t>13:20:18</t>
  </si>
  <si>
    <t>13:31:20</t>
  </si>
  <si>
    <t>73350537</t>
  </si>
  <si>
    <t>13:22:24</t>
  </si>
  <si>
    <t>13:23:20</t>
  </si>
  <si>
    <t>83707586</t>
  </si>
  <si>
    <t>13:23:34</t>
  </si>
  <si>
    <t>13:28:55</t>
  </si>
  <si>
    <t>13:24:48</t>
  </si>
  <si>
    <t>13:37:08</t>
  </si>
  <si>
    <t>1480206</t>
  </si>
  <si>
    <t>13:32:57</t>
  </si>
  <si>
    <t>13:33:00</t>
  </si>
  <si>
    <t>13:34:24</t>
  </si>
  <si>
    <t>13:34:26</t>
  </si>
  <si>
    <t>2028923</t>
  </si>
  <si>
    <t>13:37:56</t>
  </si>
  <si>
    <t>13:42:09</t>
  </si>
  <si>
    <t>81880891</t>
  </si>
  <si>
    <t>13:42:50</t>
  </si>
  <si>
    <t>13:48:41</t>
  </si>
  <si>
    <t>4274149</t>
  </si>
  <si>
    <t>13:43:20</t>
  </si>
  <si>
    <t>13:56:09</t>
  </si>
  <si>
    <t>3505978</t>
  </si>
  <si>
    <t>13:50:03</t>
  </si>
  <si>
    <t>13:55:06</t>
  </si>
  <si>
    <t>8504601</t>
  </si>
  <si>
    <t>13:54:36</t>
  </si>
  <si>
    <t>13:56:01</t>
  </si>
  <si>
    <t>8214927</t>
  </si>
  <si>
    <t>13:57:58</t>
  </si>
  <si>
    <t>14:11:08</t>
  </si>
  <si>
    <t>5913547</t>
  </si>
  <si>
    <t>14:01:10</t>
  </si>
  <si>
    <t>14:04:04</t>
  </si>
  <si>
    <t>14:05:16</t>
  </si>
  <si>
    <t>14:10:28</t>
  </si>
  <si>
    <t>14783929</t>
  </si>
  <si>
    <t>14:09:58</t>
  </si>
  <si>
    <t>14:17:02</t>
  </si>
  <si>
    <t>2915745</t>
  </si>
  <si>
    <t>14:14:16</t>
  </si>
  <si>
    <t>14:28:13</t>
  </si>
  <si>
    <t>1100142</t>
  </si>
  <si>
    <t>14:19:50</t>
  </si>
  <si>
    <t>14:24:29</t>
  </si>
  <si>
    <t>7795911</t>
  </si>
  <si>
    <t>14:26:50</t>
  </si>
  <si>
    <t>14:42:08</t>
  </si>
  <si>
    <t>1709455</t>
  </si>
  <si>
    <t>14:28:31</t>
  </si>
  <si>
    <t>14:35:01</t>
  </si>
  <si>
    <t>14:34:51</t>
  </si>
  <si>
    <t>14:40:08</t>
  </si>
  <si>
    <t>6674505</t>
  </si>
  <si>
    <t>14:41:54</t>
  </si>
  <si>
    <t>14:56:39</t>
  </si>
  <si>
    <t>6920814</t>
  </si>
  <si>
    <t>14:44:23</t>
  </si>
  <si>
    <t>14:44:45</t>
  </si>
  <si>
    <t>6161675</t>
  </si>
  <si>
    <t>14:44:52</t>
  </si>
  <si>
    <t>14:58:47</t>
  </si>
  <si>
    <t>8498076</t>
  </si>
  <si>
    <t>14:45:56</t>
  </si>
  <si>
    <t>14:56:01</t>
  </si>
  <si>
    <t>4174785</t>
  </si>
  <si>
    <t>14:47:24</t>
  </si>
  <si>
    <t>15:02:55</t>
  </si>
  <si>
    <t>3776937</t>
  </si>
  <si>
    <t>14:49:27</t>
  </si>
  <si>
    <t>14:57:43</t>
  </si>
  <si>
    <t>2636055</t>
  </si>
  <si>
    <t>14:55:19</t>
  </si>
  <si>
    <t>14:55:46</t>
  </si>
  <si>
    <t>4555937</t>
  </si>
  <si>
    <t>15:02:06</t>
  </si>
  <si>
    <t>15:18:37</t>
  </si>
  <si>
    <t>80306197</t>
  </si>
  <si>
    <t>4-07-2017</t>
  </si>
  <si>
    <t>08:04:29</t>
  </si>
  <si>
    <t>08:07:56</t>
  </si>
  <si>
    <t>99162491</t>
  </si>
  <si>
    <t>08:08:48</t>
  </si>
  <si>
    <t>08:25:14</t>
  </si>
  <si>
    <t>08:16:53</t>
  </si>
  <si>
    <t>08:29:42</t>
  </si>
  <si>
    <t>9422310</t>
  </si>
  <si>
    <t>08:25:02</t>
  </si>
  <si>
    <t>08:41:22</t>
  </si>
  <si>
    <t>20679187</t>
  </si>
  <si>
    <t>08:29:22</t>
  </si>
  <si>
    <t>08:37:49</t>
  </si>
  <si>
    <t>6087997</t>
  </si>
  <si>
    <t>08:33:25</t>
  </si>
  <si>
    <t>08:39:18</t>
  </si>
  <si>
    <t>08:36:15</t>
  </si>
  <si>
    <t>08:43:45</t>
  </si>
  <si>
    <t>5253133</t>
  </si>
  <si>
    <t>08:38:12</t>
  </si>
  <si>
    <t>08:52:15</t>
  </si>
  <si>
    <t>08:45:06</t>
  </si>
  <si>
    <t>08:45:58</t>
  </si>
  <si>
    <t>1508356</t>
  </si>
  <si>
    <t>08:53:00</t>
  </si>
  <si>
    <t>09:07:41</t>
  </si>
  <si>
    <t>9171025</t>
  </si>
  <si>
    <t>08:57:01</t>
  </si>
  <si>
    <t>7191598</t>
  </si>
  <si>
    <t>09:00:51</t>
  </si>
  <si>
    <t>09:07:00</t>
  </si>
  <si>
    <t>09:03:53</t>
  </si>
  <si>
    <t>09:10:15</t>
  </si>
  <si>
    <t>90533733</t>
  </si>
  <si>
    <t>09:08:32</t>
  </si>
  <si>
    <t>09:19:41</t>
  </si>
  <si>
    <t>6859181</t>
  </si>
  <si>
    <t>09:09:55</t>
  </si>
  <si>
    <t>09:15:03</t>
  </si>
  <si>
    <t>7207066</t>
  </si>
  <si>
    <t>09:16:16</t>
  </si>
  <si>
    <t>09:19:13</t>
  </si>
  <si>
    <t>4230507</t>
  </si>
  <si>
    <t>09:18:12</t>
  </si>
  <si>
    <t>09:26:10</t>
  </si>
  <si>
    <t>09:24:38</t>
  </si>
  <si>
    <t>09:25:36</t>
  </si>
  <si>
    <t>2235911</t>
  </si>
  <si>
    <t>09:31:03</t>
  </si>
  <si>
    <t>09:39:24</t>
  </si>
  <si>
    <t>1611389</t>
  </si>
  <si>
    <t>09:34:16</t>
  </si>
  <si>
    <t>09:50:53</t>
  </si>
  <si>
    <t>9052652</t>
  </si>
  <si>
    <t>09:35:37</t>
  </si>
  <si>
    <t>09:42:42</t>
  </si>
  <si>
    <t>93611539</t>
  </si>
  <si>
    <t>09:37:55</t>
  </si>
  <si>
    <t>09:49:53</t>
  </si>
  <si>
    <t>68966479</t>
  </si>
  <si>
    <t>09:43:06</t>
  </si>
  <si>
    <t>09:44:54</t>
  </si>
  <si>
    <t>09:44:51</t>
  </si>
  <si>
    <t>10:01:22</t>
  </si>
  <si>
    <t>4697138</t>
  </si>
  <si>
    <t>09:46:37</t>
  </si>
  <si>
    <t>09:50:48</t>
  </si>
  <si>
    <t>5786740</t>
  </si>
  <si>
    <t>09:47:28</t>
  </si>
  <si>
    <t>09:57:32</t>
  </si>
  <si>
    <t>09:51:48</t>
  </si>
  <si>
    <t>09:59:14</t>
  </si>
  <si>
    <t>8384647</t>
  </si>
  <si>
    <t>09:51:53</t>
  </si>
  <si>
    <t>10:07:08</t>
  </si>
  <si>
    <t>1858872516</t>
  </si>
  <si>
    <t>09:57:45</t>
  </si>
  <si>
    <t>10:00:02</t>
  </si>
  <si>
    <t>10:03:32</t>
  </si>
  <si>
    <t>10:05:15</t>
  </si>
  <si>
    <t>10:08:24</t>
  </si>
  <si>
    <t>10:16:49</t>
  </si>
  <si>
    <t>5528648</t>
  </si>
  <si>
    <t>10:13:19</t>
  </si>
  <si>
    <t>10:26:12</t>
  </si>
  <si>
    <t>2157195</t>
  </si>
  <si>
    <t>10:18:22</t>
  </si>
  <si>
    <t>10:26:17</t>
  </si>
  <si>
    <t>7747085</t>
  </si>
  <si>
    <t>10:22:46</t>
  </si>
  <si>
    <t>10:28:02</t>
  </si>
  <si>
    <t>6865106</t>
  </si>
  <si>
    <t>10:29:53</t>
  </si>
  <si>
    <t>10:45:49</t>
  </si>
  <si>
    <t>8819206</t>
  </si>
  <si>
    <t>10:34:35</t>
  </si>
  <si>
    <t>10:46:44</t>
  </si>
  <si>
    <t>3990337</t>
  </si>
  <si>
    <t>10:35:53</t>
  </si>
  <si>
    <t>10:43:46</t>
  </si>
  <si>
    <t>4238684</t>
  </si>
  <si>
    <t>10:40:19</t>
  </si>
  <si>
    <t>10:53:09</t>
  </si>
  <si>
    <t>86774913</t>
  </si>
  <si>
    <t>10:41:30</t>
  </si>
  <si>
    <t>10:54:02</t>
  </si>
  <si>
    <t>93696449</t>
  </si>
  <si>
    <t>10:48:55</t>
  </si>
  <si>
    <t>10:56:22</t>
  </si>
  <si>
    <t>1269611</t>
  </si>
  <si>
    <t>10:56:35</t>
  </si>
  <si>
    <t>11:02:33</t>
  </si>
  <si>
    <t>4623731</t>
  </si>
  <si>
    <t>11:03:10</t>
  </si>
  <si>
    <t>11:18:42</t>
  </si>
  <si>
    <t>11:08:30</t>
  </si>
  <si>
    <t>11:14:32</t>
  </si>
  <si>
    <t>3127402</t>
  </si>
  <si>
    <t>11:14:48</t>
  </si>
  <si>
    <t>11:27:34</t>
  </si>
  <si>
    <t>1714791</t>
  </si>
  <si>
    <t>11:20:07</t>
  </si>
  <si>
    <t>11:20:57</t>
  </si>
  <si>
    <t>7768277</t>
  </si>
  <si>
    <t>11:23:20</t>
  </si>
  <si>
    <t>11:31:16</t>
  </si>
  <si>
    <t>4371394</t>
  </si>
  <si>
    <t>11:30:44</t>
  </si>
  <si>
    <t>11:34:36</t>
  </si>
  <si>
    <t>9803545</t>
  </si>
  <si>
    <t>11:30:53</t>
  </si>
  <si>
    <t>11:47:24</t>
  </si>
  <si>
    <t>4176704</t>
  </si>
  <si>
    <t>11:30:58</t>
  </si>
  <si>
    <t>11:44:52</t>
  </si>
  <si>
    <t>90271112</t>
  </si>
  <si>
    <t>11:32:02</t>
  </si>
  <si>
    <t>11:41:14</t>
  </si>
  <si>
    <t>8136309</t>
  </si>
  <si>
    <t>11:33:56</t>
  </si>
  <si>
    <t>11:47:16</t>
  </si>
  <si>
    <t>3178616</t>
  </si>
  <si>
    <t>11:35:42</t>
  </si>
  <si>
    <t>11:47:36</t>
  </si>
  <si>
    <t>27791497</t>
  </si>
  <si>
    <t>11:42:46</t>
  </si>
  <si>
    <t>11:55:26</t>
  </si>
  <si>
    <t>4738129</t>
  </si>
  <si>
    <t>11:45:18</t>
  </si>
  <si>
    <t>12:00:40</t>
  </si>
  <si>
    <t>54840810</t>
  </si>
  <si>
    <t>11:51:48</t>
  </si>
  <si>
    <t>12:03:20</t>
  </si>
  <si>
    <t>8885606</t>
  </si>
  <si>
    <t>11:59:47</t>
  </si>
  <si>
    <t>12:13:50</t>
  </si>
  <si>
    <t>6730442</t>
  </si>
  <si>
    <t>12:00:55</t>
  </si>
  <si>
    <t>3326913</t>
  </si>
  <si>
    <t>12:08:34</t>
  </si>
  <si>
    <t>12:22:11</t>
  </si>
  <si>
    <t>9865716</t>
  </si>
  <si>
    <t>12:15:30</t>
  </si>
  <si>
    <t>12:27:13</t>
  </si>
  <si>
    <t>73284745</t>
  </si>
  <si>
    <t>12:20:54</t>
  </si>
  <si>
    <t>12:26:45</t>
  </si>
  <si>
    <t>1761255</t>
  </si>
  <si>
    <t>12:28:12</t>
  </si>
  <si>
    <t>12:32:38</t>
  </si>
  <si>
    <t>48625903</t>
  </si>
  <si>
    <t>12:33:10</t>
  </si>
  <si>
    <t>12:34:25</t>
  </si>
  <si>
    <t>12:35:21</t>
  </si>
  <si>
    <t>12:51:04</t>
  </si>
  <si>
    <t>18036364</t>
  </si>
  <si>
    <t>12:43:25</t>
  </si>
  <si>
    <t>12:47:10</t>
  </si>
  <si>
    <t>38063903</t>
  </si>
  <si>
    <t>12:49:54</t>
  </si>
  <si>
    <t>12:56:32</t>
  </si>
  <si>
    <t>12:53:59</t>
  </si>
  <si>
    <t>13:08:46</t>
  </si>
  <si>
    <t>12:59:35</t>
  </si>
  <si>
    <t>13:12:58</t>
  </si>
  <si>
    <t>16999529</t>
  </si>
  <si>
    <t>13:03:18</t>
  </si>
  <si>
    <t>13:04:06</t>
  </si>
  <si>
    <t>8385222</t>
  </si>
  <si>
    <t>13:05:32</t>
  </si>
  <si>
    <t>13:08:23</t>
  </si>
  <si>
    <t>8086847</t>
  </si>
  <si>
    <t>13:10:42</t>
  </si>
  <si>
    <t>13:15:34</t>
  </si>
  <si>
    <t>5215912</t>
  </si>
  <si>
    <t>13:13:50</t>
  </si>
  <si>
    <t>13:18:16</t>
  </si>
  <si>
    <t>1973826522</t>
  </si>
  <si>
    <t>13:19:44</t>
  </si>
  <si>
    <t>13:24:00</t>
  </si>
  <si>
    <t>2255197</t>
  </si>
  <si>
    <t>13:25:02</t>
  </si>
  <si>
    <t>6719542</t>
  </si>
  <si>
    <t>13:31:58</t>
  </si>
  <si>
    <t>13:32:32</t>
  </si>
  <si>
    <t>1837797</t>
  </si>
  <si>
    <t>13:39:10</t>
  </si>
  <si>
    <t>13:48:21</t>
  </si>
  <si>
    <t>6772052</t>
  </si>
  <si>
    <t>13:43:45</t>
  </si>
  <si>
    <t>13:46:09</t>
  </si>
  <si>
    <t>6495517</t>
  </si>
  <si>
    <t>13:45:48</t>
  </si>
  <si>
    <t>14:01:15</t>
  </si>
  <si>
    <t>6275284312</t>
  </si>
  <si>
    <t>13:53:12</t>
  </si>
  <si>
    <t>13:59:28</t>
  </si>
  <si>
    <t>5997385</t>
  </si>
  <si>
    <t>13:57:10</t>
  </si>
  <si>
    <t>13:57:27</t>
  </si>
  <si>
    <t>14:00:02</t>
  </si>
  <si>
    <t>14:01:09</t>
  </si>
  <si>
    <t>8449157</t>
  </si>
  <si>
    <t>14:00:38</t>
  </si>
  <si>
    <t>14:12:17</t>
  </si>
  <si>
    <t>1301099</t>
  </si>
  <si>
    <t>14:01:43</t>
  </si>
  <si>
    <t>14:07:37</t>
  </si>
  <si>
    <t>1774304298</t>
  </si>
  <si>
    <t>14:10:52</t>
  </si>
  <si>
    <t>52165701</t>
  </si>
  <si>
    <t>14:09:52</t>
  </si>
  <si>
    <t>14:24:41</t>
  </si>
  <si>
    <t>49158974</t>
  </si>
  <si>
    <t>14:15:44</t>
  </si>
  <si>
    <t>14:22:22</t>
  </si>
  <si>
    <t>6231537</t>
  </si>
  <si>
    <t>14:20:39</t>
  </si>
  <si>
    <t>14:27:47</t>
  </si>
  <si>
    <t>6965661375</t>
  </si>
  <si>
    <t>14:23:56</t>
  </si>
  <si>
    <t>14:30:22</t>
  </si>
  <si>
    <t>14:31:20</t>
  </si>
  <si>
    <t>8831940</t>
  </si>
  <si>
    <t>14:33:34</t>
  </si>
  <si>
    <t>14:40:19</t>
  </si>
  <si>
    <t>7421868</t>
  </si>
  <si>
    <t>14:40:22</t>
  </si>
  <si>
    <t>14:47:34</t>
  </si>
  <si>
    <t>5131341</t>
  </si>
  <si>
    <t>14:41:05</t>
  </si>
  <si>
    <t>14:51:19</t>
  </si>
  <si>
    <t>3121850</t>
  </si>
  <si>
    <t>14:44:19</t>
  </si>
  <si>
    <t>14:55:12</t>
  </si>
  <si>
    <t>6905863</t>
  </si>
  <si>
    <t>14:50:50</t>
  </si>
  <si>
    <t>14:57:04</t>
  </si>
  <si>
    <t>2514802</t>
  </si>
  <si>
    <t>15:02:17</t>
  </si>
  <si>
    <t>14:56:44</t>
  </si>
  <si>
    <t>15:08:01</t>
  </si>
  <si>
    <t>3931464</t>
  </si>
  <si>
    <t>14:58:18</t>
  </si>
  <si>
    <t>15:10:23</t>
  </si>
  <si>
    <t>1583683</t>
  </si>
  <si>
    <t>15:03:42</t>
  </si>
  <si>
    <t>15:10:18</t>
  </si>
  <si>
    <t>5-07-2017</t>
  </si>
  <si>
    <t>08:03:03</t>
  </si>
  <si>
    <t>08:14:41</t>
  </si>
  <si>
    <t>1521041994</t>
  </si>
  <si>
    <t>08:11:02</t>
  </si>
  <si>
    <t>08:20:24</t>
  </si>
  <si>
    <t>9187410</t>
  </si>
  <si>
    <t>08:19:08</t>
  </si>
  <si>
    <t>08:22:41</t>
  </si>
  <si>
    <t>8228350</t>
  </si>
  <si>
    <t>08:19:13</t>
  </si>
  <si>
    <t>08:20:08</t>
  </si>
  <si>
    <t>08:22:37</t>
  </si>
  <si>
    <t>08:29:30</t>
  </si>
  <si>
    <t>5508903</t>
  </si>
  <si>
    <t>08:22:47</t>
  </si>
  <si>
    <t>08:39:15</t>
  </si>
  <si>
    <t>3102910</t>
  </si>
  <si>
    <t>08:26:10</t>
  </si>
  <si>
    <t>08:33:41</t>
  </si>
  <si>
    <t>45948073</t>
  </si>
  <si>
    <t>08:32:16</t>
  </si>
  <si>
    <t>08:40:44</t>
  </si>
  <si>
    <t>08:35:57</t>
  </si>
  <si>
    <t>08:50:18</t>
  </si>
  <si>
    <t>58037769</t>
  </si>
  <si>
    <t>08:42:10</t>
  </si>
  <si>
    <t>08:48:55</t>
  </si>
  <si>
    <t>3434934</t>
  </si>
  <si>
    <t>08:49:21</t>
  </si>
  <si>
    <t>09:05:06</t>
  </si>
  <si>
    <t>4963499</t>
  </si>
  <si>
    <t>08:52:55</t>
  </si>
  <si>
    <t>08:55:20</t>
  </si>
  <si>
    <t>7904403</t>
  </si>
  <si>
    <t>08:58:00</t>
  </si>
  <si>
    <t>09:03:17</t>
  </si>
  <si>
    <t>4389240</t>
  </si>
  <si>
    <t>09:03:03</t>
  </si>
  <si>
    <t>09:05:34</t>
  </si>
  <si>
    <t>68647339</t>
  </si>
  <si>
    <t>09:09:48</t>
  </si>
  <si>
    <t>09:25:51</t>
  </si>
  <si>
    <t>8461631</t>
  </si>
  <si>
    <t>09:12:02</t>
  </si>
  <si>
    <t>09:13:42</t>
  </si>
  <si>
    <t>3087246</t>
  </si>
  <si>
    <t>09:16:19</t>
  </si>
  <si>
    <t>09:27:14</t>
  </si>
  <si>
    <t>9321082</t>
  </si>
  <si>
    <t>09:21:16</t>
  </si>
  <si>
    <t>09:37:18</t>
  </si>
  <si>
    <t>4941247888</t>
  </si>
  <si>
    <t>09:23:15</t>
  </si>
  <si>
    <t>09:34:08</t>
  </si>
  <si>
    <t>09:30:09</t>
  </si>
  <si>
    <t>09:33:25</t>
  </si>
  <si>
    <t>9610703</t>
  </si>
  <si>
    <t>09:37:04</t>
  </si>
  <si>
    <t>09:47:02</t>
  </si>
  <si>
    <t>7236035</t>
  </si>
  <si>
    <t>09:43:27</t>
  </si>
  <si>
    <t>09:53:08</t>
  </si>
  <si>
    <t>09:48:56</t>
  </si>
  <si>
    <t>10:03:45</t>
  </si>
  <si>
    <t>2675422</t>
  </si>
  <si>
    <t>09:56:04</t>
  </si>
  <si>
    <t>10:05:53</t>
  </si>
  <si>
    <t>99056276</t>
  </si>
  <si>
    <t>10:01:12</t>
  </si>
  <si>
    <t>10:17:38</t>
  </si>
  <si>
    <t>1715377</t>
  </si>
  <si>
    <t>10:02:36</t>
  </si>
  <si>
    <t>10:16:48</t>
  </si>
  <si>
    <t>6700458395</t>
  </si>
  <si>
    <t>10:06:57</t>
  </si>
  <si>
    <t>10:14:34</t>
  </si>
  <si>
    <t>2211277198</t>
  </si>
  <si>
    <t>10:07:14</t>
  </si>
  <si>
    <t>10:09:30</t>
  </si>
  <si>
    <t>9866373</t>
  </si>
  <si>
    <t>10:07:43</t>
  </si>
  <si>
    <t>10:17:50</t>
  </si>
  <si>
    <t>4526057</t>
  </si>
  <si>
    <t>10:09:19</t>
  </si>
  <si>
    <t>10:12:07</t>
  </si>
  <si>
    <t>70786056</t>
  </si>
  <si>
    <t>10:09:57</t>
  </si>
  <si>
    <t>10:12:31</t>
  </si>
  <si>
    <t>9874705</t>
  </si>
  <si>
    <t>10:15:28</t>
  </si>
  <si>
    <t>10:25:05</t>
  </si>
  <si>
    <t>2506618</t>
  </si>
  <si>
    <t>10:20:25</t>
  </si>
  <si>
    <t>10:29:50</t>
  </si>
  <si>
    <t>10:22:35</t>
  </si>
  <si>
    <t>10:36:58</t>
  </si>
  <si>
    <t>9620895</t>
  </si>
  <si>
    <t>10:28:15</t>
  </si>
  <si>
    <t>10:43:53</t>
  </si>
  <si>
    <t>8187780</t>
  </si>
  <si>
    <t>10:32:08</t>
  </si>
  <si>
    <t>10:45:08</t>
  </si>
  <si>
    <t>4176999</t>
  </si>
  <si>
    <t>10:35:44</t>
  </si>
  <si>
    <t>10:51:12</t>
  </si>
  <si>
    <t>9937257</t>
  </si>
  <si>
    <t>10:39:07</t>
  </si>
  <si>
    <t>10:43:39</t>
  </si>
  <si>
    <t>4363716</t>
  </si>
  <si>
    <t>10:39:53</t>
  </si>
  <si>
    <t>10:49:32</t>
  </si>
  <si>
    <t>96323047</t>
  </si>
  <si>
    <t>10:47:28</t>
  </si>
  <si>
    <t>10:52:55</t>
  </si>
  <si>
    <t>2750193</t>
  </si>
  <si>
    <t>10:54:25</t>
  </si>
  <si>
    <t>10:56:06</t>
  </si>
  <si>
    <t>7973319</t>
  </si>
  <si>
    <t>10:56:09</t>
  </si>
  <si>
    <t>11:03:42</t>
  </si>
  <si>
    <t>1908394</t>
  </si>
  <si>
    <t>10:59:53</t>
  </si>
  <si>
    <t>11:14:11</t>
  </si>
  <si>
    <t>19116274</t>
  </si>
  <si>
    <t>11:02:52</t>
  </si>
  <si>
    <t>11:13:53</t>
  </si>
  <si>
    <t>1235622</t>
  </si>
  <si>
    <t>11:09:02</t>
  </si>
  <si>
    <t>11:18:04</t>
  </si>
  <si>
    <t>11:13:13</t>
  </si>
  <si>
    <t>11:15:04</t>
  </si>
  <si>
    <t>1458287</t>
  </si>
  <si>
    <t>11:17:40</t>
  </si>
  <si>
    <t>3758539398</t>
  </si>
  <si>
    <t>11:21:04</t>
  </si>
  <si>
    <t>11:24:06</t>
  </si>
  <si>
    <t>8471021</t>
  </si>
  <si>
    <t>11:23:01</t>
  </si>
  <si>
    <t>11:27:33</t>
  </si>
  <si>
    <t>4039284</t>
  </si>
  <si>
    <t>11:26:39</t>
  </si>
  <si>
    <t>11:34:40</t>
  </si>
  <si>
    <t>3177370</t>
  </si>
  <si>
    <t>11:30:48</t>
  </si>
  <si>
    <t>11:40:43</t>
  </si>
  <si>
    <t>11:33:21</t>
  </si>
  <si>
    <t>11:39:35</t>
  </si>
  <si>
    <t>6689117</t>
  </si>
  <si>
    <t>11:39:11</t>
  </si>
  <si>
    <t>11:53:34</t>
  </si>
  <si>
    <t>4824267</t>
  </si>
  <si>
    <t>11:41:33</t>
  </si>
  <si>
    <t>11:52:56</t>
  </si>
  <si>
    <t>6978234</t>
  </si>
  <si>
    <t>11:43:47</t>
  </si>
  <si>
    <t>11:47:30</t>
  </si>
  <si>
    <t>2158377</t>
  </si>
  <si>
    <t>11:47:45</t>
  </si>
  <si>
    <t>11:49:41</t>
  </si>
  <si>
    <t>73970924</t>
  </si>
  <si>
    <t>11:50:27</t>
  </si>
  <si>
    <t>11:51:25</t>
  </si>
  <si>
    <t>6927270</t>
  </si>
  <si>
    <t>11:53:50</t>
  </si>
  <si>
    <t>12:07:26</t>
  </si>
  <si>
    <t>7318247385</t>
  </si>
  <si>
    <t>11:54:11</t>
  </si>
  <si>
    <t>11:58:22</t>
  </si>
  <si>
    <t>1579531</t>
  </si>
  <si>
    <t>12:01:56</t>
  </si>
  <si>
    <t>12:12:35</t>
  </si>
  <si>
    <t>9593481</t>
  </si>
  <si>
    <t>12:02:35</t>
  </si>
  <si>
    <t>12:03:35</t>
  </si>
  <si>
    <t>6657074</t>
  </si>
  <si>
    <t>12:04:09</t>
  </si>
  <si>
    <t>12:17:59</t>
  </si>
  <si>
    <t>12:06:35</t>
  </si>
  <si>
    <t>12:22:05</t>
  </si>
  <si>
    <t>1797960</t>
  </si>
  <si>
    <t>12:14:47</t>
  </si>
  <si>
    <t>12:22:26</t>
  </si>
  <si>
    <t>65923776</t>
  </si>
  <si>
    <t>12:20:00</t>
  </si>
  <si>
    <t>12:24:06</t>
  </si>
  <si>
    <t>3407358</t>
  </si>
  <si>
    <t>12:26:19</t>
  </si>
  <si>
    <t>12:28:36</t>
  </si>
  <si>
    <t>1887758</t>
  </si>
  <si>
    <t>12:27:08</t>
  </si>
  <si>
    <t>12:37:59</t>
  </si>
  <si>
    <t>9983997</t>
  </si>
  <si>
    <t>12:34:51</t>
  </si>
  <si>
    <t>12:49:43</t>
  </si>
  <si>
    <t>12:36:02</t>
  </si>
  <si>
    <t>12:38:07</t>
  </si>
  <si>
    <t>58067439</t>
  </si>
  <si>
    <t>12:37:33</t>
  </si>
  <si>
    <t>12:38:20</t>
  </si>
  <si>
    <t>6760428735</t>
  </si>
  <si>
    <t>12:40:29</t>
  </si>
  <si>
    <t>12:46:01</t>
  </si>
  <si>
    <t>9803006</t>
  </si>
  <si>
    <t>12:46:34</t>
  </si>
  <si>
    <t>12:59:17</t>
  </si>
  <si>
    <t>5312081</t>
  </si>
  <si>
    <t>12:48:34</t>
  </si>
  <si>
    <t>12:57:29</t>
  </si>
  <si>
    <t>7114306</t>
  </si>
  <si>
    <t>12:51:57</t>
  </si>
  <si>
    <t>12:59:06</t>
  </si>
  <si>
    <t>7594764</t>
  </si>
  <si>
    <t>12:55:27</t>
  </si>
  <si>
    <t>12:56:48</t>
  </si>
  <si>
    <t>3004571</t>
  </si>
  <si>
    <t>13:00:24</t>
  </si>
  <si>
    <t>13:07:12</t>
  </si>
  <si>
    <t>13:06:23</t>
  </si>
  <si>
    <t>1081610</t>
  </si>
  <si>
    <t>13:09:15</t>
  </si>
  <si>
    <t>13:20:11</t>
  </si>
  <si>
    <t>20220216</t>
  </si>
  <si>
    <t>13:09:57</t>
  </si>
  <si>
    <t>13:24:40</t>
  </si>
  <si>
    <t>79890857</t>
  </si>
  <si>
    <t>13:09:59</t>
  </si>
  <si>
    <t>13:26:16</t>
  </si>
  <si>
    <t>4600571814</t>
  </si>
  <si>
    <t>13:14:24</t>
  </si>
  <si>
    <t>13:24:28</t>
  </si>
  <si>
    <t>13:15:50</t>
  </si>
  <si>
    <t>13:32:14</t>
  </si>
  <si>
    <t>7110850</t>
  </si>
  <si>
    <t>13:15:53</t>
  </si>
  <si>
    <t>13:31:31</t>
  </si>
  <si>
    <t>13:24:12</t>
  </si>
  <si>
    <t>13:28:48</t>
  </si>
  <si>
    <t>6712006</t>
  </si>
  <si>
    <t>13:27:56</t>
  </si>
  <si>
    <t>13:36:43</t>
  </si>
  <si>
    <t>5646830</t>
  </si>
  <si>
    <t>13:31:36</t>
  </si>
  <si>
    <t>13:47:34</t>
  </si>
  <si>
    <t>13:34:35</t>
  </si>
  <si>
    <t>13:40:32</t>
  </si>
  <si>
    <t>66871690</t>
  </si>
  <si>
    <t>13:36:32</t>
  </si>
  <si>
    <t>13:50:22</t>
  </si>
  <si>
    <t>7085993</t>
  </si>
  <si>
    <t>13:43:34</t>
  </si>
  <si>
    <t>13:48:06</t>
  </si>
  <si>
    <t>2890720</t>
  </si>
  <si>
    <t>13:49:17</t>
  </si>
  <si>
    <t>13:50:08</t>
  </si>
  <si>
    <t>8375968</t>
  </si>
  <si>
    <t>13:53:15</t>
  </si>
  <si>
    <t>13:54:33</t>
  </si>
  <si>
    <t>1119740</t>
  </si>
  <si>
    <t>13:53:25</t>
  </si>
  <si>
    <t>13:56:52</t>
  </si>
  <si>
    <t>3796958</t>
  </si>
  <si>
    <t>13:53:47</t>
  </si>
  <si>
    <t>14:08:45</t>
  </si>
  <si>
    <t>8010775</t>
  </si>
  <si>
    <t>13:59:10</t>
  </si>
  <si>
    <t>14:02:46</t>
  </si>
  <si>
    <t>46023878</t>
  </si>
  <si>
    <t>14:07:09</t>
  </si>
  <si>
    <t>14:18:50</t>
  </si>
  <si>
    <t>3379007610</t>
  </si>
  <si>
    <t>14:13:39</t>
  </si>
  <si>
    <t>14:22:09</t>
  </si>
  <si>
    <t>2890519255</t>
  </si>
  <si>
    <t>14:17:38</t>
  </si>
  <si>
    <t>14:23:00</t>
  </si>
  <si>
    <t>27858818</t>
  </si>
  <si>
    <t>14:19:57</t>
  </si>
  <si>
    <t>14:34:15</t>
  </si>
  <si>
    <t>5076649</t>
  </si>
  <si>
    <t>14:21:10</t>
  </si>
  <si>
    <t>14:27:13</t>
  </si>
  <si>
    <t>70367818</t>
  </si>
  <si>
    <t>14:21:27</t>
  </si>
  <si>
    <t>14:25:07</t>
  </si>
  <si>
    <t>9788998</t>
  </si>
  <si>
    <t>14:25:01</t>
  </si>
  <si>
    <t>14:34:54</t>
  </si>
  <si>
    <t>1951101</t>
  </si>
  <si>
    <t>14:29:28</t>
  </si>
  <si>
    <t>14:44:09</t>
  </si>
  <si>
    <t>14:29:52</t>
  </si>
  <si>
    <t>14:41:01</t>
  </si>
  <si>
    <t>12687991</t>
  </si>
  <si>
    <t>14:33:31</t>
  </si>
  <si>
    <t>14:36:31</t>
  </si>
  <si>
    <t>4328583</t>
  </si>
  <si>
    <t>14:37:21</t>
  </si>
  <si>
    <t>14:40:14</t>
  </si>
  <si>
    <t>2184116</t>
  </si>
  <si>
    <t>14:42:01</t>
  </si>
  <si>
    <t>14:52:47</t>
  </si>
  <si>
    <t>24724570</t>
  </si>
  <si>
    <t>14:44:36</t>
  </si>
  <si>
    <t>14:50:33</t>
  </si>
  <si>
    <t>4843076</t>
  </si>
  <si>
    <t>14:52:11</t>
  </si>
  <si>
    <t>14:56:17</t>
  </si>
  <si>
    <t>14:53:29</t>
  </si>
  <si>
    <t>15:03:06</t>
  </si>
  <si>
    <t>42722517</t>
  </si>
  <si>
    <t>14:54:10</t>
  </si>
  <si>
    <t>15:02:42</t>
  </si>
  <si>
    <t>9697189</t>
  </si>
  <si>
    <t>14:56:25</t>
  </si>
  <si>
    <t>4471203</t>
  </si>
  <si>
    <t>14:58:37</t>
  </si>
  <si>
    <t>15:06:17</t>
  </si>
  <si>
    <t>1439114</t>
  </si>
  <si>
    <t>15:01:17</t>
  </si>
  <si>
    <t>15:03:57</t>
  </si>
  <si>
    <t>5822881</t>
  </si>
  <si>
    <t>6-07-2017</t>
  </si>
  <si>
    <t>08:03:12</t>
  </si>
  <si>
    <t>08:11:35</t>
  </si>
  <si>
    <t>6027120</t>
  </si>
  <si>
    <t>08:06:56</t>
  </si>
  <si>
    <t>08:12:57</t>
  </si>
  <si>
    <t>2790475</t>
  </si>
  <si>
    <t>08:14:38</t>
  </si>
  <si>
    <t>08:23:30</t>
  </si>
  <si>
    <t>30893038</t>
  </si>
  <si>
    <t>08:19:48</t>
  </si>
  <si>
    <t>08:22:44</t>
  </si>
  <si>
    <t>08:26:21</t>
  </si>
  <si>
    <t>08:33:39</t>
  </si>
  <si>
    <t>5013602</t>
  </si>
  <si>
    <t>08:31:39</t>
  </si>
  <si>
    <t>08:42:51</t>
  </si>
  <si>
    <t>5696056</t>
  </si>
  <si>
    <t>08:39:48</t>
  </si>
  <si>
    <t>08:46:06</t>
  </si>
  <si>
    <t>11274735</t>
  </si>
  <si>
    <t>08:47:18</t>
  </si>
  <si>
    <t>08:53:21</t>
  </si>
  <si>
    <t>1158631</t>
  </si>
  <si>
    <t>08:47:40</t>
  </si>
  <si>
    <t>09:02:07</t>
  </si>
  <si>
    <t>6009110</t>
  </si>
  <si>
    <t>08:54:08</t>
  </si>
  <si>
    <t>08:55:35</t>
  </si>
  <si>
    <t>6644360383</t>
  </si>
  <si>
    <t>08:57:36</t>
  </si>
  <si>
    <t>09:06:45</t>
  </si>
  <si>
    <t>6045882</t>
  </si>
  <si>
    <t>09:04:19</t>
  </si>
  <si>
    <t>09:12:38</t>
  </si>
  <si>
    <t>4113351</t>
  </si>
  <si>
    <t>09:05:57</t>
  </si>
  <si>
    <t>09:07:13</t>
  </si>
  <si>
    <t>9777118</t>
  </si>
  <si>
    <t>09:09:27</t>
  </si>
  <si>
    <t>09:18:28</t>
  </si>
  <si>
    <t>1659814</t>
  </si>
  <si>
    <t>09:13:12</t>
  </si>
  <si>
    <t>09:29:35</t>
  </si>
  <si>
    <t>09:18:49</t>
  </si>
  <si>
    <t>09:23:41</t>
  </si>
  <si>
    <t>8471544</t>
  </si>
  <si>
    <t>09:21:02</t>
  </si>
  <si>
    <t>09:28:47</t>
  </si>
  <si>
    <t>09:28:19</t>
  </si>
  <si>
    <t>09:43:13</t>
  </si>
  <si>
    <t>5912377607</t>
  </si>
  <si>
    <t>09:30:26</t>
  </si>
  <si>
    <t>09:34:06</t>
  </si>
  <si>
    <t>77705897</t>
  </si>
  <si>
    <t>09:35:22</t>
  </si>
  <si>
    <t>09:36:22</t>
  </si>
  <si>
    <t>5894865</t>
  </si>
  <si>
    <t>09:39:41</t>
  </si>
  <si>
    <t>09:43:59</t>
  </si>
  <si>
    <t>7449832</t>
  </si>
  <si>
    <t>09:44:03</t>
  </si>
  <si>
    <t>09:56:32</t>
  </si>
  <si>
    <t>49390412</t>
  </si>
  <si>
    <t>09:45:18</t>
  </si>
  <si>
    <t>09:59:01</t>
  </si>
  <si>
    <t>6156594</t>
  </si>
  <si>
    <t>09:52:27</t>
  </si>
  <si>
    <t>5006675</t>
  </si>
  <si>
    <t>09:54:43</t>
  </si>
  <si>
    <t>10:04:08</t>
  </si>
  <si>
    <t>2096180</t>
  </si>
  <si>
    <t>09:55:28</t>
  </si>
  <si>
    <t>10:00:03</t>
  </si>
  <si>
    <t>09:59:36</t>
  </si>
  <si>
    <t>10:06:29</t>
  </si>
  <si>
    <t>10:00:15</t>
  </si>
  <si>
    <t>10:09:15</t>
  </si>
  <si>
    <t>9683894</t>
  </si>
  <si>
    <t>10:05:28</t>
  </si>
  <si>
    <t>10:06:03</t>
  </si>
  <si>
    <t>2808052</t>
  </si>
  <si>
    <t>10:06:53</t>
  </si>
  <si>
    <t>10:20:21</t>
  </si>
  <si>
    <t>18084593</t>
  </si>
  <si>
    <t>10:11:45</t>
  </si>
  <si>
    <t>10:23:25</t>
  </si>
  <si>
    <t>1390402</t>
  </si>
  <si>
    <t>10:17:29</t>
  </si>
  <si>
    <t>10:34:06</t>
  </si>
  <si>
    <t>44200961</t>
  </si>
  <si>
    <t>10:18:03</t>
  </si>
  <si>
    <t>10:26:52</t>
  </si>
  <si>
    <t>5859235</t>
  </si>
  <si>
    <t>10:19:44</t>
  </si>
  <si>
    <t>10:25:38</t>
  </si>
  <si>
    <t>51855396</t>
  </si>
  <si>
    <t>10:23:02</t>
  </si>
  <si>
    <t>10:38:51</t>
  </si>
  <si>
    <t>8768896</t>
  </si>
  <si>
    <t>10:27:42</t>
  </si>
  <si>
    <t>10:35:26</t>
  </si>
  <si>
    <t>9088045</t>
  </si>
  <si>
    <t>10:34:31</t>
  </si>
  <si>
    <t>10:37:43</t>
  </si>
  <si>
    <t>9872216</t>
  </si>
  <si>
    <t>10:36:29</t>
  </si>
  <si>
    <t>10:46:22</t>
  </si>
  <si>
    <t>8369815</t>
  </si>
  <si>
    <t>10:38:39</t>
  </si>
  <si>
    <t>10:41:13</t>
  </si>
  <si>
    <t>3370151</t>
  </si>
  <si>
    <t>10:40:07</t>
  </si>
  <si>
    <t>10:46:54</t>
  </si>
  <si>
    <t>10:46:09</t>
  </si>
  <si>
    <t>10:57:02</t>
  </si>
  <si>
    <t>4132754</t>
  </si>
  <si>
    <t>10:52:03</t>
  </si>
  <si>
    <t>10:53:24</t>
  </si>
  <si>
    <t>66638685</t>
  </si>
  <si>
    <t>10:53:47</t>
  </si>
  <si>
    <t>11:08:15</t>
  </si>
  <si>
    <t>6818507</t>
  </si>
  <si>
    <t>11:00:08</t>
  </si>
  <si>
    <t>11:07:53</t>
  </si>
  <si>
    <t>11:00:17</t>
  </si>
  <si>
    <t>11:12:07</t>
  </si>
  <si>
    <t>11:04:24</t>
  </si>
  <si>
    <t>11:14:27</t>
  </si>
  <si>
    <t>66336445</t>
  </si>
  <si>
    <t>11:07:03</t>
  </si>
  <si>
    <t>11:08:27</t>
  </si>
  <si>
    <t>9356324</t>
  </si>
  <si>
    <t>11:07:17</t>
  </si>
  <si>
    <t>11:22:56</t>
  </si>
  <si>
    <t>5111892302</t>
  </si>
  <si>
    <t>11:14:57</t>
  </si>
  <si>
    <t>11:21:24</t>
  </si>
  <si>
    <t>2435007</t>
  </si>
  <si>
    <t>11:22:30</t>
  </si>
  <si>
    <t>11:22:54</t>
  </si>
  <si>
    <t>6694568</t>
  </si>
  <si>
    <t>11:29:16</t>
  </si>
  <si>
    <t>11:44:30</t>
  </si>
  <si>
    <t>6420583</t>
  </si>
  <si>
    <t>11:31:12</t>
  </si>
  <si>
    <t>11:38:58</t>
  </si>
  <si>
    <t>19835498</t>
  </si>
  <si>
    <t>11:38:05</t>
  </si>
  <si>
    <t>11:48:58</t>
  </si>
  <si>
    <t>6663334</t>
  </si>
  <si>
    <t>11:39:55</t>
  </si>
  <si>
    <t>11:51:06</t>
  </si>
  <si>
    <t>44765837</t>
  </si>
  <si>
    <t>11:43:44</t>
  </si>
  <si>
    <t>11:50:33</t>
  </si>
  <si>
    <t>2469778</t>
  </si>
  <si>
    <t>11:49:00</t>
  </si>
  <si>
    <t>11:56:50</t>
  </si>
  <si>
    <t>1959826</t>
  </si>
  <si>
    <t>11:50:58</t>
  </si>
  <si>
    <t>12:06:17</t>
  </si>
  <si>
    <t>37032078</t>
  </si>
  <si>
    <t>11:51:11</t>
  </si>
  <si>
    <t>12:06:03</t>
  </si>
  <si>
    <t>6516512</t>
  </si>
  <si>
    <t>11:51:55</t>
  </si>
  <si>
    <t>11:58:42</t>
  </si>
  <si>
    <t>4726561</t>
  </si>
  <si>
    <t>11:58:43</t>
  </si>
  <si>
    <t>12:01:25</t>
  </si>
  <si>
    <t>9685747</t>
  </si>
  <si>
    <t>12:04:56</t>
  </si>
  <si>
    <t>12:20:03</t>
  </si>
  <si>
    <t>7507354</t>
  </si>
  <si>
    <t>12:10:05</t>
  </si>
  <si>
    <t>12:17:05</t>
  </si>
  <si>
    <t>8605742</t>
  </si>
  <si>
    <t>12:17:09</t>
  </si>
  <si>
    <t>12:32:57</t>
  </si>
  <si>
    <t>4681236</t>
  </si>
  <si>
    <t>12:20:55</t>
  </si>
  <si>
    <t>12:22:37</t>
  </si>
  <si>
    <t>3590468</t>
  </si>
  <si>
    <t>12:22:25</t>
  </si>
  <si>
    <t>12:37:03</t>
  </si>
  <si>
    <t>9878283</t>
  </si>
  <si>
    <t>12:26:46</t>
  </si>
  <si>
    <t>12:39:59</t>
  </si>
  <si>
    <t>5991516</t>
  </si>
  <si>
    <t>12:45:42</t>
  </si>
  <si>
    <t>1240369</t>
  </si>
  <si>
    <t>12:39:51</t>
  </si>
  <si>
    <t>12:41:03</t>
  </si>
  <si>
    <t>25133293</t>
  </si>
  <si>
    <t>12:41:37</t>
  </si>
  <si>
    <t>12:53:52</t>
  </si>
  <si>
    <t>5036422</t>
  </si>
  <si>
    <t>12:43:00</t>
  </si>
  <si>
    <t>12:43:53</t>
  </si>
  <si>
    <t>4283724</t>
  </si>
  <si>
    <t>12:45:08</t>
  </si>
  <si>
    <t>12:53:50</t>
  </si>
  <si>
    <t>5856822</t>
  </si>
  <si>
    <t>12:48:23</t>
  </si>
  <si>
    <t>12:49:58</t>
  </si>
  <si>
    <t>7880396</t>
  </si>
  <si>
    <t>12:54:40</t>
  </si>
  <si>
    <t>13:04:30</t>
  </si>
  <si>
    <t>2201085</t>
  </si>
  <si>
    <t>12:58:39</t>
  </si>
  <si>
    <t>13:04:07</t>
  </si>
  <si>
    <t>12:58:47</t>
  </si>
  <si>
    <t>13:11:56</t>
  </si>
  <si>
    <t>9319894</t>
  </si>
  <si>
    <t>13:00:35</t>
  </si>
  <si>
    <t>13:11:20</t>
  </si>
  <si>
    <t>3211876</t>
  </si>
  <si>
    <t>13:07:35</t>
  </si>
  <si>
    <t>13:08:51</t>
  </si>
  <si>
    <t>4736016</t>
  </si>
  <si>
    <t>13:13:40</t>
  </si>
  <si>
    <t>13:15:35</t>
  </si>
  <si>
    <t>8063487</t>
  </si>
  <si>
    <t>13:26:39</t>
  </si>
  <si>
    <t>1319121</t>
  </si>
  <si>
    <t>13:21:24</t>
  </si>
  <si>
    <t>13:21:50</t>
  </si>
  <si>
    <t>5026277</t>
  </si>
  <si>
    <t>13:25:58</t>
  </si>
  <si>
    <t>13:34:22</t>
  </si>
  <si>
    <t>13:26:09</t>
  </si>
  <si>
    <t>13:41:22</t>
  </si>
  <si>
    <t>48661666</t>
  </si>
  <si>
    <t>13:28:11</t>
  </si>
  <si>
    <t>13:31:49</t>
  </si>
  <si>
    <t>9304830</t>
  </si>
  <si>
    <t>13:36:04</t>
  </si>
  <si>
    <t>13:38:23</t>
  </si>
  <si>
    <t>3040267</t>
  </si>
  <si>
    <t>13:37:02</t>
  </si>
  <si>
    <t>13:53:10</t>
  </si>
  <si>
    <t>8405954</t>
  </si>
  <si>
    <t>13:43:10</t>
  </si>
  <si>
    <t>13:48:25</t>
  </si>
  <si>
    <t>75873682</t>
  </si>
  <si>
    <t>13:46:33</t>
  </si>
  <si>
    <t>14:01:01</t>
  </si>
  <si>
    <t>5984039</t>
  </si>
  <si>
    <t>13:49:15</t>
  </si>
  <si>
    <t>13:54:56</t>
  </si>
  <si>
    <t>9807682</t>
  </si>
  <si>
    <t>13:49:20</t>
  </si>
  <si>
    <t>13:54:07</t>
  </si>
  <si>
    <t>3029994</t>
  </si>
  <si>
    <t>13:51:25</t>
  </si>
  <si>
    <t>14:00:50</t>
  </si>
  <si>
    <t>9415767851</t>
  </si>
  <si>
    <t>13:59:09</t>
  </si>
  <si>
    <t>13:59:39</t>
  </si>
  <si>
    <t>2388040</t>
  </si>
  <si>
    <t>14:02:21</t>
  </si>
  <si>
    <t>14:14:25</t>
  </si>
  <si>
    <t>41974998</t>
  </si>
  <si>
    <t>14:08:01</t>
  </si>
  <si>
    <t>14:18:27</t>
  </si>
  <si>
    <t>8400710</t>
  </si>
  <si>
    <t>14:12:14</t>
  </si>
  <si>
    <t>14:15:01</t>
  </si>
  <si>
    <t>1088377750</t>
  </si>
  <si>
    <t>14:19:12</t>
  </si>
  <si>
    <t>14:20:28</t>
  </si>
  <si>
    <t>62016185</t>
  </si>
  <si>
    <t>14:26:07</t>
  </si>
  <si>
    <t>14:37:26</t>
  </si>
  <si>
    <t>4002406</t>
  </si>
  <si>
    <t>14:27:34</t>
  </si>
  <si>
    <t>14:35:16</t>
  </si>
  <si>
    <t>2394144</t>
  </si>
  <si>
    <t>14:35:09</t>
  </si>
  <si>
    <t>14:42:41</t>
  </si>
  <si>
    <t>9763924</t>
  </si>
  <si>
    <t>14:40:53</t>
  </si>
  <si>
    <t>14:55:56</t>
  </si>
  <si>
    <t>7977726</t>
  </si>
  <si>
    <t>14:58:03</t>
  </si>
  <si>
    <t>7219884</t>
  </si>
  <si>
    <t>14:50:57</t>
  </si>
  <si>
    <t>14:59:24</t>
  </si>
  <si>
    <t>8211396842</t>
  </si>
  <si>
    <t>14:58:14</t>
  </si>
  <si>
    <t>15:11:31</t>
  </si>
  <si>
    <t>4860618</t>
  </si>
  <si>
    <t>14:58:31</t>
  </si>
  <si>
    <t>15:02:47</t>
  </si>
  <si>
    <t>14:59:53</t>
  </si>
  <si>
    <t>15:11:01</t>
  </si>
  <si>
    <t>6290575</t>
  </si>
  <si>
    <t>15:01:39</t>
  </si>
  <si>
    <t>15:09:50</t>
  </si>
  <si>
    <t>13972929</t>
  </si>
  <si>
    <t>7-07-2017</t>
  </si>
  <si>
    <t>08:04:57</t>
  </si>
  <si>
    <t>08:19:41</t>
  </si>
  <si>
    <t>7663988</t>
  </si>
  <si>
    <t>08:10:56</t>
  </si>
  <si>
    <t>08:16:32</t>
  </si>
  <si>
    <t>90532439</t>
  </si>
  <si>
    <t>08:13:45</t>
  </si>
  <si>
    <t>08:16:54</t>
  </si>
  <si>
    <t>5505912</t>
  </si>
  <si>
    <t>08:16:18</t>
  </si>
  <si>
    <t>08:21:24</t>
  </si>
  <si>
    <t>08:21:49</t>
  </si>
  <si>
    <t>08:24:13</t>
  </si>
  <si>
    <t>70678482</t>
  </si>
  <si>
    <t>08:25:53</t>
  </si>
  <si>
    <t>08:36:57</t>
  </si>
  <si>
    <t>6578914</t>
  </si>
  <si>
    <t>08:34:04</t>
  </si>
  <si>
    <t>08:46:16</t>
  </si>
  <si>
    <t>3444629</t>
  </si>
  <si>
    <t>08:38:37</t>
  </si>
  <si>
    <t>08:47:51</t>
  </si>
  <si>
    <t>95211263</t>
  </si>
  <si>
    <t>08:39:24</t>
  </si>
  <si>
    <t>08:46:39</t>
  </si>
  <si>
    <t>9468070</t>
  </si>
  <si>
    <t>08:41:39</t>
  </si>
  <si>
    <t>08:43:39</t>
  </si>
  <si>
    <t>31516318</t>
  </si>
  <si>
    <t>08:42:15</t>
  </si>
  <si>
    <t>08:47:22</t>
  </si>
  <si>
    <t>08:46:49</t>
  </si>
  <si>
    <t>09:03:01</t>
  </si>
  <si>
    <t>8163790</t>
  </si>
  <si>
    <t>08:51:09</t>
  </si>
  <si>
    <t>08:51:50</t>
  </si>
  <si>
    <t>18070008</t>
  </si>
  <si>
    <t>08:52:45</t>
  </si>
  <si>
    <t>08:54:57</t>
  </si>
  <si>
    <t>08:54:25</t>
  </si>
  <si>
    <t>09:00:30</t>
  </si>
  <si>
    <t>94634526</t>
  </si>
  <si>
    <t>08:55:58</t>
  </si>
  <si>
    <t>09:06:34</t>
  </si>
  <si>
    <t>67964973</t>
  </si>
  <si>
    <t>08:59:13</t>
  </si>
  <si>
    <t>09:09:18</t>
  </si>
  <si>
    <t>09:02:31</t>
  </si>
  <si>
    <t>09:09:58</t>
  </si>
  <si>
    <t>8685299481</t>
  </si>
  <si>
    <t>09:04:02</t>
  </si>
  <si>
    <t>09:06:09</t>
  </si>
  <si>
    <t>8863988</t>
  </si>
  <si>
    <t>09:07:11</t>
  </si>
  <si>
    <t>09:13:27</t>
  </si>
  <si>
    <t>29121099</t>
  </si>
  <si>
    <t>09:12:21</t>
  </si>
  <si>
    <t>09:21:06</t>
  </si>
  <si>
    <t>2814524</t>
  </si>
  <si>
    <t>09:20:29</t>
  </si>
  <si>
    <t>09:22:59</t>
  </si>
  <si>
    <t>5341697748</t>
  </si>
  <si>
    <t>09:22:55</t>
  </si>
  <si>
    <t>09:30:32</t>
  </si>
  <si>
    <t>4102482</t>
  </si>
  <si>
    <t>09:24:26</t>
  </si>
  <si>
    <t>09:28:36</t>
  </si>
  <si>
    <t>5636281</t>
  </si>
  <si>
    <t>09:32:08</t>
  </si>
  <si>
    <t>09:45:55</t>
  </si>
  <si>
    <t>7715424</t>
  </si>
  <si>
    <t>09:40:05</t>
  </si>
  <si>
    <t>09:51:43</t>
  </si>
  <si>
    <t>3811342</t>
  </si>
  <si>
    <t>09:41:44</t>
  </si>
  <si>
    <t>09:53:27</t>
  </si>
  <si>
    <t>8177683</t>
  </si>
  <si>
    <t>09:43:42</t>
  </si>
  <si>
    <t>09:48:47</t>
  </si>
  <si>
    <t>51367705</t>
  </si>
  <si>
    <t>09:50:46</t>
  </si>
  <si>
    <t>09:51:20</t>
  </si>
  <si>
    <t>7646265</t>
  </si>
  <si>
    <t>09:50:54</t>
  </si>
  <si>
    <t>09:58:44</t>
  </si>
  <si>
    <t>37906881</t>
  </si>
  <si>
    <t>09:53:59</t>
  </si>
  <si>
    <t>09:55:08</t>
  </si>
  <si>
    <t>9740908</t>
  </si>
  <si>
    <t>09:54:09</t>
  </si>
  <si>
    <t>09:57:54</t>
  </si>
  <si>
    <t>10:00:12</t>
  </si>
  <si>
    <t>10:11:07</t>
  </si>
  <si>
    <t>8070345</t>
  </si>
  <si>
    <t>10:02:21</t>
  </si>
  <si>
    <t>10:14:58</t>
  </si>
  <si>
    <t>52214055</t>
  </si>
  <si>
    <t>10:04:40</t>
  </si>
  <si>
    <t>8434044</t>
  </si>
  <si>
    <t>10:15:24</t>
  </si>
  <si>
    <t>4702334</t>
  </si>
  <si>
    <t>10:12:51</t>
  </si>
  <si>
    <t>10:25:53</t>
  </si>
  <si>
    <t>1308483040</t>
  </si>
  <si>
    <t>10:19:26</t>
  </si>
  <si>
    <t>10:35:23</t>
  </si>
  <si>
    <t>34556399</t>
  </si>
  <si>
    <t>10:21:19</t>
  </si>
  <si>
    <t>10:21:58</t>
  </si>
  <si>
    <t>48676568</t>
  </si>
  <si>
    <t>10:23:43</t>
  </si>
  <si>
    <t>10:30:53</t>
  </si>
  <si>
    <t>10:30:02</t>
  </si>
  <si>
    <t>10:45:13</t>
  </si>
  <si>
    <t>10:36:15</t>
  </si>
  <si>
    <t>10:41:59</t>
  </si>
  <si>
    <t>4405604</t>
  </si>
  <si>
    <t>10:41:26</t>
  </si>
  <si>
    <t>10:51:55</t>
  </si>
  <si>
    <t>2327418</t>
  </si>
  <si>
    <t>10:44:46</t>
  </si>
  <si>
    <t>10:54:29</t>
  </si>
  <si>
    <t>5205087</t>
  </si>
  <si>
    <t>10:46:57</t>
  </si>
  <si>
    <t>10:57:36</t>
  </si>
  <si>
    <t>1936989939</t>
  </si>
  <si>
    <t>10:49:19</t>
  </si>
  <si>
    <t>11:00:28</t>
  </si>
  <si>
    <t>2722706</t>
  </si>
  <si>
    <t>10:54:00</t>
  </si>
  <si>
    <t>3018218</t>
  </si>
  <si>
    <t>11:01:41</t>
  </si>
  <si>
    <t>11:03:43</t>
  </si>
  <si>
    <t>3765658</t>
  </si>
  <si>
    <t>11:02:08</t>
  </si>
  <si>
    <t>11:04:32</t>
  </si>
  <si>
    <t>43109897</t>
  </si>
  <si>
    <t>11:07:33</t>
  </si>
  <si>
    <t>11:14:02</t>
  </si>
  <si>
    <t>11:15:14</t>
  </si>
  <si>
    <t>11:19:49</t>
  </si>
  <si>
    <t>71207090</t>
  </si>
  <si>
    <t>11:18:38</t>
  </si>
  <si>
    <t>11:23:39</t>
  </si>
  <si>
    <t>3465997</t>
  </si>
  <si>
    <t>11:20:55</t>
  </si>
  <si>
    <t>11:23:42</t>
  </si>
  <si>
    <t>17490780</t>
  </si>
  <si>
    <t>11:22:42</t>
  </si>
  <si>
    <t>11:38:54</t>
  </si>
  <si>
    <t>9805082</t>
  </si>
  <si>
    <t>11:24:53</t>
  </si>
  <si>
    <t>11:30:29</t>
  </si>
  <si>
    <t>6333547</t>
  </si>
  <si>
    <t>11:29:32</t>
  </si>
  <si>
    <t>11:41:04</t>
  </si>
  <si>
    <t>8424969</t>
  </si>
  <si>
    <t>11:36:41</t>
  </si>
  <si>
    <t>11:49:27</t>
  </si>
  <si>
    <t>41210751</t>
  </si>
  <si>
    <t>11:41:16</t>
  </si>
  <si>
    <t>11:43:56</t>
  </si>
  <si>
    <t>11:48:34</t>
  </si>
  <si>
    <t>12:01:15</t>
  </si>
  <si>
    <t>80907155</t>
  </si>
  <si>
    <t>11:55:14</t>
  </si>
  <si>
    <t>12:03:50</t>
  </si>
  <si>
    <t>16303399</t>
  </si>
  <si>
    <t>12:03:21</t>
  </si>
  <si>
    <t>12:05:04</t>
  </si>
  <si>
    <t>7841442</t>
  </si>
  <si>
    <t>12:07:11</t>
  </si>
  <si>
    <t>12:11:38</t>
  </si>
  <si>
    <t>5512237</t>
  </si>
  <si>
    <t>12:12:43</t>
  </si>
  <si>
    <t>12:14:23</t>
  </si>
  <si>
    <t>2557668</t>
  </si>
  <si>
    <t>12:18:03</t>
  </si>
  <si>
    <t>12:28:26</t>
  </si>
  <si>
    <t>4469748</t>
  </si>
  <si>
    <t>12:25:07</t>
  </si>
  <si>
    <t>12:31:04</t>
  </si>
  <si>
    <t>7773546</t>
  </si>
  <si>
    <t>12:27:07</t>
  </si>
  <si>
    <t>12:36:39</t>
  </si>
  <si>
    <t>9521805</t>
  </si>
  <si>
    <t>12:33:57</t>
  </si>
  <si>
    <t>12:44:35</t>
  </si>
  <si>
    <t>1640140</t>
  </si>
  <si>
    <t>12:35:47</t>
  </si>
  <si>
    <t>12:47:58</t>
  </si>
  <si>
    <t>5415372</t>
  </si>
  <si>
    <t>12:38:45</t>
  </si>
  <si>
    <t>12:47:02</t>
  </si>
  <si>
    <t>23504109</t>
  </si>
  <si>
    <t>12:42:04</t>
  </si>
  <si>
    <t>12:53:22</t>
  </si>
  <si>
    <t>7914439</t>
  </si>
  <si>
    <t>12:42:41</t>
  </si>
  <si>
    <t>3900921</t>
  </si>
  <si>
    <t>12:42:45</t>
  </si>
  <si>
    <t>12:55:40</t>
  </si>
  <si>
    <t>9176754</t>
  </si>
  <si>
    <t>12:49:48</t>
  </si>
  <si>
    <t>13:05:16</t>
  </si>
  <si>
    <t>1814327</t>
  </si>
  <si>
    <t>12:55:30</t>
  </si>
  <si>
    <t>12:55:44</t>
  </si>
  <si>
    <t>87702896</t>
  </si>
  <si>
    <t>13:15:39</t>
  </si>
  <si>
    <t>4131448</t>
  </si>
  <si>
    <t>13:02:00</t>
  </si>
  <si>
    <t>13:04:00</t>
  </si>
  <si>
    <t>97798921</t>
  </si>
  <si>
    <t>13:02:35</t>
  </si>
  <si>
    <t>13:12:03</t>
  </si>
  <si>
    <t>13:02:58</t>
  </si>
  <si>
    <t>13:09:56</t>
  </si>
  <si>
    <t>3919087</t>
  </si>
  <si>
    <t>13:03:04</t>
  </si>
  <si>
    <t>13:07:23</t>
  </si>
  <si>
    <t>2619219</t>
  </si>
  <si>
    <t>13:08:26</t>
  </si>
  <si>
    <t>13:10:06</t>
  </si>
  <si>
    <t>54536153</t>
  </si>
  <si>
    <t>13:09:58</t>
  </si>
  <si>
    <t>13:22:25</t>
  </si>
  <si>
    <t>6813775</t>
  </si>
  <si>
    <t>13:17:14</t>
  </si>
  <si>
    <t>13:23:48</t>
  </si>
  <si>
    <t>72312196</t>
  </si>
  <si>
    <t>13:19:40</t>
  </si>
  <si>
    <t>13:35:01</t>
  </si>
  <si>
    <t>13:26:41</t>
  </si>
  <si>
    <t>13:37:41</t>
  </si>
  <si>
    <t>9532678004</t>
  </si>
  <si>
    <t>13:31:24</t>
  </si>
  <si>
    <t>13:43:04</t>
  </si>
  <si>
    <t>4653709</t>
  </si>
  <si>
    <t>13:37:51</t>
  </si>
  <si>
    <t>13:49:23</t>
  </si>
  <si>
    <t>1734512</t>
  </si>
  <si>
    <t>13:50:13</t>
  </si>
  <si>
    <t>6741642</t>
  </si>
  <si>
    <t>13:48:20</t>
  </si>
  <si>
    <t>13:48:31</t>
  </si>
  <si>
    <t>45862784</t>
  </si>
  <si>
    <t>13:51:52</t>
  </si>
  <si>
    <t>14:04:22</t>
  </si>
  <si>
    <t>25147401</t>
  </si>
  <si>
    <t>13:54:05</t>
  </si>
  <si>
    <t>14:07:02</t>
  </si>
  <si>
    <t>14:02:11</t>
  </si>
  <si>
    <t>14:05:10</t>
  </si>
  <si>
    <t>7432767</t>
  </si>
  <si>
    <t>14:02:31</t>
  </si>
  <si>
    <t>14:04:21</t>
  </si>
  <si>
    <t>3599100</t>
  </si>
  <si>
    <t>14:07:11</t>
  </si>
  <si>
    <t>14:13:36</t>
  </si>
  <si>
    <t>8251878</t>
  </si>
  <si>
    <t>14:15:00</t>
  </si>
  <si>
    <t>2826868</t>
  </si>
  <si>
    <t>14:19:17</t>
  </si>
  <si>
    <t>14:30:16</t>
  </si>
  <si>
    <t>76099906</t>
  </si>
  <si>
    <t>14:24:43</t>
  </si>
  <si>
    <t>14:39:56</t>
  </si>
  <si>
    <t>5147242</t>
  </si>
  <si>
    <t>14:29:30</t>
  </si>
  <si>
    <t>14:32:29</t>
  </si>
  <si>
    <t>9600226</t>
  </si>
  <si>
    <t>14:34:55</t>
  </si>
  <si>
    <t>14:38:31</t>
  </si>
  <si>
    <t>1337042</t>
  </si>
  <si>
    <t>14:37:24</t>
  </si>
  <si>
    <t>14:54:02</t>
  </si>
  <si>
    <t>1223943</t>
  </si>
  <si>
    <t>14:44:20</t>
  </si>
  <si>
    <t>14:57:44</t>
  </si>
  <si>
    <t>3525921</t>
  </si>
  <si>
    <t>14:46:26</t>
  </si>
  <si>
    <t>14:52:02</t>
  </si>
  <si>
    <t>5094248</t>
  </si>
  <si>
    <t>14:51:23</t>
  </si>
  <si>
    <t>15:05:12</t>
  </si>
  <si>
    <t>7275091</t>
  </si>
  <si>
    <t>14:57:13</t>
  </si>
  <si>
    <t>15:11:56</t>
  </si>
  <si>
    <t>73042148</t>
  </si>
  <si>
    <t>15:00:32</t>
  </si>
  <si>
    <t>15:14:23</t>
  </si>
  <si>
    <t>8570276</t>
  </si>
  <si>
    <t>10-07-2017</t>
  </si>
  <si>
    <t>08:06:08</t>
  </si>
  <si>
    <t>1775586</t>
  </si>
  <si>
    <t>08:09:50</t>
  </si>
  <si>
    <t>08:23:18</t>
  </si>
  <si>
    <t>08:14:06</t>
  </si>
  <si>
    <t>08:14:59</t>
  </si>
  <si>
    <t>5162775</t>
  </si>
  <si>
    <t>08:14:51</t>
  </si>
  <si>
    <t>08:22:58</t>
  </si>
  <si>
    <t>56115408</t>
  </si>
  <si>
    <t>08:21:04</t>
  </si>
  <si>
    <t>08:34:29</t>
  </si>
  <si>
    <t>6766881</t>
  </si>
  <si>
    <t>08:27:36</t>
  </si>
  <si>
    <t>08:28:01</t>
  </si>
  <si>
    <t>9502975</t>
  </si>
  <si>
    <t>08:30:58</t>
  </si>
  <si>
    <t>4212838</t>
  </si>
  <si>
    <t>08:34:57</t>
  </si>
  <si>
    <t>08:37:42</t>
  </si>
  <si>
    <t>6952061</t>
  </si>
  <si>
    <t>08:42:28</t>
  </si>
  <si>
    <t>08:54:09</t>
  </si>
  <si>
    <t>56127547</t>
  </si>
  <si>
    <t>08:49:58</t>
  </si>
  <si>
    <t>09:00:57</t>
  </si>
  <si>
    <t>4952685</t>
  </si>
  <si>
    <t>08:51:18</t>
  </si>
  <si>
    <t>09:02:14</t>
  </si>
  <si>
    <t>8632893</t>
  </si>
  <si>
    <t>09:07:02</t>
  </si>
  <si>
    <t>7320123</t>
  </si>
  <si>
    <t>08:53:01</t>
  </si>
  <si>
    <t>09:00:25</t>
  </si>
  <si>
    <t>08:53:46</t>
  </si>
  <si>
    <t>09:01:03</t>
  </si>
  <si>
    <t>08:55:47</t>
  </si>
  <si>
    <t>08:57:35</t>
  </si>
  <si>
    <t>4901642</t>
  </si>
  <si>
    <t>09:03:34</t>
  </si>
  <si>
    <t>09:15:59</t>
  </si>
  <si>
    <t>39669014</t>
  </si>
  <si>
    <t>09:06:12</t>
  </si>
  <si>
    <t>09:17:05</t>
  </si>
  <si>
    <t>48919339</t>
  </si>
  <si>
    <t>09:07:47</t>
  </si>
  <si>
    <t>09:14:11</t>
  </si>
  <si>
    <t>4960687</t>
  </si>
  <si>
    <t>09:12:20</t>
  </si>
  <si>
    <t>09:27:31</t>
  </si>
  <si>
    <t>41156424</t>
  </si>
  <si>
    <t>09:17:30</t>
  </si>
  <si>
    <t>09:25:50</t>
  </si>
  <si>
    <t>5087066</t>
  </si>
  <si>
    <t>09:20:45</t>
  </si>
  <si>
    <t>09:34:07</t>
  </si>
  <si>
    <t>4636713</t>
  </si>
  <si>
    <t>09:24:23</t>
  </si>
  <si>
    <t>09:31:52</t>
  </si>
  <si>
    <t>3944120</t>
  </si>
  <si>
    <t>09:26:02</t>
  </si>
  <si>
    <t>09:27:05</t>
  </si>
  <si>
    <t>5960122</t>
  </si>
  <si>
    <t>09:33:45</t>
  </si>
  <si>
    <t>09:47:33</t>
  </si>
  <si>
    <t>6795454</t>
  </si>
  <si>
    <t>09:39:49</t>
  </si>
  <si>
    <t>09:40:06</t>
  </si>
  <si>
    <t>5013688</t>
  </si>
  <si>
    <t>09:45:32</t>
  </si>
  <si>
    <t>09:52:52</t>
  </si>
  <si>
    <t>9487255</t>
  </si>
  <si>
    <t>09:50:22</t>
  </si>
  <si>
    <t>10:04:03</t>
  </si>
  <si>
    <t>1592822</t>
  </si>
  <si>
    <t>09:56:29</t>
  </si>
  <si>
    <t>10:12:43</t>
  </si>
  <si>
    <t>9084978</t>
  </si>
  <si>
    <t>09:58:22</t>
  </si>
  <si>
    <t>10:13:21</t>
  </si>
  <si>
    <t>80038636</t>
  </si>
  <si>
    <t>10:00:59</t>
  </si>
  <si>
    <t>10:16:39</t>
  </si>
  <si>
    <t>2021941339</t>
  </si>
  <si>
    <t>10:02:50</t>
  </si>
  <si>
    <t>10:17:26</t>
  </si>
  <si>
    <t>7718350</t>
  </si>
  <si>
    <t>10:04:50</t>
  </si>
  <si>
    <t>10:14:53</t>
  </si>
  <si>
    <t>3153283</t>
  </si>
  <si>
    <t>10:10:31</t>
  </si>
  <si>
    <t>10:24:02</t>
  </si>
  <si>
    <t>6341482</t>
  </si>
  <si>
    <t>10:18:05</t>
  </si>
  <si>
    <t>10:32:51</t>
  </si>
  <si>
    <t>10:26:03</t>
  </si>
  <si>
    <t>10:33:03</t>
  </si>
  <si>
    <t>10:49:16</t>
  </si>
  <si>
    <t>8049834</t>
  </si>
  <si>
    <t>10:36:38</t>
  </si>
  <si>
    <t>10:38:55</t>
  </si>
  <si>
    <t>6374704</t>
  </si>
  <si>
    <t>10:41:51</t>
  </si>
  <si>
    <t>10:55:01</t>
  </si>
  <si>
    <t>99625315</t>
  </si>
  <si>
    <t>10:42:08</t>
  </si>
  <si>
    <t>10:48:23</t>
  </si>
  <si>
    <t>9728932</t>
  </si>
  <si>
    <t>10:42:50</t>
  </si>
  <si>
    <t>10:49:17</t>
  </si>
  <si>
    <t>9121149</t>
  </si>
  <si>
    <t>10:56:41</t>
  </si>
  <si>
    <t>10:57:33</t>
  </si>
  <si>
    <t>11:09:51</t>
  </si>
  <si>
    <t>4148520</t>
  </si>
  <si>
    <t>11:03:58</t>
  </si>
  <si>
    <t>11:16:39</t>
  </si>
  <si>
    <t>55462392</t>
  </si>
  <si>
    <t>11:11:00</t>
  </si>
  <si>
    <t>11:12:57</t>
  </si>
  <si>
    <t>8130722</t>
  </si>
  <si>
    <t>11:11:45</t>
  </si>
  <si>
    <t>11:27:08</t>
  </si>
  <si>
    <t>5448890</t>
  </si>
  <si>
    <t>11:16:11</t>
  </si>
  <si>
    <t>11:20:22</t>
  </si>
  <si>
    <t>6118241</t>
  </si>
  <si>
    <t>11:23:28</t>
  </si>
  <si>
    <t>11:28:53</t>
  </si>
  <si>
    <t>11:24:31</t>
  </si>
  <si>
    <t>11:37:45</t>
  </si>
  <si>
    <t>98238772</t>
  </si>
  <si>
    <t>11:31:03</t>
  </si>
  <si>
    <t>11:33:12</t>
  </si>
  <si>
    <t>9524588</t>
  </si>
  <si>
    <t>11:37:56</t>
  </si>
  <si>
    <t>11:53:32</t>
  </si>
  <si>
    <t>11:42:58</t>
  </si>
  <si>
    <t>11:56:41</t>
  </si>
  <si>
    <t>4759206</t>
  </si>
  <si>
    <t>11:46:24</t>
  </si>
  <si>
    <t>11:52:04</t>
  </si>
  <si>
    <t>9197309</t>
  </si>
  <si>
    <t>11:52:38</t>
  </si>
  <si>
    <t>12:08:30</t>
  </si>
  <si>
    <t>8322522</t>
  </si>
  <si>
    <t>11:55:19</t>
  </si>
  <si>
    <t>12:11:28</t>
  </si>
  <si>
    <t>4264808</t>
  </si>
  <si>
    <t>12:01:35</t>
  </si>
  <si>
    <t>12:09:09</t>
  </si>
  <si>
    <t>12:24:43</t>
  </si>
  <si>
    <t>5820632164</t>
  </si>
  <si>
    <t>12:14:33</t>
  </si>
  <si>
    <t>12:27:04</t>
  </si>
  <si>
    <t>89814525</t>
  </si>
  <si>
    <t>12:15:42</t>
  </si>
  <si>
    <t>12:16:56</t>
  </si>
  <si>
    <t>1223816</t>
  </si>
  <si>
    <t>12:16:05</t>
  </si>
  <si>
    <t>12:24:45</t>
  </si>
  <si>
    <t>18503160</t>
  </si>
  <si>
    <t>12:16:40</t>
  </si>
  <si>
    <t>12:23:57</t>
  </si>
  <si>
    <t>21677804</t>
  </si>
  <si>
    <t>12:19:08</t>
  </si>
  <si>
    <t>12:26:14</t>
  </si>
  <si>
    <t>12:23:05</t>
  </si>
  <si>
    <t>12:38:52</t>
  </si>
  <si>
    <t>12:30:35</t>
  </si>
  <si>
    <t>12:43:19</t>
  </si>
  <si>
    <t>4144248</t>
  </si>
  <si>
    <t>12:30:44</t>
  </si>
  <si>
    <t>12:46:28</t>
  </si>
  <si>
    <t>16392077</t>
  </si>
  <si>
    <t>12:32:28</t>
  </si>
  <si>
    <t>12:32:36</t>
  </si>
  <si>
    <t>8865092</t>
  </si>
  <si>
    <t>12:34:27</t>
  </si>
  <si>
    <t>12:48:39</t>
  </si>
  <si>
    <t>92597723</t>
  </si>
  <si>
    <t>12:40:52</t>
  </si>
  <si>
    <t>12:44:25</t>
  </si>
  <si>
    <t>49840829</t>
  </si>
  <si>
    <t>12:46:09</t>
  </si>
  <si>
    <t>12:53:49</t>
  </si>
  <si>
    <t>20354301</t>
  </si>
  <si>
    <t>12:47:24</t>
  </si>
  <si>
    <t>12:54:07</t>
  </si>
  <si>
    <t>2731955</t>
  </si>
  <si>
    <t>12:55:21</t>
  </si>
  <si>
    <t>13:01:41</t>
  </si>
  <si>
    <t>2304726</t>
  </si>
  <si>
    <t>13:00:27</t>
  </si>
  <si>
    <t>13:10:05</t>
  </si>
  <si>
    <t>13:01:49</t>
  </si>
  <si>
    <t>4848864</t>
  </si>
  <si>
    <t>13:03:50</t>
  </si>
  <si>
    <t>13:13:18</t>
  </si>
  <si>
    <t>6709939</t>
  </si>
  <si>
    <t>13:07:34</t>
  </si>
  <si>
    <t>13:12:00</t>
  </si>
  <si>
    <t>8870498</t>
  </si>
  <si>
    <t>13:12:40</t>
  </si>
  <si>
    <t>13:26:12</t>
  </si>
  <si>
    <t>2947889</t>
  </si>
  <si>
    <t>13:15:33</t>
  </si>
  <si>
    <t>13:31:13</t>
  </si>
  <si>
    <t>8270097</t>
  </si>
  <si>
    <t>13:21:22</t>
  </si>
  <si>
    <t>13:24:15</t>
  </si>
  <si>
    <t>8183468</t>
  </si>
  <si>
    <t>13:23:59</t>
  </si>
  <si>
    <t>13:30:13</t>
  </si>
  <si>
    <t>3263806</t>
  </si>
  <si>
    <t>13:24:27</t>
  </si>
  <si>
    <t>13:31:55</t>
  </si>
  <si>
    <t>7792980</t>
  </si>
  <si>
    <t>13:29:47</t>
  </si>
  <si>
    <t>13:46:15</t>
  </si>
  <si>
    <t>88929925</t>
  </si>
  <si>
    <t>13:36:19</t>
  </si>
  <si>
    <t>13:45:44</t>
  </si>
  <si>
    <t>2478461</t>
  </si>
  <si>
    <t>13:40:31</t>
  </si>
  <si>
    <t>13:49:07</t>
  </si>
  <si>
    <t>2838216</t>
  </si>
  <si>
    <t>13:48:48</t>
  </si>
  <si>
    <t>4853153</t>
  </si>
  <si>
    <t>13:55:46</t>
  </si>
  <si>
    <t>13:57:57</t>
  </si>
  <si>
    <t>2985743</t>
  </si>
  <si>
    <t>13:57:56</t>
  </si>
  <si>
    <t>14:10:37</t>
  </si>
  <si>
    <t>13:58:52</t>
  </si>
  <si>
    <t>14:03:52</t>
  </si>
  <si>
    <t>97596112</t>
  </si>
  <si>
    <t>14:00:16</t>
  </si>
  <si>
    <t>14:14:54</t>
  </si>
  <si>
    <t>1247125</t>
  </si>
  <si>
    <t>14:03:29</t>
  </si>
  <si>
    <t>14:14:41</t>
  </si>
  <si>
    <t>6982652</t>
  </si>
  <si>
    <t>14:04:57</t>
  </si>
  <si>
    <t>14:06:08</t>
  </si>
  <si>
    <t>11209967</t>
  </si>
  <si>
    <t>14:07:50</t>
  </si>
  <si>
    <t>14:10:00</t>
  </si>
  <si>
    <t>6251788</t>
  </si>
  <si>
    <t>14:08:19</t>
  </si>
  <si>
    <t>14:15:49</t>
  </si>
  <si>
    <t>8679036</t>
  </si>
  <si>
    <t>14:09:16</t>
  </si>
  <si>
    <t>14:25:04</t>
  </si>
  <si>
    <t>1288637</t>
  </si>
  <si>
    <t>14:14:52</t>
  </si>
  <si>
    <t>4825302</t>
  </si>
  <si>
    <t>14:19:15</t>
  </si>
  <si>
    <t>14:19:42</t>
  </si>
  <si>
    <t>5349562</t>
  </si>
  <si>
    <t>14:24:36</t>
  </si>
  <si>
    <t>14:37:49</t>
  </si>
  <si>
    <t>5893512</t>
  </si>
  <si>
    <t>14:31:27</t>
  </si>
  <si>
    <t>14:39:19</t>
  </si>
  <si>
    <t>7138804596</t>
  </si>
  <si>
    <t>14:32:20</t>
  </si>
  <si>
    <t>14:45:01</t>
  </si>
  <si>
    <t>6468376</t>
  </si>
  <si>
    <t>14:40:25</t>
  </si>
  <si>
    <t>14:52:07</t>
  </si>
  <si>
    <t>14:48:28</t>
  </si>
  <si>
    <t>14:55:09</t>
  </si>
  <si>
    <t>3494192</t>
  </si>
  <si>
    <t>14:55:55</t>
  </si>
  <si>
    <t>14:57:00</t>
  </si>
  <si>
    <t>8150086</t>
  </si>
  <si>
    <t>15:03:16</t>
  </si>
  <si>
    <t>15:14:03</t>
  </si>
  <si>
    <t>3934931</t>
  </si>
  <si>
    <t>11-07-2017</t>
  </si>
  <si>
    <t>08:02:20</t>
  </si>
  <si>
    <t>08:06:42</t>
  </si>
  <si>
    <t>2111996</t>
  </si>
  <si>
    <t>08:05:22</t>
  </si>
  <si>
    <t>08:07:48</t>
  </si>
  <si>
    <t>6484436</t>
  </si>
  <si>
    <t>08:09:42</t>
  </si>
  <si>
    <t>08:13:34</t>
  </si>
  <si>
    <t>97646706</t>
  </si>
  <si>
    <t>08:13:59</t>
  </si>
  <si>
    <t>08:14:04</t>
  </si>
  <si>
    <t>9932676</t>
  </si>
  <si>
    <t>08:20:49</t>
  </si>
  <si>
    <t>08:30:50</t>
  </si>
  <si>
    <t>6062869</t>
  </si>
  <si>
    <t>08:25:56</t>
  </si>
  <si>
    <t>08:31:17</t>
  </si>
  <si>
    <t>2828759</t>
  </si>
  <si>
    <t>08:32:17</t>
  </si>
  <si>
    <t>08:36:16</t>
  </si>
  <si>
    <t>7215284</t>
  </si>
  <si>
    <t>08:37:56</t>
  </si>
  <si>
    <t>08:43:38</t>
  </si>
  <si>
    <t>1384299</t>
  </si>
  <si>
    <t>08:41:20</t>
  </si>
  <si>
    <t>08:55:02</t>
  </si>
  <si>
    <t>2486941</t>
  </si>
  <si>
    <t>08:44:05</t>
  </si>
  <si>
    <t>08:44:29</t>
  </si>
  <si>
    <t>6561564994</t>
  </si>
  <si>
    <t>08:51:48</t>
  </si>
  <si>
    <t>08:53:33</t>
  </si>
  <si>
    <t>1207918</t>
  </si>
  <si>
    <t>08:58:43</t>
  </si>
  <si>
    <t>09:02:30</t>
  </si>
  <si>
    <t>66800387</t>
  </si>
  <si>
    <t>09:02:39</t>
  </si>
  <si>
    <t>09:08:15</t>
  </si>
  <si>
    <t>49093359</t>
  </si>
  <si>
    <t>09:02:49</t>
  </si>
  <si>
    <t>09:09:12</t>
  </si>
  <si>
    <t>2252239</t>
  </si>
  <si>
    <t>09:10:34</t>
  </si>
  <si>
    <t>09:22:06</t>
  </si>
  <si>
    <t>4925279</t>
  </si>
  <si>
    <t>09:14:32</t>
  </si>
  <si>
    <t>09:20:35</t>
  </si>
  <si>
    <t>25459710</t>
  </si>
  <si>
    <t>09:18:41</t>
  </si>
  <si>
    <t>09:28:12</t>
  </si>
  <si>
    <t>3943994</t>
  </si>
  <si>
    <t>09:24:28</t>
  </si>
  <si>
    <t>09:35:03</t>
  </si>
  <si>
    <t>09:25:21</t>
  </si>
  <si>
    <t>09:40:39</t>
  </si>
  <si>
    <t>9967649</t>
  </si>
  <si>
    <t>09:31:06</t>
  </si>
  <si>
    <t>09:42:10</t>
  </si>
  <si>
    <t>2947660</t>
  </si>
  <si>
    <t>09:33:22</t>
  </si>
  <si>
    <t>09:42:29</t>
  </si>
  <si>
    <t>6492842</t>
  </si>
  <si>
    <t>09:41:28</t>
  </si>
  <si>
    <t>09:50:28</t>
  </si>
  <si>
    <t>70730125</t>
  </si>
  <si>
    <t>09:47:12</t>
  </si>
  <si>
    <t>10:02:09</t>
  </si>
  <si>
    <t>4056361</t>
  </si>
  <si>
    <t>09:53:51</t>
  </si>
  <si>
    <t>10:02:34</t>
  </si>
  <si>
    <t>12721215</t>
  </si>
  <si>
    <t>09:56:37</t>
  </si>
  <si>
    <t>10:04:36</t>
  </si>
  <si>
    <t>4566750</t>
  </si>
  <si>
    <t>10:00:00</t>
  </si>
  <si>
    <t>10:07:33</t>
  </si>
  <si>
    <t>7279106</t>
  </si>
  <si>
    <t>10:03:52</t>
  </si>
  <si>
    <t>10:19:14</t>
  </si>
  <si>
    <t>3824660</t>
  </si>
  <si>
    <t>10:10:20</t>
  </si>
  <si>
    <t>10:22:21</t>
  </si>
  <si>
    <t>5815339</t>
  </si>
  <si>
    <t>10:16:35</t>
  </si>
  <si>
    <t>10:23:08</t>
  </si>
  <si>
    <t>77946476</t>
  </si>
  <si>
    <t>10:19:08</t>
  </si>
  <si>
    <t>10:19:33</t>
  </si>
  <si>
    <t>84589848</t>
  </si>
  <si>
    <t>10:26:58</t>
  </si>
  <si>
    <t>10:30:12</t>
  </si>
  <si>
    <t>4501823</t>
  </si>
  <si>
    <t>10:33:48</t>
  </si>
  <si>
    <t>10:43:33</t>
  </si>
  <si>
    <t>38244568</t>
  </si>
  <si>
    <t>10:39:06</t>
  </si>
  <si>
    <t>10:50:52</t>
  </si>
  <si>
    <t>3613950</t>
  </si>
  <si>
    <t>10:43:04</t>
  </si>
  <si>
    <t>10:44:45</t>
  </si>
  <si>
    <t>5750819</t>
  </si>
  <si>
    <t>10:44:25</t>
  </si>
  <si>
    <t>10:52:06</t>
  </si>
  <si>
    <t>63291235</t>
  </si>
  <si>
    <t>10:54:11</t>
  </si>
  <si>
    <t>3198725</t>
  </si>
  <si>
    <t>10:50:16</t>
  </si>
  <si>
    <t>10:58:38</t>
  </si>
  <si>
    <t>6248157784</t>
  </si>
  <si>
    <t>10:54:51</t>
  </si>
  <si>
    <t>10:57:38</t>
  </si>
  <si>
    <t>6607648</t>
  </si>
  <si>
    <t>11:00:35</t>
  </si>
  <si>
    <t>11:16:36</t>
  </si>
  <si>
    <t>5340881</t>
  </si>
  <si>
    <t>11:08:21</t>
  </si>
  <si>
    <t>11:10:50</t>
  </si>
  <si>
    <t>11:13:02</t>
  </si>
  <si>
    <t>11:13:56</t>
  </si>
  <si>
    <t>3072421</t>
  </si>
  <si>
    <t>11:15:58</t>
  </si>
  <si>
    <t>11:27:50</t>
  </si>
  <si>
    <t>1909553</t>
  </si>
  <si>
    <t>11:19:35</t>
  </si>
  <si>
    <t>11:27:48</t>
  </si>
  <si>
    <t>62836073</t>
  </si>
  <si>
    <t>11:27:27</t>
  </si>
  <si>
    <t>11:33:38</t>
  </si>
  <si>
    <t>9566647</t>
  </si>
  <si>
    <t>11:31:17</t>
  </si>
  <si>
    <t>11:45:11</t>
  </si>
  <si>
    <t>5833452</t>
  </si>
  <si>
    <t>11:38:34</t>
  </si>
  <si>
    <t>11:52:50</t>
  </si>
  <si>
    <t>10760583</t>
  </si>
  <si>
    <t>11:45:31</t>
  </si>
  <si>
    <t>11:47:40</t>
  </si>
  <si>
    <t>11:46:07</t>
  </si>
  <si>
    <t>11:46:47</t>
  </si>
  <si>
    <t>5147651</t>
  </si>
  <si>
    <t>11:51:21</t>
  </si>
  <si>
    <t>11:54:06</t>
  </si>
  <si>
    <t>41144838</t>
  </si>
  <si>
    <t>11:59:16</t>
  </si>
  <si>
    <t>12:13:25</t>
  </si>
  <si>
    <t>1332513</t>
  </si>
  <si>
    <t>12:04:42</t>
  </si>
  <si>
    <t>12:05:52</t>
  </si>
  <si>
    <t>7743548</t>
  </si>
  <si>
    <t>12:05:25</t>
  </si>
  <si>
    <t>12:13:04</t>
  </si>
  <si>
    <t>7451541965</t>
  </si>
  <si>
    <t>12:12:29</t>
  </si>
  <si>
    <t>12:19:04</t>
  </si>
  <si>
    <t>12:18:28</t>
  </si>
  <si>
    <t>12:24:00</t>
  </si>
  <si>
    <t>5022247</t>
  </si>
  <si>
    <t>12:26:42</t>
  </si>
  <si>
    <t>12:40:28</t>
  </si>
  <si>
    <t>2920581</t>
  </si>
  <si>
    <t>12:34:33</t>
  </si>
  <si>
    <t>12:44:56</t>
  </si>
  <si>
    <t>7126980</t>
  </si>
  <si>
    <t>12:37:20</t>
  </si>
  <si>
    <t>12:50:37</t>
  </si>
  <si>
    <t>54006070</t>
  </si>
  <si>
    <t>12:45:34</t>
  </si>
  <si>
    <t>12:47:52</t>
  </si>
  <si>
    <t>8672651</t>
  </si>
  <si>
    <t>12:48:59</t>
  </si>
  <si>
    <t>13:04:16</t>
  </si>
  <si>
    <t>54136845</t>
  </si>
  <si>
    <t>12:56:27</t>
  </si>
  <si>
    <t>12:58:56</t>
  </si>
  <si>
    <t>5223970</t>
  </si>
  <si>
    <t>12:56:53</t>
  </si>
  <si>
    <t>13:13:02</t>
  </si>
  <si>
    <t>5790304</t>
  </si>
  <si>
    <t>12:56:55</t>
  </si>
  <si>
    <t>12:57:58</t>
  </si>
  <si>
    <t>13:05:55</t>
  </si>
  <si>
    <t>6269166</t>
  </si>
  <si>
    <t>13:03:29</t>
  </si>
  <si>
    <t>13:17:07</t>
  </si>
  <si>
    <t>5089019</t>
  </si>
  <si>
    <t>13:03:49</t>
  </si>
  <si>
    <t>13:10:52</t>
  </si>
  <si>
    <t>6994188</t>
  </si>
  <si>
    <t>13:09:05</t>
  </si>
  <si>
    <t>13:19:56</t>
  </si>
  <si>
    <t>16883712</t>
  </si>
  <si>
    <t>13:13:01</t>
  </si>
  <si>
    <t>13:21:32</t>
  </si>
  <si>
    <t>2781512</t>
  </si>
  <si>
    <t>13:17:24</t>
  </si>
  <si>
    <t>13:30:54</t>
  </si>
  <si>
    <t>4273704</t>
  </si>
  <si>
    <t>13:18:05</t>
  </si>
  <si>
    <t>13:29:35</t>
  </si>
  <si>
    <t>3707498</t>
  </si>
  <si>
    <t>13:37:57</t>
  </si>
  <si>
    <t>13:34:28</t>
  </si>
  <si>
    <t>13:36:09</t>
  </si>
  <si>
    <t>5251861</t>
  </si>
  <si>
    <t>13:39:57</t>
  </si>
  <si>
    <t>13:42:57</t>
  </si>
  <si>
    <t>7473070</t>
  </si>
  <si>
    <t>13:43:28</t>
  </si>
  <si>
    <t>13:59:35</t>
  </si>
  <si>
    <t>3596504</t>
  </si>
  <si>
    <t>13:59:33</t>
  </si>
  <si>
    <t>9620982</t>
  </si>
  <si>
    <t>13:49:21</t>
  </si>
  <si>
    <t>13:59:40</t>
  </si>
  <si>
    <t>13:54:20</t>
  </si>
  <si>
    <t>13:54:35</t>
  </si>
  <si>
    <t>6833658</t>
  </si>
  <si>
    <t>13:58:38</t>
  </si>
  <si>
    <t>14:02:06</t>
  </si>
  <si>
    <t>85422307</t>
  </si>
  <si>
    <t>14:04:39</t>
  </si>
  <si>
    <t>14:09:43</t>
  </si>
  <si>
    <t>6191682</t>
  </si>
  <si>
    <t>14:05:27</t>
  </si>
  <si>
    <t>14:20:15</t>
  </si>
  <si>
    <t>6461167</t>
  </si>
  <si>
    <t>14:08:07</t>
  </si>
  <si>
    <t>14:15:30</t>
  </si>
  <si>
    <t>14:09:39</t>
  </si>
  <si>
    <t>14:12:44</t>
  </si>
  <si>
    <t>8982137</t>
  </si>
  <si>
    <t>14:09:45</t>
  </si>
  <si>
    <t>14:22:03</t>
  </si>
  <si>
    <t>47677051</t>
  </si>
  <si>
    <t>14:14:56</t>
  </si>
  <si>
    <t>14:29:43</t>
  </si>
  <si>
    <t>76139570</t>
  </si>
  <si>
    <t>14:18:09</t>
  </si>
  <si>
    <t>14:24:32</t>
  </si>
  <si>
    <t>14:34:22</t>
  </si>
  <si>
    <t>14:36:17</t>
  </si>
  <si>
    <t>14:28:37</t>
  </si>
  <si>
    <t>38047574</t>
  </si>
  <si>
    <t>14:34:23</t>
  </si>
  <si>
    <t>14:45:28</t>
  </si>
  <si>
    <t>3184339</t>
  </si>
  <si>
    <t>14:40:59</t>
  </si>
  <si>
    <t>14:42:09</t>
  </si>
  <si>
    <t>8126744698</t>
  </si>
  <si>
    <t>14:47:58</t>
  </si>
  <si>
    <t>14:50:44</t>
  </si>
  <si>
    <t>52391912</t>
  </si>
  <si>
    <t>14:53:46</t>
  </si>
  <si>
    <t>14:59:39</t>
  </si>
  <si>
    <t>15:00:19</t>
  </si>
  <si>
    <t>15:10:28</t>
  </si>
  <si>
    <t>14201334</t>
  </si>
  <si>
    <t>12-07-2017</t>
  </si>
  <si>
    <t>08:03:23</t>
  </si>
  <si>
    <t>08:11:24</t>
  </si>
  <si>
    <t>1972250241</t>
  </si>
  <si>
    <t>08:05:31</t>
  </si>
  <si>
    <t>08:06:25</t>
  </si>
  <si>
    <t>3028093</t>
  </si>
  <si>
    <t>08:12:16</t>
  </si>
  <si>
    <t>08:15:00</t>
  </si>
  <si>
    <t>27487200</t>
  </si>
  <si>
    <t>08:18:55</t>
  </si>
  <si>
    <t>08:31:16</t>
  </si>
  <si>
    <t>7377702</t>
  </si>
  <si>
    <t>08:20:00</t>
  </si>
  <si>
    <t>08:28:45</t>
  </si>
  <si>
    <t>9294571</t>
  </si>
  <si>
    <t>08:25:40</t>
  </si>
  <si>
    <t>08:30:27</t>
  </si>
  <si>
    <t>08:33:10</t>
  </si>
  <si>
    <t>08:45:46</t>
  </si>
  <si>
    <t>62086163</t>
  </si>
  <si>
    <t>08:39:16</t>
  </si>
  <si>
    <t>08:42:54</t>
  </si>
  <si>
    <t>6367284</t>
  </si>
  <si>
    <t>08:45:53</t>
  </si>
  <si>
    <t>08:49:13</t>
  </si>
  <si>
    <t>1811630</t>
  </si>
  <si>
    <t>08:49:44</t>
  </si>
  <si>
    <t>08:50:43</t>
  </si>
  <si>
    <t>9346036178</t>
  </si>
  <si>
    <t>09:07:43</t>
  </si>
  <si>
    <t>1138033</t>
  </si>
  <si>
    <t>09:00:04</t>
  </si>
  <si>
    <t>09:03:20</t>
  </si>
  <si>
    <t>2114812</t>
  </si>
  <si>
    <t>09:01:40</t>
  </si>
  <si>
    <t>09:09:29</t>
  </si>
  <si>
    <t>4195677</t>
  </si>
  <si>
    <t>09:02:05</t>
  </si>
  <si>
    <t>3493348</t>
  </si>
  <si>
    <t>09:06:15</t>
  </si>
  <si>
    <t>09:20:32</t>
  </si>
  <si>
    <t>6005020</t>
  </si>
  <si>
    <t>09:07:52</t>
  </si>
  <si>
    <t>09:17:51</t>
  </si>
  <si>
    <t>09:11:25</t>
  </si>
  <si>
    <t>09:16:02</t>
  </si>
  <si>
    <t>2227803</t>
  </si>
  <si>
    <t>09:11:46</t>
  </si>
  <si>
    <t>09:23:52</t>
  </si>
  <si>
    <t>4007464</t>
  </si>
  <si>
    <t>09:18:15</t>
  </si>
  <si>
    <t>09:19:25</t>
  </si>
  <si>
    <t>54713807</t>
  </si>
  <si>
    <t>09:21:09</t>
  </si>
  <si>
    <t>09:23:48</t>
  </si>
  <si>
    <t>7097883</t>
  </si>
  <si>
    <t>09:24:34</t>
  </si>
  <si>
    <t>09:27:53</t>
  </si>
  <si>
    <t>48630026</t>
  </si>
  <si>
    <t>09:31:49</t>
  </si>
  <si>
    <t>09:45:23</t>
  </si>
  <si>
    <t>1279245</t>
  </si>
  <si>
    <t>09:39:34</t>
  </si>
  <si>
    <t>09:47:58</t>
  </si>
  <si>
    <t>2571251</t>
  </si>
  <si>
    <t>09:47:51</t>
  </si>
  <si>
    <t>09:58:51</t>
  </si>
  <si>
    <t>09:48:42</t>
  </si>
  <si>
    <t>09:49:41</t>
  </si>
  <si>
    <t>1454555</t>
  </si>
  <si>
    <t>09:51:32</t>
  </si>
  <si>
    <t>21996267</t>
  </si>
  <si>
    <t>09:53:33</t>
  </si>
  <si>
    <t>09:54:26</t>
  </si>
  <si>
    <t>8429072</t>
  </si>
  <si>
    <t>09:56:22</t>
  </si>
  <si>
    <t>10:05:01</t>
  </si>
  <si>
    <t>9815754</t>
  </si>
  <si>
    <t>10:02:41</t>
  </si>
  <si>
    <t>10:05:20</t>
  </si>
  <si>
    <t>2434652</t>
  </si>
  <si>
    <t>10:10:08</t>
  </si>
  <si>
    <t>10:25:08</t>
  </si>
  <si>
    <t>4939683</t>
  </si>
  <si>
    <t>10:14:10</t>
  </si>
  <si>
    <t>10:25:13</t>
  </si>
  <si>
    <t>6821027</t>
  </si>
  <si>
    <t>10:15:50</t>
  </si>
  <si>
    <t>10:26:53</t>
  </si>
  <si>
    <t>3253368</t>
  </si>
  <si>
    <t>10:19:48</t>
  </si>
  <si>
    <t>10:21:34</t>
  </si>
  <si>
    <t>10:24:42</t>
  </si>
  <si>
    <t>10:41:01</t>
  </si>
  <si>
    <t>91743317</t>
  </si>
  <si>
    <t>10:29:32</t>
  </si>
  <si>
    <t>10:43:37</t>
  </si>
  <si>
    <t>5104536</t>
  </si>
  <si>
    <t>10:35:43</t>
  </si>
  <si>
    <t>10:39:32</t>
  </si>
  <si>
    <t>7353916</t>
  </si>
  <si>
    <t>10:43:09</t>
  </si>
  <si>
    <t>10:53:27</t>
  </si>
  <si>
    <t>4412771</t>
  </si>
  <si>
    <t>10:45:15</t>
  </si>
  <si>
    <t>10:51:42</t>
  </si>
  <si>
    <t>10:45:22</t>
  </si>
  <si>
    <t>10:48:53</t>
  </si>
  <si>
    <t>7891185</t>
  </si>
  <si>
    <t>10:48:09</t>
  </si>
  <si>
    <t>11:04:37</t>
  </si>
  <si>
    <t>90417363</t>
  </si>
  <si>
    <t>10:55:16</t>
  </si>
  <si>
    <t>11:03:26</t>
  </si>
  <si>
    <t>4929499</t>
  </si>
  <si>
    <t>10:57:42</t>
  </si>
  <si>
    <t>3824371</t>
  </si>
  <si>
    <t>11:05:32</t>
  </si>
  <si>
    <t>11:18:58</t>
  </si>
  <si>
    <t>11:11:57</t>
  </si>
  <si>
    <t>11:24:28</t>
  </si>
  <si>
    <t>1219073</t>
  </si>
  <si>
    <t>11:14:56</t>
  </si>
  <si>
    <t>11:21:25</t>
  </si>
  <si>
    <t>11:21:58</t>
  </si>
  <si>
    <t>11:29:27</t>
  </si>
  <si>
    <t>94197168</t>
  </si>
  <si>
    <t>11:28:36</t>
  </si>
  <si>
    <t>11:37:34</t>
  </si>
  <si>
    <t>8655825</t>
  </si>
  <si>
    <t>11:34:49</t>
  </si>
  <si>
    <t>11:41:45</t>
  </si>
  <si>
    <t>47707639</t>
  </si>
  <si>
    <t>11:43:07</t>
  </si>
  <si>
    <t>11:51:50</t>
  </si>
  <si>
    <t>5029329</t>
  </si>
  <si>
    <t>11:46:30</t>
  </si>
  <si>
    <t>11:53:19</t>
  </si>
  <si>
    <t>8825868</t>
  </si>
  <si>
    <t>11:53:33</t>
  </si>
  <si>
    <t>12:03:48</t>
  </si>
  <si>
    <t>12:00:22</t>
  </si>
  <si>
    <t>12:04:58</t>
  </si>
  <si>
    <t>76777492</t>
  </si>
  <si>
    <t>12:01:02</t>
  </si>
  <si>
    <t>12:12:21</t>
  </si>
  <si>
    <t>71036125</t>
  </si>
  <si>
    <t>12:08:36</t>
  </si>
  <si>
    <t>12:23:31</t>
  </si>
  <si>
    <t>2989192</t>
  </si>
  <si>
    <t>12:12:40</t>
  </si>
  <si>
    <t>12:19:26</t>
  </si>
  <si>
    <t>12:14:02</t>
  </si>
  <si>
    <t>12:15:27</t>
  </si>
  <si>
    <t>12:22:19</t>
  </si>
  <si>
    <t>12:22:20</t>
  </si>
  <si>
    <t>9849071</t>
  </si>
  <si>
    <t>12:22:29</t>
  </si>
  <si>
    <t>12:31:16</t>
  </si>
  <si>
    <t>47025160</t>
  </si>
  <si>
    <t>12:28:56</t>
  </si>
  <si>
    <t>12:43:01</t>
  </si>
  <si>
    <t>12:31:17</t>
  </si>
  <si>
    <t>12:37:32</t>
  </si>
  <si>
    <t>2248131</t>
  </si>
  <si>
    <t>12:33:06</t>
  </si>
  <si>
    <t>12:46:48</t>
  </si>
  <si>
    <t>12:33:44</t>
  </si>
  <si>
    <t>12:33:51</t>
  </si>
  <si>
    <t>6293367175</t>
  </si>
  <si>
    <t>12:38:09</t>
  </si>
  <si>
    <t>12:44:59</t>
  </si>
  <si>
    <t>5092577</t>
  </si>
  <si>
    <t>12:40:49</t>
  </si>
  <si>
    <t>12:47:03</t>
  </si>
  <si>
    <t>12:45:01</t>
  </si>
  <si>
    <t>12:46:58</t>
  </si>
  <si>
    <t>12:51:58</t>
  </si>
  <si>
    <t>12:52:18</t>
  </si>
  <si>
    <t>7937998</t>
  </si>
  <si>
    <t>12:54:42</t>
  </si>
  <si>
    <t>12:57:46</t>
  </si>
  <si>
    <t>7269536</t>
  </si>
  <si>
    <t>12:55:07</t>
  </si>
  <si>
    <t>13:02:03</t>
  </si>
  <si>
    <t>98939809</t>
  </si>
  <si>
    <t>12:55:47</t>
  </si>
  <si>
    <t>12:58:49</t>
  </si>
  <si>
    <t>7766265</t>
  </si>
  <si>
    <t>13:03:14</t>
  </si>
  <si>
    <t>13:05:21</t>
  </si>
  <si>
    <t>13:07:32</t>
  </si>
  <si>
    <t>13:11:16</t>
  </si>
  <si>
    <t>13:09:30</t>
  </si>
  <si>
    <t>13:10:51</t>
  </si>
  <si>
    <t>13:13:42</t>
  </si>
  <si>
    <t>13:26:27</t>
  </si>
  <si>
    <t>1233459</t>
  </si>
  <si>
    <t>13:20:09</t>
  </si>
  <si>
    <t>13:21:43</t>
  </si>
  <si>
    <t>9398644</t>
  </si>
  <si>
    <t>13:22:20</t>
  </si>
  <si>
    <t>13:37:15</t>
  </si>
  <si>
    <t>3390459</t>
  </si>
  <si>
    <t>13:24:31</t>
  </si>
  <si>
    <t>13:25:17</t>
  </si>
  <si>
    <t>5252835</t>
  </si>
  <si>
    <t>13:25:04</t>
  </si>
  <si>
    <t>13:39:54</t>
  </si>
  <si>
    <t>15643568</t>
  </si>
  <si>
    <t>13:27:28</t>
  </si>
  <si>
    <t>13:30:29</t>
  </si>
  <si>
    <t>39921944</t>
  </si>
  <si>
    <t>13:32:08</t>
  </si>
  <si>
    <t>13:46:23</t>
  </si>
  <si>
    <t>13:33:44</t>
  </si>
  <si>
    <t>13:34:23</t>
  </si>
  <si>
    <t>88664428</t>
  </si>
  <si>
    <t>13:34:00</t>
  </si>
  <si>
    <t>13:38:08</t>
  </si>
  <si>
    <t>4111617</t>
  </si>
  <si>
    <t>13:40:23</t>
  </si>
  <si>
    <t>9804309</t>
  </si>
  <si>
    <t>13:39:38</t>
  </si>
  <si>
    <t>13:52:56</t>
  </si>
  <si>
    <t>3382728</t>
  </si>
  <si>
    <t>13:40:08</t>
  </si>
  <si>
    <t>13:46:35</t>
  </si>
  <si>
    <t>9091369</t>
  </si>
  <si>
    <t>13:44:08</t>
  </si>
  <si>
    <t>13:46:37</t>
  </si>
  <si>
    <t>3981821518</t>
  </si>
  <si>
    <t>13:47:13</t>
  </si>
  <si>
    <t>13:50:56</t>
  </si>
  <si>
    <t>6304174</t>
  </si>
  <si>
    <t>14:02:35</t>
  </si>
  <si>
    <t>8233999</t>
  </si>
  <si>
    <t>13:52:44</t>
  </si>
  <si>
    <t>14:07:13</t>
  </si>
  <si>
    <t>97782375</t>
  </si>
  <si>
    <t>13:55:59</t>
  </si>
  <si>
    <t>13:58:02</t>
  </si>
  <si>
    <t>13:59:02</t>
  </si>
  <si>
    <t>14:14:37</t>
  </si>
  <si>
    <t>93794133</t>
  </si>
  <si>
    <t>14:03:44</t>
  </si>
  <si>
    <t>14:10:09</t>
  </si>
  <si>
    <t>85838361</t>
  </si>
  <si>
    <t>14:08:18</t>
  </si>
  <si>
    <t>14:23:04</t>
  </si>
  <si>
    <t>1616328</t>
  </si>
  <si>
    <t>14:14:42</t>
  </si>
  <si>
    <t>14:22:24</t>
  </si>
  <si>
    <t>9773176</t>
  </si>
  <si>
    <t>14:22:11</t>
  </si>
  <si>
    <t>14:25:50</t>
  </si>
  <si>
    <t>8246306</t>
  </si>
  <si>
    <t>14:22:58</t>
  </si>
  <si>
    <t>14:26:38</t>
  </si>
  <si>
    <t>2412611</t>
  </si>
  <si>
    <t>14:24:57</t>
  </si>
  <si>
    <t>14:37:00</t>
  </si>
  <si>
    <t>14:31:37</t>
  </si>
  <si>
    <t>14:35:36</t>
  </si>
  <si>
    <t>14:38:49</t>
  </si>
  <si>
    <t>14:48:13</t>
  </si>
  <si>
    <t>68677362</t>
  </si>
  <si>
    <t>14:46:06</t>
  </si>
  <si>
    <t>14:46:23</t>
  </si>
  <si>
    <t>6766787935</t>
  </si>
  <si>
    <t>14:53:55</t>
  </si>
  <si>
    <t>15:03:00</t>
  </si>
  <si>
    <t>14:58:10</t>
  </si>
  <si>
    <t>15:10:41</t>
  </si>
  <si>
    <t>6158527</t>
  </si>
  <si>
    <t>14:59:16</t>
  </si>
  <si>
    <t>15:02:13</t>
  </si>
  <si>
    <t>3456554</t>
  </si>
  <si>
    <t>15:01:40</t>
  </si>
  <si>
    <t>15:14:17</t>
  </si>
  <si>
    <t>3437033</t>
  </si>
  <si>
    <t>13-07-2017</t>
  </si>
  <si>
    <t>08:06:54</t>
  </si>
  <si>
    <t>08:16:11</t>
  </si>
  <si>
    <t>2128068</t>
  </si>
  <si>
    <t>08:13:19</t>
  </si>
  <si>
    <t>08:17:52</t>
  </si>
  <si>
    <t>08:21:36</t>
  </si>
  <si>
    <t>08:26:58</t>
  </si>
  <si>
    <t>9259392564</t>
  </si>
  <si>
    <t>08:28:29</t>
  </si>
  <si>
    <t>08:36:48</t>
  </si>
  <si>
    <t>7852624</t>
  </si>
  <si>
    <t>08:36:45</t>
  </si>
  <si>
    <t>08:51:33</t>
  </si>
  <si>
    <t>8838584</t>
  </si>
  <si>
    <t>08:41:21</t>
  </si>
  <si>
    <t>08:56:07</t>
  </si>
  <si>
    <t>2492731</t>
  </si>
  <si>
    <t>08:43:19</t>
  </si>
  <si>
    <t>08:45:42</t>
  </si>
  <si>
    <t>8028777</t>
  </si>
  <si>
    <t>08:45:41</t>
  </si>
  <si>
    <t>08:55:45</t>
  </si>
  <si>
    <t>08:46:51</t>
  </si>
  <si>
    <t>08:49:41</t>
  </si>
  <si>
    <t>08:48:33</t>
  </si>
  <si>
    <t>09:04:05</t>
  </si>
  <si>
    <t>7979313</t>
  </si>
  <si>
    <t>08:53:52</t>
  </si>
  <si>
    <t>09:01:28</t>
  </si>
  <si>
    <t>23123600</t>
  </si>
  <si>
    <t>08:57:37</t>
  </si>
  <si>
    <t>08:58:41</t>
  </si>
  <si>
    <t>9849476</t>
  </si>
  <si>
    <t>09:02:13</t>
  </si>
  <si>
    <t>27410048</t>
  </si>
  <si>
    <t>09:03:35</t>
  </si>
  <si>
    <t>09:03:48</t>
  </si>
  <si>
    <t>6746757</t>
  </si>
  <si>
    <t>09:05:47</t>
  </si>
  <si>
    <t>09:07:28</t>
  </si>
  <si>
    <t>09:12:05</t>
  </si>
  <si>
    <t>9680416</t>
  </si>
  <si>
    <t>09:14:07</t>
  </si>
  <si>
    <t>09:22:26</t>
  </si>
  <si>
    <t>9356216</t>
  </si>
  <si>
    <t>09:21:07</t>
  </si>
  <si>
    <t>09:37:30</t>
  </si>
  <si>
    <t>09:24:24</t>
  </si>
  <si>
    <t>09:29:19</t>
  </si>
  <si>
    <t>28145499</t>
  </si>
  <si>
    <t>09:32:00</t>
  </si>
  <si>
    <t>09:37:13</t>
  </si>
  <si>
    <t>61527800</t>
  </si>
  <si>
    <t>09:35:50</t>
  </si>
  <si>
    <t>4873703</t>
  </si>
  <si>
    <t>09:43:46</t>
  </si>
  <si>
    <t>09:56:41</t>
  </si>
  <si>
    <t>43019885</t>
  </si>
  <si>
    <t>09:45:20</t>
  </si>
  <si>
    <t>09:59:29</t>
  </si>
  <si>
    <t>7388260</t>
  </si>
  <si>
    <t>09:52:33</t>
  </si>
  <si>
    <t>10:03:46</t>
  </si>
  <si>
    <t>4581715</t>
  </si>
  <si>
    <t>09:52:53</t>
  </si>
  <si>
    <t>10:06:55</t>
  </si>
  <si>
    <t>58420185</t>
  </si>
  <si>
    <t>10:00:54</t>
  </si>
  <si>
    <t>10:06:34</t>
  </si>
  <si>
    <t>10:04:30</t>
  </si>
  <si>
    <t>10:13:15</t>
  </si>
  <si>
    <t>4473835</t>
  </si>
  <si>
    <t>10:06:07</t>
  </si>
  <si>
    <t>10:13:35</t>
  </si>
  <si>
    <t>7739841</t>
  </si>
  <si>
    <t>10:10:50</t>
  </si>
  <si>
    <t>10:13:25</t>
  </si>
  <si>
    <t>10:17:59</t>
  </si>
  <si>
    <t>10:24:52</t>
  </si>
  <si>
    <t>1692981</t>
  </si>
  <si>
    <t>10:23:29</t>
  </si>
  <si>
    <t>10:25:19</t>
  </si>
  <si>
    <t>9270571</t>
  </si>
  <si>
    <t>10:30:28</t>
  </si>
  <si>
    <t>10:41:40</t>
  </si>
  <si>
    <t>6299545</t>
  </si>
  <si>
    <t>10:33:24</t>
  </si>
  <si>
    <t>10:37:54</t>
  </si>
  <si>
    <t>67064385</t>
  </si>
  <si>
    <t>10:37:37</t>
  </si>
  <si>
    <t>10:40:31</t>
  </si>
  <si>
    <t>4062215</t>
  </si>
  <si>
    <t>10:44:09</t>
  </si>
  <si>
    <t>10:54:43</t>
  </si>
  <si>
    <t>2835355</t>
  </si>
  <si>
    <t>10:49:54</t>
  </si>
  <si>
    <t>10:57:56</t>
  </si>
  <si>
    <t>9283739</t>
  </si>
  <si>
    <t>10:55:03</t>
  </si>
  <si>
    <t>11:08:54</t>
  </si>
  <si>
    <t>7118082</t>
  </si>
  <si>
    <t>10:57:50</t>
  </si>
  <si>
    <t>11:11:43</t>
  </si>
  <si>
    <t>30178521</t>
  </si>
  <si>
    <t>11:01:57</t>
  </si>
  <si>
    <t>11:09:54</t>
  </si>
  <si>
    <t>5014399</t>
  </si>
  <si>
    <t>11:08:48</t>
  </si>
  <si>
    <t>11:13:44</t>
  </si>
  <si>
    <t>3984696</t>
  </si>
  <si>
    <t>11:10:46</t>
  </si>
  <si>
    <t>11:10:53</t>
  </si>
  <si>
    <t>53386383</t>
  </si>
  <si>
    <t>11:18:14</t>
  </si>
  <si>
    <t>11:19:20</t>
  </si>
  <si>
    <t>8733120283</t>
  </si>
  <si>
    <t>11:18:44</t>
  </si>
  <si>
    <t>11:26:18</t>
  </si>
  <si>
    <t>6934405</t>
  </si>
  <si>
    <t>11:21:26</t>
  </si>
  <si>
    <t>11:31:19</t>
  </si>
  <si>
    <t>11:29:37</t>
  </si>
  <si>
    <t>11:31:49</t>
  </si>
  <si>
    <t>76310343</t>
  </si>
  <si>
    <t>11:44:03</t>
  </si>
  <si>
    <t>9005999</t>
  </si>
  <si>
    <t>11:42:31</t>
  </si>
  <si>
    <t>11:54:23</t>
  </si>
  <si>
    <t>7763451</t>
  </si>
  <si>
    <t>11:47:13</t>
  </si>
  <si>
    <t>11:57:59</t>
  </si>
  <si>
    <t>3765001</t>
  </si>
  <si>
    <t>12:05:43</t>
  </si>
  <si>
    <t>11:52:42</t>
  </si>
  <si>
    <t>11:58:32</t>
  </si>
  <si>
    <t>4995171</t>
  </si>
  <si>
    <t>12:00:52</t>
  </si>
  <si>
    <t>12:05:36</t>
  </si>
  <si>
    <t>8929993</t>
  </si>
  <si>
    <t>12:02:30</t>
  </si>
  <si>
    <t>12:10:24</t>
  </si>
  <si>
    <t>7473804</t>
  </si>
  <si>
    <t>12:09:44</t>
  </si>
  <si>
    <t>12:19:54</t>
  </si>
  <si>
    <t>1816002</t>
  </si>
  <si>
    <t>12:10:33</t>
  </si>
  <si>
    <t>12:14:29</t>
  </si>
  <si>
    <t>4133182</t>
  </si>
  <si>
    <t>12:15:17</t>
  </si>
  <si>
    <t>12:17:02</t>
  </si>
  <si>
    <t>63141248</t>
  </si>
  <si>
    <t>12:17:38</t>
  </si>
  <si>
    <t>12:24:55</t>
  </si>
  <si>
    <t>7384686</t>
  </si>
  <si>
    <t>12:23:17</t>
  </si>
  <si>
    <t>12:35:27</t>
  </si>
  <si>
    <t>3150344</t>
  </si>
  <si>
    <t>12:24:37</t>
  </si>
  <si>
    <t>12:38:39</t>
  </si>
  <si>
    <t>6786847</t>
  </si>
  <si>
    <t>12:42:07</t>
  </si>
  <si>
    <t>12:33:26</t>
  </si>
  <si>
    <t>12:42:42</t>
  </si>
  <si>
    <t>28961250</t>
  </si>
  <si>
    <t>12:33:53</t>
  </si>
  <si>
    <t>12:44:36</t>
  </si>
  <si>
    <t>3328479</t>
  </si>
  <si>
    <t>12:38:26</t>
  </si>
  <si>
    <t>12:51:46</t>
  </si>
  <si>
    <t>61322035</t>
  </si>
  <si>
    <t>12:41:51</t>
  </si>
  <si>
    <t>12:42:24</t>
  </si>
  <si>
    <t>40308049</t>
  </si>
  <si>
    <t>12:54:41</t>
  </si>
  <si>
    <t>7066778</t>
  </si>
  <si>
    <t>12:50:11</t>
  </si>
  <si>
    <t>12:55:35</t>
  </si>
  <si>
    <t>12:58:10</t>
  </si>
  <si>
    <t>13:12:34</t>
  </si>
  <si>
    <t>3017523</t>
  </si>
  <si>
    <t>13:02:32</t>
  </si>
  <si>
    <t>13:11:35</t>
  </si>
  <si>
    <t>26699217</t>
  </si>
  <si>
    <t>13:07:56</t>
  </si>
  <si>
    <t>13:24:33</t>
  </si>
  <si>
    <t>3192836</t>
  </si>
  <si>
    <t>13:09:13</t>
  </si>
  <si>
    <t>6979384</t>
  </si>
  <si>
    <t>13:16:33</t>
  </si>
  <si>
    <t>13:30:02</t>
  </si>
  <si>
    <t>5277660</t>
  </si>
  <si>
    <t>13:19:50</t>
  </si>
  <si>
    <t>13:31:18</t>
  </si>
  <si>
    <t>9543572</t>
  </si>
  <si>
    <t>13:20:01</t>
  </si>
  <si>
    <t>13:31:22</t>
  </si>
  <si>
    <t>13:25:18</t>
  </si>
  <si>
    <t>13:35:47</t>
  </si>
  <si>
    <t>47855743</t>
  </si>
  <si>
    <t>13:31:45</t>
  </si>
  <si>
    <t>13:45:46</t>
  </si>
  <si>
    <t>13:34:46</t>
  </si>
  <si>
    <t>13:50:48</t>
  </si>
  <si>
    <t>7933399</t>
  </si>
  <si>
    <t>13:41:35</t>
  </si>
  <si>
    <t>13:46:24</t>
  </si>
  <si>
    <t>54821549</t>
  </si>
  <si>
    <t>13:44:56</t>
  </si>
  <si>
    <t>13:50:21</t>
  </si>
  <si>
    <t>14919021</t>
  </si>
  <si>
    <t>13:45:34</t>
  </si>
  <si>
    <t>9175377</t>
  </si>
  <si>
    <t>13:54:00</t>
  </si>
  <si>
    <t>3656681</t>
  </si>
  <si>
    <t>13:56:10</t>
  </si>
  <si>
    <t>14:11:45</t>
  </si>
  <si>
    <t>5741700</t>
  </si>
  <si>
    <t>14:04:29</t>
  </si>
  <si>
    <t>14:20:54</t>
  </si>
  <si>
    <t>18816694</t>
  </si>
  <si>
    <t>14:12:11</t>
  </si>
  <si>
    <t>14:24:47</t>
  </si>
  <si>
    <t>6177366</t>
  </si>
  <si>
    <t>14:13:26</t>
  </si>
  <si>
    <t>4221160</t>
  </si>
  <si>
    <t>14:15:54</t>
  </si>
  <si>
    <t>14:29:02</t>
  </si>
  <si>
    <t>9339774</t>
  </si>
  <si>
    <t>14:20:20</t>
  </si>
  <si>
    <t>14:34:07</t>
  </si>
  <si>
    <t>46255010</t>
  </si>
  <si>
    <t>14:24:07</t>
  </si>
  <si>
    <t>91208799</t>
  </si>
  <si>
    <t>14:28:29</t>
  </si>
  <si>
    <t>14:39:06</t>
  </si>
  <si>
    <t>7211782</t>
  </si>
  <si>
    <t>14:35:08</t>
  </si>
  <si>
    <t>14:35:31</t>
  </si>
  <si>
    <t>3429335</t>
  </si>
  <si>
    <t>14:43:23</t>
  </si>
  <si>
    <t>14:59:33</t>
  </si>
  <si>
    <t>3206241</t>
  </si>
  <si>
    <t>14:47:15</t>
  </si>
  <si>
    <t>15:03:24</t>
  </si>
  <si>
    <t>8750670</t>
  </si>
  <si>
    <t>14:48:17</t>
  </si>
  <si>
    <t>14:49:21</t>
  </si>
  <si>
    <t>7792679</t>
  </si>
  <si>
    <t>14:53:28</t>
  </si>
  <si>
    <t>14:53:50</t>
  </si>
  <si>
    <t>9287211</t>
  </si>
  <si>
    <t>14:55:22</t>
  </si>
  <si>
    <t>15:00:35</t>
  </si>
  <si>
    <t>1997542</t>
  </si>
  <si>
    <t>15:03:36</t>
  </si>
  <si>
    <t>15:09:19</t>
  </si>
  <si>
    <t>3558582</t>
  </si>
  <si>
    <t>14-07-2017</t>
  </si>
  <si>
    <t>08:04:41</t>
  </si>
  <si>
    <t>08:15:08</t>
  </si>
  <si>
    <t>25240352</t>
  </si>
  <si>
    <t>08:05:10</t>
  </si>
  <si>
    <t>08:16:21</t>
  </si>
  <si>
    <t>5829504</t>
  </si>
  <si>
    <t>08:06:45</t>
  </si>
  <si>
    <t>08:12:58</t>
  </si>
  <si>
    <t>97317489</t>
  </si>
  <si>
    <t>08:10:30</t>
  </si>
  <si>
    <t>08:14:24</t>
  </si>
  <si>
    <t>53762222</t>
  </si>
  <si>
    <t>08:13:23</t>
  </si>
  <si>
    <t>08:21:28</t>
  </si>
  <si>
    <t>3363840</t>
  </si>
  <si>
    <t>08:15:49</t>
  </si>
  <si>
    <t>08:18:19</t>
  </si>
  <si>
    <t>5542324</t>
  </si>
  <si>
    <t>08:17:13</t>
  </si>
  <si>
    <t>08:29:58</t>
  </si>
  <si>
    <t>9853612</t>
  </si>
  <si>
    <t>08:37:21</t>
  </si>
  <si>
    <t>5392799</t>
  </si>
  <si>
    <t>08:27:54</t>
  </si>
  <si>
    <t>08:42:04</t>
  </si>
  <si>
    <t>1089768</t>
  </si>
  <si>
    <t>08:31:10</t>
  </si>
  <si>
    <t>08:45:30</t>
  </si>
  <si>
    <t>4274311</t>
  </si>
  <si>
    <t>08:46:23</t>
  </si>
  <si>
    <t>8276893</t>
  </si>
  <si>
    <t>08:39:13</t>
  </si>
  <si>
    <t>08:51:47</t>
  </si>
  <si>
    <t>24724114</t>
  </si>
  <si>
    <t>08:41:28</t>
  </si>
  <si>
    <t>08:43:20</t>
  </si>
  <si>
    <t>23580194</t>
  </si>
  <si>
    <t>08:45:50</t>
  </si>
  <si>
    <t>09:01:23</t>
  </si>
  <si>
    <t>1775131</t>
  </si>
  <si>
    <t>08:51:41</t>
  </si>
  <si>
    <t>08:52:43</t>
  </si>
  <si>
    <t>8001915</t>
  </si>
  <si>
    <t>08:54:32</t>
  </si>
  <si>
    <t>09:08:08</t>
  </si>
  <si>
    <t>7508054</t>
  </si>
  <si>
    <t>08:59:43</t>
  </si>
  <si>
    <t>09:10:06</t>
  </si>
  <si>
    <t>5854377</t>
  </si>
  <si>
    <t>09:00:06</t>
  </si>
  <si>
    <t>09:04:45</t>
  </si>
  <si>
    <t>3478173</t>
  </si>
  <si>
    <t>09:06:22</t>
  </si>
  <si>
    <t>09:12:48</t>
  </si>
  <si>
    <t>3999937</t>
  </si>
  <si>
    <t>09:13:39</t>
  </si>
  <si>
    <t>09:22:35</t>
  </si>
  <si>
    <t>83559673</t>
  </si>
  <si>
    <t>09:15:26</t>
  </si>
  <si>
    <t>09:30:41</t>
  </si>
  <si>
    <t>1355775</t>
  </si>
  <si>
    <t>09:20:46</t>
  </si>
  <si>
    <t>3463982286</t>
  </si>
  <si>
    <t>09:28:54</t>
  </si>
  <si>
    <t>09:39:46</t>
  </si>
  <si>
    <t>09:36:15</t>
  </si>
  <si>
    <t>09:38:38</t>
  </si>
  <si>
    <t>9894998</t>
  </si>
  <si>
    <t>09:40:52</t>
  </si>
  <si>
    <t>09:52:23</t>
  </si>
  <si>
    <t>8841955</t>
  </si>
  <si>
    <t>09:45:09</t>
  </si>
  <si>
    <t>09:45:15</t>
  </si>
  <si>
    <t>7379567</t>
  </si>
  <si>
    <t>09:50:08</t>
  </si>
  <si>
    <t>09:59:25</t>
  </si>
  <si>
    <t>2092198</t>
  </si>
  <si>
    <t>09:51:23</t>
  </si>
  <si>
    <t>09:54:33</t>
  </si>
  <si>
    <t>6006309</t>
  </si>
  <si>
    <t>09:59:04</t>
  </si>
  <si>
    <t>10:01:49</t>
  </si>
  <si>
    <t>6736331</t>
  </si>
  <si>
    <t>09:59:17</t>
  </si>
  <si>
    <t>10:05:05</t>
  </si>
  <si>
    <t>7291318</t>
  </si>
  <si>
    <t>10:01:39</t>
  </si>
  <si>
    <t>10:17:34</t>
  </si>
  <si>
    <t>10:08:14</t>
  </si>
  <si>
    <t>10:10:24</t>
  </si>
  <si>
    <t>3232376</t>
  </si>
  <si>
    <t>10:13:13</t>
  </si>
  <si>
    <t>10:26:35</t>
  </si>
  <si>
    <t>7536048937</t>
  </si>
  <si>
    <t>10:20:52</t>
  </si>
  <si>
    <t>10:33:28</t>
  </si>
  <si>
    <t>6026397</t>
  </si>
  <si>
    <t>10:24:25</t>
  </si>
  <si>
    <t>10:40:03</t>
  </si>
  <si>
    <t>10:26:39</t>
  </si>
  <si>
    <t>10:43:07</t>
  </si>
  <si>
    <t>10:32:58</t>
  </si>
  <si>
    <t>10:37:15</t>
  </si>
  <si>
    <t>65621292</t>
  </si>
  <si>
    <t>10:34:28</t>
  </si>
  <si>
    <t>10:43:02</t>
  </si>
  <si>
    <t>13898038</t>
  </si>
  <si>
    <t>10:34:39</t>
  </si>
  <si>
    <t>10:47:29</t>
  </si>
  <si>
    <t>6018613</t>
  </si>
  <si>
    <t>10:37:51</t>
  </si>
  <si>
    <t>10:41:27</t>
  </si>
  <si>
    <t>7741751</t>
  </si>
  <si>
    <t>10:40:56</t>
  </si>
  <si>
    <t>10:46:24</t>
  </si>
  <si>
    <t>5512492</t>
  </si>
  <si>
    <t>10:41:21</t>
  </si>
  <si>
    <t>10:51:44</t>
  </si>
  <si>
    <t>36332723</t>
  </si>
  <si>
    <t>10:42:09</t>
  </si>
  <si>
    <t>10:47:23</t>
  </si>
  <si>
    <t>10:44:58</t>
  </si>
  <si>
    <t>10:45:12</t>
  </si>
  <si>
    <t>10:46:48</t>
  </si>
  <si>
    <t>11:02:44</t>
  </si>
  <si>
    <t>49342013</t>
  </si>
  <si>
    <t>10:51:22</t>
  </si>
  <si>
    <t>10:57:21</t>
  </si>
  <si>
    <t>2329556</t>
  </si>
  <si>
    <t>10:57:37</t>
  </si>
  <si>
    <t>10:57:47</t>
  </si>
  <si>
    <t>2969264</t>
  </si>
  <si>
    <t>11:01:24</t>
  </si>
  <si>
    <t>11:07:21</t>
  </si>
  <si>
    <t>8498683</t>
  </si>
  <si>
    <t>11:04:57</t>
  </si>
  <si>
    <t>2341441</t>
  </si>
  <si>
    <t>11:07:12</t>
  </si>
  <si>
    <t>11:08:18</t>
  </si>
  <si>
    <t>30270334</t>
  </si>
  <si>
    <t>11:10:52</t>
  </si>
  <si>
    <t>11:13:17</t>
  </si>
  <si>
    <t>11:16:38</t>
  </si>
  <si>
    <t>11:27:11</t>
  </si>
  <si>
    <t>2145244</t>
  </si>
  <si>
    <t>11:17:13</t>
  </si>
  <si>
    <t>11:17:33</t>
  </si>
  <si>
    <t>7627829</t>
  </si>
  <si>
    <t>11:22:58</t>
  </si>
  <si>
    <t>11:38:57</t>
  </si>
  <si>
    <t>9182658</t>
  </si>
  <si>
    <t>11:25:22</t>
  </si>
  <si>
    <t>11:26:02</t>
  </si>
  <si>
    <t>4191600</t>
  </si>
  <si>
    <t>11:28:19</t>
  </si>
  <si>
    <t>11:29:50</t>
  </si>
  <si>
    <t>5492379</t>
  </si>
  <si>
    <t>11:28:41</t>
  </si>
  <si>
    <t>11:38:26</t>
  </si>
  <si>
    <t>2861766</t>
  </si>
  <si>
    <t>11:39:28</t>
  </si>
  <si>
    <t>1309359</t>
  </si>
  <si>
    <t>11:37:17</t>
  </si>
  <si>
    <t>11:39:18</t>
  </si>
  <si>
    <t>5272270</t>
  </si>
  <si>
    <t>11:39:33</t>
  </si>
  <si>
    <t>11:51:18</t>
  </si>
  <si>
    <t>9266643</t>
  </si>
  <si>
    <t>11:43:11</t>
  </si>
  <si>
    <t>11:45:41</t>
  </si>
  <si>
    <t>3460208</t>
  </si>
  <si>
    <t>11:49:57</t>
  </si>
  <si>
    <t>12:03:31</t>
  </si>
  <si>
    <t>25545000</t>
  </si>
  <si>
    <t>11:54:12</t>
  </si>
  <si>
    <t>12:06:30</t>
  </si>
  <si>
    <t>12:01:49</t>
  </si>
  <si>
    <t>12:17:03</t>
  </si>
  <si>
    <t>4471828</t>
  </si>
  <si>
    <t>12:05:27</t>
  </si>
  <si>
    <t>12:15:02</t>
  </si>
  <si>
    <t>6516836</t>
  </si>
  <si>
    <t>12:11:42</t>
  </si>
  <si>
    <t>12:12:25</t>
  </si>
  <si>
    <t>1197931</t>
  </si>
  <si>
    <t>12:16:59</t>
  </si>
  <si>
    <t>12:17:44</t>
  </si>
  <si>
    <t>8750619</t>
  </si>
  <si>
    <t>12:23:42</t>
  </si>
  <si>
    <t>12:24:30</t>
  </si>
  <si>
    <t>2076719</t>
  </si>
  <si>
    <t>12:29:37</t>
  </si>
  <si>
    <t>12:40:35</t>
  </si>
  <si>
    <t>3131883</t>
  </si>
  <si>
    <t>12:34:57</t>
  </si>
  <si>
    <t>1552302</t>
  </si>
  <si>
    <t>12:42:32</t>
  </si>
  <si>
    <t>12:58:44</t>
  </si>
  <si>
    <t>33708687</t>
  </si>
  <si>
    <t>12:46:37</t>
  </si>
  <si>
    <t>12:49:09</t>
  </si>
  <si>
    <t>12:47:04</t>
  </si>
  <si>
    <t>12:59:33</t>
  </si>
  <si>
    <t>5913571</t>
  </si>
  <si>
    <t>13:10:28</t>
  </si>
  <si>
    <t>12:54:16</t>
  </si>
  <si>
    <t>12:54:18</t>
  </si>
  <si>
    <t>97953696</t>
  </si>
  <si>
    <t>12:56:18</t>
  </si>
  <si>
    <t>13:05:23</t>
  </si>
  <si>
    <t>13588783</t>
  </si>
  <si>
    <t>12:59:18</t>
  </si>
  <si>
    <t>13:10:29</t>
  </si>
  <si>
    <t>3300626</t>
  </si>
  <si>
    <t>13:03:35</t>
  </si>
  <si>
    <t>13:14:15</t>
  </si>
  <si>
    <t>13:04:47</t>
  </si>
  <si>
    <t>13:10:16</t>
  </si>
  <si>
    <t>39697250</t>
  </si>
  <si>
    <t>13:06:29</t>
  </si>
  <si>
    <t>13:14:13</t>
  </si>
  <si>
    <t>3826370863</t>
  </si>
  <si>
    <t>13:14:14</t>
  </si>
  <si>
    <t>13:22:13</t>
  </si>
  <si>
    <t>13:18:49</t>
  </si>
  <si>
    <t>13:30:03</t>
  </si>
  <si>
    <t>8026912</t>
  </si>
  <si>
    <t>13:20:50</t>
  </si>
  <si>
    <t>13:31:41</t>
  </si>
  <si>
    <t>24290062</t>
  </si>
  <si>
    <t>13:28:26</t>
  </si>
  <si>
    <t>13:41:36</t>
  </si>
  <si>
    <t>6785899</t>
  </si>
  <si>
    <t>13:35:46</t>
  </si>
  <si>
    <t>13:48:29</t>
  </si>
  <si>
    <t>75048005</t>
  </si>
  <si>
    <t>13:43:39</t>
  </si>
  <si>
    <t>13:56:22</t>
  </si>
  <si>
    <t>97459926</t>
  </si>
  <si>
    <t>13:44:35</t>
  </si>
  <si>
    <t>13:55:05</t>
  </si>
  <si>
    <t>13:47:18</t>
  </si>
  <si>
    <t>13:53:00</t>
  </si>
  <si>
    <t>13:52:28</t>
  </si>
  <si>
    <t>14:06:52</t>
  </si>
  <si>
    <t>13:58:34</t>
  </si>
  <si>
    <t>14:05:47</t>
  </si>
  <si>
    <t>9979899</t>
  </si>
  <si>
    <t>14:11:32</t>
  </si>
  <si>
    <t>4575865</t>
  </si>
  <si>
    <t>14:09:01</t>
  </si>
  <si>
    <t>14:11:07</t>
  </si>
  <si>
    <t>1808444</t>
  </si>
  <si>
    <t>14:13:42</t>
  </si>
  <si>
    <t>14:19:08</t>
  </si>
  <si>
    <t>1649912</t>
  </si>
  <si>
    <t>14:16:20</t>
  </si>
  <si>
    <t>14:29:39</t>
  </si>
  <si>
    <t>6128500046</t>
  </si>
  <si>
    <t>14:21:20</t>
  </si>
  <si>
    <t>14:31:24</t>
  </si>
  <si>
    <t>6580951</t>
  </si>
  <si>
    <t>14:24:17</t>
  </si>
  <si>
    <t>14:24:20</t>
  </si>
  <si>
    <t>5536146</t>
  </si>
  <si>
    <t>14:26:57</t>
  </si>
  <si>
    <t>14:28:36</t>
  </si>
  <si>
    <t>7396921</t>
  </si>
  <si>
    <t>14:35:10</t>
  </si>
  <si>
    <t>8331262</t>
  </si>
  <si>
    <t>14:40:55</t>
  </si>
  <si>
    <t>14:48:27</t>
  </si>
  <si>
    <t>5146166</t>
  </si>
  <si>
    <t>14:46:16</t>
  </si>
  <si>
    <t>14:55:28</t>
  </si>
  <si>
    <t>6729705</t>
  </si>
  <si>
    <t>14:54:24</t>
  </si>
  <si>
    <t>15:04:32</t>
  </si>
  <si>
    <t>5372125</t>
  </si>
  <si>
    <t>15:00:15</t>
  </si>
  <si>
    <t>15:00:16</t>
  </si>
  <si>
    <t>17-07-2017</t>
  </si>
  <si>
    <t>08:05:19</t>
  </si>
  <si>
    <t>08:16:19</t>
  </si>
  <si>
    <t>7880585</t>
  </si>
  <si>
    <t>08:10:40</t>
  </si>
  <si>
    <t>08:23:35</t>
  </si>
  <si>
    <t>3652646</t>
  </si>
  <si>
    <t>08:17:48</t>
  </si>
  <si>
    <t>3691457</t>
  </si>
  <si>
    <t>08:19:31</t>
  </si>
  <si>
    <t>08:35:40</t>
  </si>
  <si>
    <t>4344184930</t>
  </si>
  <si>
    <t>08:22:05</t>
  </si>
  <si>
    <t>08:35:13</t>
  </si>
  <si>
    <t>5290460</t>
  </si>
  <si>
    <t>08:27:41</t>
  </si>
  <si>
    <t>08:43:23</t>
  </si>
  <si>
    <t>6922037</t>
  </si>
  <si>
    <t>08:32:12</t>
  </si>
  <si>
    <t>08:35:28</t>
  </si>
  <si>
    <t>7060245</t>
  </si>
  <si>
    <t>08:37:15</t>
  </si>
  <si>
    <t>08:43:00</t>
  </si>
  <si>
    <t>5788783</t>
  </si>
  <si>
    <t>08:40:03</t>
  </si>
  <si>
    <t>08:47:28</t>
  </si>
  <si>
    <t>8647144</t>
  </si>
  <si>
    <t>08:41:24</t>
  </si>
  <si>
    <t>24665933</t>
  </si>
  <si>
    <t>08:43:47</t>
  </si>
  <si>
    <t>3326329</t>
  </si>
  <si>
    <t>08:51:46</t>
  </si>
  <si>
    <t>08:54:56</t>
  </si>
  <si>
    <t>3478111</t>
  </si>
  <si>
    <t>08:54:53</t>
  </si>
  <si>
    <t>08:56:42</t>
  </si>
  <si>
    <t>09:01:50</t>
  </si>
  <si>
    <t>09:04:21</t>
  </si>
  <si>
    <t>82239478</t>
  </si>
  <si>
    <t>09:09:46</t>
  </si>
  <si>
    <t>09:16:32</t>
  </si>
  <si>
    <t>2557643</t>
  </si>
  <si>
    <t>09:16:10</t>
  </si>
  <si>
    <t>09:20:59</t>
  </si>
  <si>
    <t>4501726</t>
  </si>
  <si>
    <t>09:18:04</t>
  </si>
  <si>
    <t>1415198</t>
  </si>
  <si>
    <t>09:21:29</t>
  </si>
  <si>
    <t>09:37:03</t>
  </si>
  <si>
    <t>23368531</t>
  </si>
  <si>
    <t>09:23:05</t>
  </si>
  <si>
    <t>09:24:47</t>
  </si>
  <si>
    <t>5750549</t>
  </si>
  <si>
    <t>09:28:37</t>
  </si>
  <si>
    <t>09:28:52</t>
  </si>
  <si>
    <t>3897850970</t>
  </si>
  <si>
    <t>09:29:03</t>
  </si>
  <si>
    <t>09:31:39</t>
  </si>
  <si>
    <t>2573868</t>
  </si>
  <si>
    <t>09:35:28</t>
  </si>
  <si>
    <t>09:49:30</t>
  </si>
  <si>
    <t>1701008</t>
  </si>
  <si>
    <t>09:48:04</t>
  </si>
  <si>
    <t>1617146</t>
  </si>
  <si>
    <t>09:44:17</t>
  </si>
  <si>
    <t>09:54:21</t>
  </si>
  <si>
    <t>09:46:22</t>
  </si>
  <si>
    <t>73460179</t>
  </si>
  <si>
    <t>09:51:16</t>
  </si>
  <si>
    <t>09:55:13</t>
  </si>
  <si>
    <t>5983034</t>
  </si>
  <si>
    <t>09:54:03</t>
  </si>
  <si>
    <t>10:01:15</t>
  </si>
  <si>
    <t>16724936</t>
  </si>
  <si>
    <t>09:54:58</t>
  </si>
  <si>
    <t>09:57:07</t>
  </si>
  <si>
    <t>19343766</t>
  </si>
  <si>
    <t>09:58:39</t>
  </si>
  <si>
    <t>10:02:17</t>
  </si>
  <si>
    <t>7439955</t>
  </si>
  <si>
    <t>10:00:43</t>
  </si>
  <si>
    <t>10:17:00</t>
  </si>
  <si>
    <t>7224275</t>
  </si>
  <si>
    <t>10:03:21</t>
  </si>
  <si>
    <t>10:04:21</t>
  </si>
  <si>
    <t>1679471</t>
  </si>
  <si>
    <t>10:10:22</t>
  </si>
  <si>
    <t>10:17:33</t>
  </si>
  <si>
    <t>6270159</t>
  </si>
  <si>
    <t>10:14:22</t>
  </si>
  <si>
    <t>10:14:51</t>
  </si>
  <si>
    <t>1482340</t>
  </si>
  <si>
    <t>10:18:58</t>
  </si>
  <si>
    <t>10:33:15</t>
  </si>
  <si>
    <t>28185580</t>
  </si>
  <si>
    <t>10:20:27</t>
  </si>
  <si>
    <t>10:24:48</t>
  </si>
  <si>
    <t>4222605</t>
  </si>
  <si>
    <t>10:24:36</t>
  </si>
  <si>
    <t>10:27:44</t>
  </si>
  <si>
    <t>10:27:04</t>
  </si>
  <si>
    <t>10:28:44</t>
  </si>
  <si>
    <t>3785540</t>
  </si>
  <si>
    <t>10:27:24</t>
  </si>
  <si>
    <t>10:28:08</t>
  </si>
  <si>
    <t>6151478</t>
  </si>
  <si>
    <t>10:35:05</t>
  </si>
  <si>
    <t>10:45:14</t>
  </si>
  <si>
    <t>9926754</t>
  </si>
  <si>
    <t>10:39:40</t>
  </si>
  <si>
    <t>10:44:15</t>
  </si>
  <si>
    <t>89098100</t>
  </si>
  <si>
    <t>10:42:23</t>
  </si>
  <si>
    <t>10:47:42</t>
  </si>
  <si>
    <t>6460935</t>
  </si>
  <si>
    <t>10:49:46</t>
  </si>
  <si>
    <t>10:54:55</t>
  </si>
  <si>
    <t>10:56:59</t>
  </si>
  <si>
    <t>11:03:18</t>
  </si>
  <si>
    <t>1661633</t>
  </si>
  <si>
    <t>11:04:04</t>
  </si>
  <si>
    <t>11:07:46</t>
  </si>
  <si>
    <t>5809293</t>
  </si>
  <si>
    <t>11:09:20</t>
  </si>
  <si>
    <t>11:11:50</t>
  </si>
  <si>
    <t>11:21:57</t>
  </si>
  <si>
    <t>7088840</t>
  </si>
  <si>
    <t>11:12:39</t>
  </si>
  <si>
    <t>11:29:08</t>
  </si>
  <si>
    <t>1302112</t>
  </si>
  <si>
    <t>11:15:56</t>
  </si>
  <si>
    <t>11:17:29</t>
  </si>
  <si>
    <t>8299537</t>
  </si>
  <si>
    <t>11:21:09</t>
  </si>
  <si>
    <t>11:30:20</t>
  </si>
  <si>
    <t>1519891</t>
  </si>
  <si>
    <t>11:25:30</t>
  </si>
  <si>
    <t>11:41:29</t>
  </si>
  <si>
    <t>29771613</t>
  </si>
  <si>
    <t>11:26:58</t>
  </si>
  <si>
    <t>11:29:30</t>
  </si>
  <si>
    <t>11:27:05</t>
  </si>
  <si>
    <t>11:27:17</t>
  </si>
  <si>
    <t>59864989</t>
  </si>
  <si>
    <t>11:32:55</t>
  </si>
  <si>
    <t>11:46:09</t>
  </si>
  <si>
    <t>2741017</t>
  </si>
  <si>
    <t>11:36:44</t>
  </si>
  <si>
    <t>11:47:09</t>
  </si>
  <si>
    <t>1092699</t>
  </si>
  <si>
    <t>11:37:24</t>
  </si>
  <si>
    <t>3284714</t>
  </si>
  <si>
    <t>11:38:53</t>
  </si>
  <si>
    <t>11:55:32</t>
  </si>
  <si>
    <t>1822675725</t>
  </si>
  <si>
    <t>11:39:01</t>
  </si>
  <si>
    <t>11:47:11</t>
  </si>
  <si>
    <t>9595194</t>
  </si>
  <si>
    <t>11:43:12</t>
  </si>
  <si>
    <t>11:59:26</t>
  </si>
  <si>
    <t>5015921</t>
  </si>
  <si>
    <t>11:50:49</t>
  </si>
  <si>
    <t>1015521</t>
  </si>
  <si>
    <t>11:55:05</t>
  </si>
  <si>
    <t>11:58:05</t>
  </si>
  <si>
    <t>4452201</t>
  </si>
  <si>
    <t>11:56:33</t>
  </si>
  <si>
    <t>12:03:36</t>
  </si>
  <si>
    <t>6801890</t>
  </si>
  <si>
    <t>12:04:06</t>
  </si>
  <si>
    <t>12:10:36</t>
  </si>
  <si>
    <t>19638469</t>
  </si>
  <si>
    <t>12:11:04</t>
  </si>
  <si>
    <t>12:26:10</t>
  </si>
  <si>
    <t>43897696</t>
  </si>
  <si>
    <t>12:18:19</t>
  </si>
  <si>
    <t>8253162</t>
  </si>
  <si>
    <t>12:21:09</t>
  </si>
  <si>
    <t>12:29:23</t>
  </si>
  <si>
    <t>42038927</t>
  </si>
  <si>
    <t>12:27:17</t>
  </si>
  <si>
    <t>12:33:39</t>
  </si>
  <si>
    <t>5758962</t>
  </si>
  <si>
    <t>12:35:26</t>
  </si>
  <si>
    <t>12:47:25</t>
  </si>
  <si>
    <t>77096634</t>
  </si>
  <si>
    <t>12:36:00</t>
  </si>
  <si>
    <t>12:44:14</t>
  </si>
  <si>
    <t>8041809</t>
  </si>
  <si>
    <t>12:36:07</t>
  </si>
  <si>
    <t>12:46:38</t>
  </si>
  <si>
    <t>6735390</t>
  </si>
  <si>
    <t>12:37:37</t>
  </si>
  <si>
    <t>12:41:02</t>
  </si>
  <si>
    <t>93811207</t>
  </si>
  <si>
    <t>12:38:59</t>
  </si>
  <si>
    <t>12:49:50</t>
  </si>
  <si>
    <t>8079505</t>
  </si>
  <si>
    <t>12:40:09</t>
  </si>
  <si>
    <t>12:41:53</t>
  </si>
  <si>
    <t>3348581</t>
  </si>
  <si>
    <t>12:45:22</t>
  </si>
  <si>
    <t>13:00:36</t>
  </si>
  <si>
    <t>12:45:43</t>
  </si>
  <si>
    <t>12:56:37</t>
  </si>
  <si>
    <t>12:46:41</t>
  </si>
  <si>
    <t>5464497</t>
  </si>
  <si>
    <t>12:52:40</t>
  </si>
  <si>
    <t>5744567</t>
  </si>
  <si>
    <t>12:58:18</t>
  </si>
  <si>
    <t>13:11:21</t>
  </si>
  <si>
    <t>13:04:44</t>
  </si>
  <si>
    <t>1332884</t>
  </si>
  <si>
    <t>13:06:50</t>
  </si>
  <si>
    <t>13:09:33</t>
  </si>
  <si>
    <t>38823305</t>
  </si>
  <si>
    <t>13:10:40</t>
  </si>
  <si>
    <t>7160339</t>
  </si>
  <si>
    <t>13:18:34</t>
  </si>
  <si>
    <t>13:32:31</t>
  </si>
  <si>
    <t>43277353</t>
  </si>
  <si>
    <t>13:19:29</t>
  </si>
  <si>
    <t>13:23:39</t>
  </si>
  <si>
    <t>8749135</t>
  </si>
  <si>
    <t>13:27:36</t>
  </si>
  <si>
    <t>13:32:23</t>
  </si>
  <si>
    <t>16977213</t>
  </si>
  <si>
    <t>13:33:04</t>
  </si>
  <si>
    <t>13:38:31</t>
  </si>
  <si>
    <t>13221411</t>
  </si>
  <si>
    <t>13:33:46</t>
  </si>
  <si>
    <t>13:47:59</t>
  </si>
  <si>
    <t>2653312</t>
  </si>
  <si>
    <t>13:39:16</t>
  </si>
  <si>
    <t>13:44:58</t>
  </si>
  <si>
    <t>4187727</t>
  </si>
  <si>
    <t>13:41:21</t>
  </si>
  <si>
    <t>13:45:43</t>
  </si>
  <si>
    <t>4370146</t>
  </si>
  <si>
    <t>13:43:15</t>
  </si>
  <si>
    <t>13:58:16</t>
  </si>
  <si>
    <t>5725773</t>
  </si>
  <si>
    <t>13:47:31</t>
  </si>
  <si>
    <t>14:02:57</t>
  </si>
  <si>
    <t>6345014</t>
  </si>
  <si>
    <t>13:55:21</t>
  </si>
  <si>
    <t>13:57:36</t>
  </si>
  <si>
    <t>7507831</t>
  </si>
  <si>
    <t>14:03:03</t>
  </si>
  <si>
    <t>14:12:41</t>
  </si>
  <si>
    <t>1198407</t>
  </si>
  <si>
    <t>14:09:40</t>
  </si>
  <si>
    <t>14:21:07</t>
  </si>
  <si>
    <t>4055319</t>
  </si>
  <si>
    <t>14:16:23</t>
  </si>
  <si>
    <t>14:33:00</t>
  </si>
  <si>
    <t>14:17:56</t>
  </si>
  <si>
    <t>14:19:16</t>
  </si>
  <si>
    <t>45158089</t>
  </si>
  <si>
    <t>14:18:37</t>
  </si>
  <si>
    <t>14:20:50</t>
  </si>
  <si>
    <t>8159631</t>
  </si>
  <si>
    <t>14:18:58</t>
  </si>
  <si>
    <t>14:26:05</t>
  </si>
  <si>
    <t>2645518</t>
  </si>
  <si>
    <t>14:24:22</t>
  </si>
  <si>
    <t>14:34:04</t>
  </si>
  <si>
    <t>5199929</t>
  </si>
  <si>
    <t>14:25:12</t>
  </si>
  <si>
    <t>14:37:59</t>
  </si>
  <si>
    <t>14:27:07</t>
  </si>
  <si>
    <t>14:33:10</t>
  </si>
  <si>
    <t>1431491</t>
  </si>
  <si>
    <t>14:31:08</t>
  </si>
  <si>
    <t>14:40:37</t>
  </si>
  <si>
    <t>39848401</t>
  </si>
  <si>
    <t>14:35:17</t>
  </si>
  <si>
    <t>14:36:11</t>
  </si>
  <si>
    <t>9225807</t>
  </si>
  <si>
    <t>14:42:10</t>
  </si>
  <si>
    <t>14:53:30</t>
  </si>
  <si>
    <t>7986409</t>
  </si>
  <si>
    <t>14:45:13</t>
  </si>
  <si>
    <t>14:47:55</t>
  </si>
  <si>
    <t>54554135</t>
  </si>
  <si>
    <t>14:51:59</t>
  </si>
  <si>
    <t>14:54:15</t>
  </si>
  <si>
    <t>1263080</t>
  </si>
  <si>
    <t>14:57:01</t>
  </si>
  <si>
    <t>15:12:22</t>
  </si>
  <si>
    <t>15:02:16</t>
  </si>
  <si>
    <t>15:04:35</t>
  </si>
  <si>
    <t>9772824</t>
  </si>
  <si>
    <t>18-07-2017</t>
  </si>
  <si>
    <t>08:00:19</t>
  </si>
  <si>
    <t>08:07:35</t>
  </si>
  <si>
    <t>1157434</t>
  </si>
  <si>
    <t>08:03:35</t>
  </si>
  <si>
    <t>08:19:25</t>
  </si>
  <si>
    <t>8799928507</t>
  </si>
  <si>
    <t>08:11:32</t>
  </si>
  <si>
    <t>08:23:01</t>
  </si>
  <si>
    <t>5372891</t>
  </si>
  <si>
    <t>08:18:03</t>
  </si>
  <si>
    <t>08:19:27</t>
  </si>
  <si>
    <t>2663800</t>
  </si>
  <si>
    <t>08:25:06</t>
  </si>
  <si>
    <t>08:36:26</t>
  </si>
  <si>
    <t>32779069</t>
  </si>
  <si>
    <t>08:30:12</t>
  </si>
  <si>
    <t>08:42:59</t>
  </si>
  <si>
    <t>8261808</t>
  </si>
  <si>
    <t>08:34:21</t>
  </si>
  <si>
    <t>08:48:15</t>
  </si>
  <si>
    <t>7321543</t>
  </si>
  <si>
    <t>08:40:35</t>
  </si>
  <si>
    <t>7513392</t>
  </si>
  <si>
    <t>08:44:28</t>
  </si>
  <si>
    <t>08:47:37</t>
  </si>
  <si>
    <t>77036136</t>
  </si>
  <si>
    <t>08:51:54</t>
  </si>
  <si>
    <t>09:01:14</t>
  </si>
  <si>
    <t>1700508</t>
  </si>
  <si>
    <t>08:55:23</t>
  </si>
  <si>
    <t>09:11:15</t>
  </si>
  <si>
    <t>7872182</t>
  </si>
  <si>
    <t>09:12:40</t>
  </si>
  <si>
    <t>84513035</t>
  </si>
  <si>
    <t>09:07:27</t>
  </si>
  <si>
    <t>09:11:24</t>
  </si>
  <si>
    <t>09:13:43</t>
  </si>
  <si>
    <t>09:21:17</t>
  </si>
  <si>
    <t>1225082</t>
  </si>
  <si>
    <t>09:14:38</t>
  </si>
  <si>
    <t>09:16:37</t>
  </si>
  <si>
    <t>1586675</t>
  </si>
  <si>
    <t>09:22:57</t>
  </si>
  <si>
    <t>09:32:56</t>
  </si>
  <si>
    <t>2672229</t>
  </si>
  <si>
    <t>09:29:33</t>
  </si>
  <si>
    <t>09:37:02</t>
  </si>
  <si>
    <t>2443869</t>
  </si>
  <si>
    <t>09:35:29</t>
  </si>
  <si>
    <t>09:46:45</t>
  </si>
  <si>
    <t>7166411</t>
  </si>
  <si>
    <t>09:39:48</t>
  </si>
  <si>
    <t>09:48:11</t>
  </si>
  <si>
    <t>09:40:44</t>
  </si>
  <si>
    <t>09:56:15</t>
  </si>
  <si>
    <t>6070329</t>
  </si>
  <si>
    <t>09:56:38</t>
  </si>
  <si>
    <t>4845362</t>
  </si>
  <si>
    <t>09:40:58</t>
  </si>
  <si>
    <t>09:41:21</t>
  </si>
  <si>
    <t>6333341</t>
  </si>
  <si>
    <t>09:45:57</t>
  </si>
  <si>
    <t>5060909</t>
  </si>
  <si>
    <t>09:46:04</t>
  </si>
  <si>
    <t>09:55:42</t>
  </si>
  <si>
    <t>4673703944</t>
  </si>
  <si>
    <t>09:51:42</t>
  </si>
  <si>
    <t>09:50:02</t>
  </si>
  <si>
    <t>09:52:57</t>
  </si>
  <si>
    <t>2079170589</t>
  </si>
  <si>
    <t>09:52:08</t>
  </si>
  <si>
    <t>10:01:29</t>
  </si>
  <si>
    <t>10:00:19</t>
  </si>
  <si>
    <t>09:56:53</t>
  </si>
  <si>
    <t>09:58:40</t>
  </si>
  <si>
    <t>1117628</t>
  </si>
  <si>
    <t>09:59:48</t>
  </si>
  <si>
    <t>10:11:11</t>
  </si>
  <si>
    <t>5487496</t>
  </si>
  <si>
    <t>10:06:27</t>
  </si>
  <si>
    <t>1472682</t>
  </si>
  <si>
    <t>10:12:29</t>
  </si>
  <si>
    <t>10:21:37</t>
  </si>
  <si>
    <t>43885630</t>
  </si>
  <si>
    <t>10:19:02</t>
  </si>
  <si>
    <t>5543741</t>
  </si>
  <si>
    <t>10:19:10</t>
  </si>
  <si>
    <t>2590674</t>
  </si>
  <si>
    <t>10:19:34</t>
  </si>
  <si>
    <t>10:28:57</t>
  </si>
  <si>
    <t>10:25:15</t>
  </si>
  <si>
    <t>10:33:13</t>
  </si>
  <si>
    <t>7836418</t>
  </si>
  <si>
    <t>10:27:03</t>
  </si>
  <si>
    <t>10:29:56</t>
  </si>
  <si>
    <t>2844911</t>
  </si>
  <si>
    <t>10:31:02</t>
  </si>
  <si>
    <t>10:47:34</t>
  </si>
  <si>
    <t>10:34:03</t>
  </si>
  <si>
    <t>10:46:42</t>
  </si>
  <si>
    <t>9655946</t>
  </si>
  <si>
    <t>10:39:09</t>
  </si>
  <si>
    <t>10:50:47</t>
  </si>
  <si>
    <t>6050570</t>
  </si>
  <si>
    <t>10:44:19</t>
  </si>
  <si>
    <t>10:58:49</t>
  </si>
  <si>
    <t>1607422</t>
  </si>
  <si>
    <t>10:51:26</t>
  </si>
  <si>
    <t>11:01:30</t>
  </si>
  <si>
    <t>1192412</t>
  </si>
  <si>
    <t>10:54:01</t>
  </si>
  <si>
    <t>11:08:43</t>
  </si>
  <si>
    <t>4959551431</t>
  </si>
  <si>
    <t>10:54:18</t>
  </si>
  <si>
    <t>10:59:06</t>
  </si>
  <si>
    <t>9808221</t>
  </si>
  <si>
    <t>10:57:48</t>
  </si>
  <si>
    <t>11:07:41</t>
  </si>
  <si>
    <t>8672623</t>
  </si>
  <si>
    <t>11:01:39</t>
  </si>
  <si>
    <t>3862016</t>
  </si>
  <si>
    <t>11:04:14</t>
  </si>
  <si>
    <t>11:12:52</t>
  </si>
  <si>
    <t>16580449</t>
  </si>
  <si>
    <t>11:04:17</t>
  </si>
  <si>
    <t>11:20:04</t>
  </si>
  <si>
    <t>11:10:40</t>
  </si>
  <si>
    <t>11:23:56</t>
  </si>
  <si>
    <t>2078150</t>
  </si>
  <si>
    <t>11:14:58</t>
  </si>
  <si>
    <t>11:20:19</t>
  </si>
  <si>
    <t>11:17:52</t>
  </si>
  <si>
    <t>2584185</t>
  </si>
  <si>
    <t>11:19:48</t>
  </si>
  <si>
    <t>11:35:18</t>
  </si>
  <si>
    <t>3346801494</t>
  </si>
  <si>
    <t>11:22:29</t>
  </si>
  <si>
    <t>11:33:39</t>
  </si>
  <si>
    <t>4535172</t>
  </si>
  <si>
    <t>11:24:04</t>
  </si>
  <si>
    <t>11:25:20</t>
  </si>
  <si>
    <t>8723323</t>
  </si>
  <si>
    <t>11:24:05</t>
  </si>
  <si>
    <t>11:35:47</t>
  </si>
  <si>
    <t>76845076</t>
  </si>
  <si>
    <t>11:30:28</t>
  </si>
  <si>
    <t>11:36:02</t>
  </si>
  <si>
    <t>12063341</t>
  </si>
  <si>
    <t>11:36:39</t>
  </si>
  <si>
    <t>11:41:01</t>
  </si>
  <si>
    <t>9866204</t>
  </si>
  <si>
    <t>11:36:40</t>
  </si>
  <si>
    <t>11:45:52</t>
  </si>
  <si>
    <t>9364912</t>
  </si>
  <si>
    <t>11:41:30</t>
  </si>
  <si>
    <t>11:54:03</t>
  </si>
  <si>
    <t>9975977</t>
  </si>
  <si>
    <t>11:41:37</t>
  </si>
  <si>
    <t>8802222</t>
  </si>
  <si>
    <t>11:44:09</t>
  </si>
  <si>
    <t>11:52:10</t>
  </si>
  <si>
    <t>1552877</t>
  </si>
  <si>
    <t>11:49:36</t>
  </si>
  <si>
    <t>11:54:15</t>
  </si>
  <si>
    <t>6516534288</t>
  </si>
  <si>
    <t>11:52:18</t>
  </si>
  <si>
    <t>11:58:33</t>
  </si>
  <si>
    <t>68647777</t>
  </si>
  <si>
    <t>11:59:33</t>
  </si>
  <si>
    <t>12:09:58</t>
  </si>
  <si>
    <t>3360951</t>
  </si>
  <si>
    <t>12:05:32</t>
  </si>
  <si>
    <t>12:12:30</t>
  </si>
  <si>
    <t>9127211929</t>
  </si>
  <si>
    <t>12:09:20</t>
  </si>
  <si>
    <t>12:15:01</t>
  </si>
  <si>
    <t>9647309</t>
  </si>
  <si>
    <t>12:14:06</t>
  </si>
  <si>
    <t>12:21:22</t>
  </si>
  <si>
    <t>6024447</t>
  </si>
  <si>
    <t>12:16:46</t>
  </si>
  <si>
    <t>12:28:27</t>
  </si>
  <si>
    <t>12919749</t>
  </si>
  <si>
    <t>12:23:15</t>
  </si>
  <si>
    <t>12:31:59</t>
  </si>
  <si>
    <t>3287315</t>
  </si>
  <si>
    <t>12:23:26</t>
  </si>
  <si>
    <t>12:26:34</t>
  </si>
  <si>
    <t>9953379</t>
  </si>
  <si>
    <t>12:29:41</t>
  </si>
  <si>
    <t>12:36:53</t>
  </si>
  <si>
    <t>97558765</t>
  </si>
  <si>
    <t>12:37:22</t>
  </si>
  <si>
    <t>12:49:32</t>
  </si>
  <si>
    <t>12:43:34</t>
  </si>
  <si>
    <t>12:46:20</t>
  </si>
  <si>
    <t>97876188</t>
  </si>
  <si>
    <t>12:49:08</t>
  </si>
  <si>
    <t>12:49:56</t>
  </si>
  <si>
    <t>4068728</t>
  </si>
  <si>
    <t>12:54:09</t>
  </si>
  <si>
    <t>7624070</t>
  </si>
  <si>
    <t>13:02:26</t>
  </si>
  <si>
    <t>13:17:43</t>
  </si>
  <si>
    <t>2419247</t>
  </si>
  <si>
    <t>13:07:29</t>
  </si>
  <si>
    <t>13:08:52</t>
  </si>
  <si>
    <t>5244597</t>
  </si>
  <si>
    <t>13:12:07</t>
  </si>
  <si>
    <t>13:22:31</t>
  </si>
  <si>
    <t>2005653</t>
  </si>
  <si>
    <t>13:22:27</t>
  </si>
  <si>
    <t>7203715</t>
  </si>
  <si>
    <t>13:18:27</t>
  </si>
  <si>
    <t>13:31:11</t>
  </si>
  <si>
    <t>4520463</t>
  </si>
  <si>
    <t>13:21:18</t>
  </si>
  <si>
    <t>13:21:20</t>
  </si>
  <si>
    <t>4454837</t>
  </si>
  <si>
    <t>13:29:34</t>
  </si>
  <si>
    <t>13:31:29</t>
  </si>
  <si>
    <t>6999348</t>
  </si>
  <si>
    <t>13:36:41</t>
  </si>
  <si>
    <t>13:38:55</t>
  </si>
  <si>
    <t>90884366</t>
  </si>
  <si>
    <t>13:44:47</t>
  </si>
  <si>
    <t>13:55:08</t>
  </si>
  <si>
    <t>3121640</t>
  </si>
  <si>
    <t>13:52:55</t>
  </si>
  <si>
    <t>14:00:27</t>
  </si>
  <si>
    <t>5912710</t>
  </si>
  <si>
    <t>13:55:02</t>
  </si>
  <si>
    <t>14:08:34</t>
  </si>
  <si>
    <t>14:02:45</t>
  </si>
  <si>
    <t>14:11:37</t>
  </si>
  <si>
    <t>9100303</t>
  </si>
  <si>
    <t>14:03:02</t>
  </si>
  <si>
    <t>14:08:35</t>
  </si>
  <si>
    <t>25581178</t>
  </si>
  <si>
    <t>14:08:46</t>
  </si>
  <si>
    <t>14:20:11</t>
  </si>
  <si>
    <t>78976022</t>
  </si>
  <si>
    <t>14:16:44</t>
  </si>
  <si>
    <t>14:19:03</t>
  </si>
  <si>
    <t>7781904</t>
  </si>
  <si>
    <t>14:23:29</t>
  </si>
  <si>
    <t>14:30:24</t>
  </si>
  <si>
    <t>14:27:52</t>
  </si>
  <si>
    <t>14:37:23</t>
  </si>
  <si>
    <t>8474693946</t>
  </si>
  <si>
    <t>14:30:06</t>
  </si>
  <si>
    <t>14:46:07</t>
  </si>
  <si>
    <t>8984769</t>
  </si>
  <si>
    <t>14:40:12</t>
  </si>
  <si>
    <t>40395856</t>
  </si>
  <si>
    <t>14:43:40</t>
  </si>
  <si>
    <t>14:50:21</t>
  </si>
  <si>
    <t>14:48:08</t>
  </si>
  <si>
    <t>14:49:47</t>
  </si>
  <si>
    <t>8135542</t>
  </si>
  <si>
    <t>14:55:27</t>
  </si>
  <si>
    <t>15:10:53</t>
  </si>
  <si>
    <t>10093488</t>
  </si>
  <si>
    <t>14:55:39</t>
  </si>
  <si>
    <t>14:56:14</t>
  </si>
  <si>
    <t>4203418</t>
  </si>
  <si>
    <t>15:00:49</t>
  </si>
  <si>
    <t>2456290</t>
  </si>
  <si>
    <t>19-07-2017</t>
  </si>
  <si>
    <t>08:03:44</t>
  </si>
  <si>
    <t>08:19:24</t>
  </si>
  <si>
    <t>27610972</t>
  </si>
  <si>
    <t>08:08:00</t>
  </si>
  <si>
    <t>08:24:24</t>
  </si>
  <si>
    <t>3073815</t>
  </si>
  <si>
    <t>08:14:03</t>
  </si>
  <si>
    <t>08:21:06</t>
  </si>
  <si>
    <t>9776810</t>
  </si>
  <si>
    <t>08:19:45</t>
  </si>
  <si>
    <t>08:29:34</t>
  </si>
  <si>
    <t>6763741</t>
  </si>
  <si>
    <t>08:24:35</t>
  </si>
  <si>
    <t>08:32:39</t>
  </si>
  <si>
    <t>2309436</t>
  </si>
  <si>
    <t>08:28:23</t>
  </si>
  <si>
    <t>08:35:26</t>
  </si>
  <si>
    <t>08:34:16</t>
  </si>
  <si>
    <t>08:41:54</t>
  </si>
  <si>
    <t>69001821</t>
  </si>
  <si>
    <t>08:36:02</t>
  </si>
  <si>
    <t>08:48:40</t>
  </si>
  <si>
    <t>2150051</t>
  </si>
  <si>
    <t>08:42:52</t>
  </si>
  <si>
    <t>08:48:49</t>
  </si>
  <si>
    <t>9967523741</t>
  </si>
  <si>
    <t>08:51:10</t>
  </si>
  <si>
    <t>08:57:28</t>
  </si>
  <si>
    <t>23300236</t>
  </si>
  <si>
    <t>08:54:10</t>
  </si>
  <si>
    <t>09:00:15</t>
  </si>
  <si>
    <t>4714815</t>
  </si>
  <si>
    <t>08:59:47</t>
  </si>
  <si>
    <t>09:09:16</t>
  </si>
  <si>
    <t>09:07:37</t>
  </si>
  <si>
    <t>09:10:39</t>
  </si>
  <si>
    <t>47596793</t>
  </si>
  <si>
    <t>09:08:03</t>
  </si>
  <si>
    <t>09:11:14</t>
  </si>
  <si>
    <t>6574044</t>
  </si>
  <si>
    <t>09:09:42</t>
  </si>
  <si>
    <t>09:20:23</t>
  </si>
  <si>
    <t>9475290</t>
  </si>
  <si>
    <t>09:14:35</t>
  </si>
  <si>
    <t>09:28:24</t>
  </si>
  <si>
    <t>4458725</t>
  </si>
  <si>
    <t>09:14:53</t>
  </si>
  <si>
    <t>09:29:07</t>
  </si>
  <si>
    <t>4785864</t>
  </si>
  <si>
    <t>09:19:12</t>
  </si>
  <si>
    <t>09:22:36</t>
  </si>
  <si>
    <t>3109039</t>
  </si>
  <si>
    <t>09:21:18</t>
  </si>
  <si>
    <t>09:24:04</t>
  </si>
  <si>
    <t>7340326</t>
  </si>
  <si>
    <t>09:21:24</t>
  </si>
  <si>
    <t>09:22:34</t>
  </si>
  <si>
    <t>7865428</t>
  </si>
  <si>
    <t>09:27:38</t>
  </si>
  <si>
    <t>09:43:38</t>
  </si>
  <si>
    <t>1467591</t>
  </si>
  <si>
    <t>09:30:21</t>
  </si>
  <si>
    <t>09:42:22</t>
  </si>
  <si>
    <t>2475157</t>
  </si>
  <si>
    <t>09:35:06</t>
  </si>
  <si>
    <t>09:40:47</t>
  </si>
  <si>
    <t>6023049</t>
  </si>
  <si>
    <t>09:35:25</t>
  </si>
  <si>
    <t>09:51:50</t>
  </si>
  <si>
    <t>39210366</t>
  </si>
  <si>
    <t>09:39:23</t>
  </si>
  <si>
    <t>09:42:46</t>
  </si>
  <si>
    <t>90880011</t>
  </si>
  <si>
    <t>09:46:42</t>
  </si>
  <si>
    <t>09:54:05</t>
  </si>
  <si>
    <t>09:52:09</t>
  </si>
  <si>
    <t>09:57:22</t>
  </si>
  <si>
    <t>3931739393</t>
  </si>
  <si>
    <t>09:54:23</t>
  </si>
  <si>
    <t>10:07:26</t>
  </si>
  <si>
    <t>4079013</t>
  </si>
  <si>
    <t>10:00:44</t>
  </si>
  <si>
    <t>7751076</t>
  </si>
  <si>
    <t>10:04:45</t>
  </si>
  <si>
    <t>27684909</t>
  </si>
  <si>
    <t>10:07:12</t>
  </si>
  <si>
    <t>10:20:48</t>
  </si>
  <si>
    <t>1588418</t>
  </si>
  <si>
    <t>10:10:53</t>
  </si>
  <si>
    <t>5333653356</t>
  </si>
  <si>
    <t>10:14:39</t>
  </si>
  <si>
    <t>10:22:11</t>
  </si>
  <si>
    <t>6305758</t>
  </si>
  <si>
    <t>10:17:56</t>
  </si>
  <si>
    <t>10:25:20</t>
  </si>
  <si>
    <t>45373038</t>
  </si>
  <si>
    <t>10:21:48</t>
  </si>
  <si>
    <t>10:36:08</t>
  </si>
  <si>
    <t>7589993</t>
  </si>
  <si>
    <t>10:21:52</t>
  </si>
  <si>
    <t>10:31:06</t>
  </si>
  <si>
    <t>5588421</t>
  </si>
  <si>
    <t>10:24:28</t>
  </si>
  <si>
    <t>10:33:05</t>
  </si>
  <si>
    <t>9662407</t>
  </si>
  <si>
    <t>10:26:32</t>
  </si>
  <si>
    <t>3422062</t>
  </si>
  <si>
    <t>10:29:47</t>
  </si>
  <si>
    <t>10:34:38</t>
  </si>
  <si>
    <t>9305031</t>
  </si>
  <si>
    <t>10:31:07</t>
  </si>
  <si>
    <t>10:47:33</t>
  </si>
  <si>
    <t>4911005</t>
  </si>
  <si>
    <t>10:38:00</t>
  </si>
  <si>
    <t>10:48:06</t>
  </si>
  <si>
    <t>1391272</t>
  </si>
  <si>
    <t>10:43:10</t>
  </si>
  <si>
    <t>10:58:27</t>
  </si>
  <si>
    <t>5027404</t>
  </si>
  <si>
    <t>10:51:03</t>
  </si>
  <si>
    <t>11:02:13</t>
  </si>
  <si>
    <t>10:59:04</t>
  </si>
  <si>
    <t>11:00:04</t>
  </si>
  <si>
    <t>64900068</t>
  </si>
  <si>
    <t>11:06:12</t>
  </si>
  <si>
    <t>45015009</t>
  </si>
  <si>
    <t>11:22:38</t>
  </si>
  <si>
    <t>20424852</t>
  </si>
  <si>
    <t>11:13:32</t>
  </si>
  <si>
    <t>11:17:35</t>
  </si>
  <si>
    <t>11:21:06</t>
  </si>
  <si>
    <t>11:34:46</t>
  </si>
  <si>
    <t>8250018</t>
  </si>
  <si>
    <t>11:28:57</t>
  </si>
  <si>
    <t>11:44:54</t>
  </si>
  <si>
    <t>1161028310</t>
  </si>
  <si>
    <t>11:43:52</t>
  </si>
  <si>
    <t>66465215</t>
  </si>
  <si>
    <t>11:36:42</t>
  </si>
  <si>
    <t>11:52:53</t>
  </si>
  <si>
    <t>6386788</t>
  </si>
  <si>
    <t>11:43:03</t>
  </si>
  <si>
    <t>11:53:23</t>
  </si>
  <si>
    <t>3589291</t>
  </si>
  <si>
    <t>11:45:02</t>
  </si>
  <si>
    <t>11:57:32</t>
  </si>
  <si>
    <t>9254070</t>
  </si>
  <si>
    <t>11:49:30</t>
  </si>
  <si>
    <t>11:56:45</t>
  </si>
  <si>
    <t>6337931</t>
  </si>
  <si>
    <t>11:54:36</t>
  </si>
  <si>
    <t>12:08:25</t>
  </si>
  <si>
    <t>3563037</t>
  </si>
  <si>
    <t>12:18:48</t>
  </si>
  <si>
    <t>2302227</t>
  </si>
  <si>
    <t>12:03:10</t>
  </si>
  <si>
    <t>12:11:35</t>
  </si>
  <si>
    <t>24454566</t>
  </si>
  <si>
    <t>12:10:48</t>
  </si>
  <si>
    <t>12:18:35</t>
  </si>
  <si>
    <t>6551880</t>
  </si>
  <si>
    <t>12:10:54</t>
  </si>
  <si>
    <t>12:16:13</t>
  </si>
  <si>
    <t>6616163</t>
  </si>
  <si>
    <t>12:19:05</t>
  </si>
  <si>
    <t>96381896</t>
  </si>
  <si>
    <t>12:25:01</t>
  </si>
  <si>
    <t>12:29:36</t>
  </si>
  <si>
    <t>6892980</t>
  </si>
  <si>
    <t>12:39:12</t>
  </si>
  <si>
    <t>12:33:50</t>
  </si>
  <si>
    <t>12:48:25</t>
  </si>
  <si>
    <t>52064221</t>
  </si>
  <si>
    <t>12:39:50</t>
  </si>
  <si>
    <t>12:56:25</t>
  </si>
  <si>
    <t>12:46:13</t>
  </si>
  <si>
    <t>7571642</t>
  </si>
  <si>
    <t>12:50:59</t>
  </si>
  <si>
    <t>9570286</t>
  </si>
  <si>
    <t>13:06:01</t>
  </si>
  <si>
    <t>7632647</t>
  </si>
  <si>
    <t>12:58:21</t>
  </si>
  <si>
    <t>13:00:25</t>
  </si>
  <si>
    <t>13:03:56</t>
  </si>
  <si>
    <t>13:09:08</t>
  </si>
  <si>
    <t>81575080</t>
  </si>
  <si>
    <t>13:11:57</t>
  </si>
  <si>
    <t>13:15:17</t>
  </si>
  <si>
    <t>7677384</t>
  </si>
  <si>
    <t>13:13:45</t>
  </si>
  <si>
    <t>13:19:46</t>
  </si>
  <si>
    <t>6194112</t>
  </si>
  <si>
    <t>13:14:31</t>
  </si>
  <si>
    <t>13:22:48</t>
  </si>
  <si>
    <t>67913744</t>
  </si>
  <si>
    <t>13:17:35</t>
  </si>
  <si>
    <t>9418587</t>
  </si>
  <si>
    <t>13:25:12</t>
  </si>
  <si>
    <t>3273221616</t>
  </si>
  <si>
    <t>13:30:23</t>
  </si>
  <si>
    <t>13:37:49</t>
  </si>
  <si>
    <t>7364500</t>
  </si>
  <si>
    <t>13:38:18</t>
  </si>
  <si>
    <t>13:54:50</t>
  </si>
  <si>
    <t>69273048</t>
  </si>
  <si>
    <t>13:38:36</t>
  </si>
  <si>
    <t>13:52:08</t>
  </si>
  <si>
    <t>1345591</t>
  </si>
  <si>
    <t>13:41:15</t>
  </si>
  <si>
    <t>13674393</t>
  </si>
  <si>
    <t>13:45:19</t>
  </si>
  <si>
    <t>13:48:51</t>
  </si>
  <si>
    <t>5273579381</t>
  </si>
  <si>
    <t>13:48:22</t>
  </si>
  <si>
    <t>13:56:28</t>
  </si>
  <si>
    <t>14:09:15</t>
  </si>
  <si>
    <t>13:56:14</t>
  </si>
  <si>
    <t>14:09:38</t>
  </si>
  <si>
    <t>2873323</t>
  </si>
  <si>
    <t>14:04:10</t>
  </si>
  <si>
    <t>14:12:43</t>
  </si>
  <si>
    <t>2733008</t>
  </si>
  <si>
    <t>14:06:42</t>
  </si>
  <si>
    <t>14:11:05</t>
  </si>
  <si>
    <t>7292887</t>
  </si>
  <si>
    <t>14:12:31</t>
  </si>
  <si>
    <t>6855900</t>
  </si>
  <si>
    <t>14:10:54</t>
  </si>
  <si>
    <t>14:13:02</t>
  </si>
  <si>
    <t>2402827</t>
  </si>
  <si>
    <t>14:19:06</t>
  </si>
  <si>
    <t>14:28:45</t>
  </si>
  <si>
    <t>6510330</t>
  </si>
  <si>
    <t>14:19:55</t>
  </si>
  <si>
    <t>14:31:45</t>
  </si>
  <si>
    <t>14:19:58</t>
  </si>
  <si>
    <t>14:31:02</t>
  </si>
  <si>
    <t>4065787</t>
  </si>
  <si>
    <t>14:43:10</t>
  </si>
  <si>
    <t>4303543625</t>
  </si>
  <si>
    <t>14:28:12</t>
  </si>
  <si>
    <t>14:39:39</t>
  </si>
  <si>
    <t>3858766</t>
  </si>
  <si>
    <t>14:36:05</t>
  </si>
  <si>
    <t>41852472</t>
  </si>
  <si>
    <t>14:36:30</t>
  </si>
  <si>
    <t>14:38:41</t>
  </si>
  <si>
    <t>25574074</t>
  </si>
  <si>
    <t>14:39:34</t>
  </si>
  <si>
    <t>14:54:30</t>
  </si>
  <si>
    <t>8690793</t>
  </si>
  <si>
    <t>14:41:23</t>
  </si>
  <si>
    <t>14:47:14</t>
  </si>
  <si>
    <t>8487003</t>
  </si>
  <si>
    <t>14:47:44</t>
  </si>
  <si>
    <t>50583407</t>
  </si>
  <si>
    <t>14:54:47</t>
  </si>
  <si>
    <t>15:10:21</t>
  </si>
  <si>
    <t>4983193</t>
  </si>
  <si>
    <t>14:56:57</t>
  </si>
  <si>
    <t>15:11:53</t>
  </si>
  <si>
    <t>1316116</t>
  </si>
  <si>
    <t>14:58:29</t>
  </si>
  <si>
    <t>14:59:27</t>
  </si>
  <si>
    <t>15:06:44</t>
  </si>
  <si>
    <t>15:11:12</t>
  </si>
  <si>
    <t>3574623</t>
  </si>
  <si>
    <t>20-07-2017</t>
  </si>
  <si>
    <t>08:01:39</t>
  </si>
  <si>
    <t>08:05:35</t>
  </si>
  <si>
    <t>71218936</t>
  </si>
  <si>
    <t>08:09:47</t>
  </si>
  <si>
    <t>08:12:22</t>
  </si>
  <si>
    <t>55621633</t>
  </si>
  <si>
    <t>08:11:15</t>
  </si>
  <si>
    <t>1898174</t>
  </si>
  <si>
    <t>08:14:57</t>
  </si>
  <si>
    <t>08:18:23</t>
  </si>
  <si>
    <t>4844054</t>
  </si>
  <si>
    <t>08:21:57</t>
  </si>
  <si>
    <t>08:23:59</t>
  </si>
  <si>
    <t>7701901</t>
  </si>
  <si>
    <t>08:28:46</t>
  </si>
  <si>
    <t>08:32:02</t>
  </si>
  <si>
    <t>5900664</t>
  </si>
  <si>
    <t>08:32:29</t>
  </si>
  <si>
    <t>08:46:20</t>
  </si>
  <si>
    <t>4698731</t>
  </si>
  <si>
    <t>08:36:53</t>
  </si>
  <si>
    <t>08:51:16</t>
  </si>
  <si>
    <t>4606501</t>
  </si>
  <si>
    <t>08:41:36</t>
  </si>
  <si>
    <t>08:46:18</t>
  </si>
  <si>
    <t>3851940</t>
  </si>
  <si>
    <t>08:45:13</t>
  </si>
  <si>
    <t>08:47:29</t>
  </si>
  <si>
    <t>7972076</t>
  </si>
  <si>
    <t>08:52:58</t>
  </si>
  <si>
    <t>09:06:10</t>
  </si>
  <si>
    <t>1911796</t>
  </si>
  <si>
    <t>09:09:15</t>
  </si>
  <si>
    <t>7362963</t>
  </si>
  <si>
    <t>09:02:17</t>
  </si>
  <si>
    <t>09:06:17</t>
  </si>
  <si>
    <t>09:07:53</t>
  </si>
  <si>
    <t>09:23:39</t>
  </si>
  <si>
    <t>3086185</t>
  </si>
  <si>
    <t>09:12:53</t>
  </si>
  <si>
    <t>09:29:29</t>
  </si>
  <si>
    <t>7622819</t>
  </si>
  <si>
    <t>09:15:50</t>
  </si>
  <si>
    <t>09:27:55</t>
  </si>
  <si>
    <t>5610335</t>
  </si>
  <si>
    <t>09:22:24</t>
  </si>
  <si>
    <t>09:23:04</t>
  </si>
  <si>
    <t>09:26:59</t>
  </si>
  <si>
    <t>09:40:13</t>
  </si>
  <si>
    <t>09:28:02</t>
  </si>
  <si>
    <t>09:33:43</t>
  </si>
  <si>
    <t>2089993</t>
  </si>
  <si>
    <t>09:33:16</t>
  </si>
  <si>
    <t>2635121</t>
  </si>
  <si>
    <t>09:34:39</t>
  </si>
  <si>
    <t>09:43:01</t>
  </si>
  <si>
    <t>6725216</t>
  </si>
  <si>
    <t>09:38:45</t>
  </si>
  <si>
    <t>09:46:18</t>
  </si>
  <si>
    <t>6530661</t>
  </si>
  <si>
    <t>09:46:13</t>
  </si>
  <si>
    <t>09:47:27</t>
  </si>
  <si>
    <t>8691743</t>
  </si>
  <si>
    <t>09:53:41</t>
  </si>
  <si>
    <t>10:07:53</t>
  </si>
  <si>
    <t>2771511</t>
  </si>
  <si>
    <t>09:54:19</t>
  </si>
  <si>
    <t>09:57:25</t>
  </si>
  <si>
    <t>7471152</t>
  </si>
  <si>
    <t>09:56:58</t>
  </si>
  <si>
    <t>89691426</t>
  </si>
  <si>
    <t>10:00:09</t>
  </si>
  <si>
    <t>10:07:34</t>
  </si>
  <si>
    <t>5305478</t>
  </si>
  <si>
    <t>10:04:31</t>
  </si>
  <si>
    <t>10:18:35</t>
  </si>
  <si>
    <t>4305632</t>
  </si>
  <si>
    <t>10:12:30</t>
  </si>
  <si>
    <t>10:28:20</t>
  </si>
  <si>
    <t>9526179</t>
  </si>
  <si>
    <t>10:15:46</t>
  </si>
  <si>
    <t>10:21:15</t>
  </si>
  <si>
    <t>1268336</t>
  </si>
  <si>
    <t>10:21:41</t>
  </si>
  <si>
    <t>10:35:49</t>
  </si>
  <si>
    <t>7288626</t>
  </si>
  <si>
    <t>10:27:56</t>
  </si>
  <si>
    <t>53117702</t>
  </si>
  <si>
    <t>10:36:03</t>
  </si>
  <si>
    <t>10:46:37</t>
  </si>
  <si>
    <t>10201038</t>
  </si>
  <si>
    <t>10:42:28</t>
  </si>
  <si>
    <t>10:48:17</t>
  </si>
  <si>
    <t>10:48:34</t>
  </si>
  <si>
    <t>11:02:56</t>
  </si>
  <si>
    <t>3153023</t>
  </si>
  <si>
    <t>10:55:15</t>
  </si>
  <si>
    <t>11:00:37</t>
  </si>
  <si>
    <t>1747389</t>
  </si>
  <si>
    <t>10:59:27</t>
  </si>
  <si>
    <t>11:02:28</t>
  </si>
  <si>
    <t>5526425146</t>
  </si>
  <si>
    <t>11:04:46</t>
  </si>
  <si>
    <t>11:05:15</t>
  </si>
  <si>
    <t>93050839</t>
  </si>
  <si>
    <t>11:05:39</t>
  </si>
  <si>
    <t>11:10:55</t>
  </si>
  <si>
    <t>1288318920</t>
  </si>
  <si>
    <t>11:11:08</t>
  </si>
  <si>
    <t>11:22:12</t>
  </si>
  <si>
    <t>5613566</t>
  </si>
  <si>
    <t>11:18:19</t>
  </si>
  <si>
    <t>11:18:55</t>
  </si>
  <si>
    <t>2406196</t>
  </si>
  <si>
    <t>11:33:02</t>
  </si>
  <si>
    <t>9046365</t>
  </si>
  <si>
    <t>11:24:27</t>
  </si>
  <si>
    <t>5019634</t>
  </si>
  <si>
    <t>11:31:40</t>
  </si>
  <si>
    <t>11:47:59</t>
  </si>
  <si>
    <t>90993861</t>
  </si>
  <si>
    <t>11:35:14</t>
  </si>
  <si>
    <t>11:42:42</t>
  </si>
  <si>
    <t>4034491</t>
  </si>
  <si>
    <t>11:42:55</t>
  </si>
  <si>
    <t>11:47:17</t>
  </si>
  <si>
    <t>57395204</t>
  </si>
  <si>
    <t>11:45:49</t>
  </si>
  <si>
    <t>9156106</t>
  </si>
  <si>
    <t>11:47:05</t>
  </si>
  <si>
    <t>11:50:56</t>
  </si>
  <si>
    <t>7076463</t>
  </si>
  <si>
    <t>11:53:05</t>
  </si>
  <si>
    <t>11:53:16</t>
  </si>
  <si>
    <t>3136675</t>
  </si>
  <si>
    <t>11:57:36</t>
  </si>
  <si>
    <t>12:13:34</t>
  </si>
  <si>
    <t>7826456</t>
  </si>
  <si>
    <t>12:04:18</t>
  </si>
  <si>
    <t>12:04:30</t>
  </si>
  <si>
    <t>4094662</t>
  </si>
  <si>
    <t>12:08:22</t>
  </si>
  <si>
    <t>12:20:46</t>
  </si>
  <si>
    <t>3134379</t>
  </si>
  <si>
    <t>12:11:55</t>
  </si>
  <si>
    <t>12:23:48</t>
  </si>
  <si>
    <t>1119016</t>
  </si>
  <si>
    <t>12:12:41</t>
  </si>
  <si>
    <t>12:20:18</t>
  </si>
  <si>
    <t>12:14:49</t>
  </si>
  <si>
    <t>12:30:05</t>
  </si>
  <si>
    <t>28601187</t>
  </si>
  <si>
    <t>12:21:46</t>
  </si>
  <si>
    <t>12:25:44</t>
  </si>
  <si>
    <t>2841969</t>
  </si>
  <si>
    <t>12:21:47</t>
  </si>
  <si>
    <t>57957786</t>
  </si>
  <si>
    <t>12:27:46</t>
  </si>
  <si>
    <t>12:43:38</t>
  </si>
  <si>
    <t>6068132</t>
  </si>
  <si>
    <t>12:32:03</t>
  </si>
  <si>
    <t>12:34:04</t>
  </si>
  <si>
    <t>8195842</t>
  </si>
  <si>
    <t>12:32:16</t>
  </si>
  <si>
    <t>12:44:16</t>
  </si>
  <si>
    <t>98737794</t>
  </si>
  <si>
    <t>12:34:16</t>
  </si>
  <si>
    <t>12:41:31</t>
  </si>
  <si>
    <t>6523054</t>
  </si>
  <si>
    <t>12:40:31</t>
  </si>
  <si>
    <t>12:55:50</t>
  </si>
  <si>
    <t>26895957</t>
  </si>
  <si>
    <t>12:44:24</t>
  </si>
  <si>
    <t>12:50:34</t>
  </si>
  <si>
    <t>5254694</t>
  </si>
  <si>
    <t>12:47:36</t>
  </si>
  <si>
    <t>12:58:19</t>
  </si>
  <si>
    <t>3979680</t>
  </si>
  <si>
    <t>12:55:01</t>
  </si>
  <si>
    <t>13:02:55</t>
  </si>
  <si>
    <t>96424596</t>
  </si>
  <si>
    <t>12:57:05</t>
  </si>
  <si>
    <t>13:03:42</t>
  </si>
  <si>
    <t>4923459</t>
  </si>
  <si>
    <t>13:04:05</t>
  </si>
  <si>
    <t>13:17:51</t>
  </si>
  <si>
    <t>13:05:37</t>
  </si>
  <si>
    <t>81218024</t>
  </si>
  <si>
    <t>13:11:14</t>
  </si>
  <si>
    <t>13:20:24</t>
  </si>
  <si>
    <t>6552755</t>
  </si>
  <si>
    <t>13:16:25</t>
  </si>
  <si>
    <t>13:30:47</t>
  </si>
  <si>
    <t>44017210</t>
  </si>
  <si>
    <t>13:18:52</t>
  </si>
  <si>
    <t>13:34:59</t>
  </si>
  <si>
    <t>13:23:55</t>
  </si>
  <si>
    <t>64733982</t>
  </si>
  <si>
    <t>13:29:00</t>
  </si>
  <si>
    <t>13:32:10</t>
  </si>
  <si>
    <t>2289072</t>
  </si>
  <si>
    <t>13:31:01</t>
  </si>
  <si>
    <t>13:41:06</t>
  </si>
  <si>
    <t>71730854</t>
  </si>
  <si>
    <t>13:34:08</t>
  </si>
  <si>
    <t>13:49:36</t>
  </si>
  <si>
    <t>3757504</t>
  </si>
  <si>
    <t>13:42:19</t>
  </si>
  <si>
    <t>13:47:30</t>
  </si>
  <si>
    <t>8501225</t>
  </si>
  <si>
    <t>13:48:15</t>
  </si>
  <si>
    <t>13:52:06</t>
  </si>
  <si>
    <t>3704193</t>
  </si>
  <si>
    <t>13:50:28</t>
  </si>
  <si>
    <t>14:02:58</t>
  </si>
  <si>
    <t>4577789</t>
  </si>
  <si>
    <t>13:52:03</t>
  </si>
  <si>
    <t>13:54:32</t>
  </si>
  <si>
    <t>5730350</t>
  </si>
  <si>
    <t>13:58:10</t>
  </si>
  <si>
    <t>14:10:08</t>
  </si>
  <si>
    <t>8953850</t>
  </si>
  <si>
    <t>13:59:56</t>
  </si>
  <si>
    <t>14:12:29</t>
  </si>
  <si>
    <t>3109133</t>
  </si>
  <si>
    <t>14:03:20</t>
  </si>
  <si>
    <t>14:09:05</t>
  </si>
  <si>
    <t>3382699</t>
  </si>
  <si>
    <t>14:10:22</t>
  </si>
  <si>
    <t>14:14:11</t>
  </si>
  <si>
    <t>9132555</t>
  </si>
  <si>
    <t>14:18:33</t>
  </si>
  <si>
    <t>14:22:39</t>
  </si>
  <si>
    <t>5016981</t>
  </si>
  <si>
    <t>14:19:35</t>
  </si>
  <si>
    <t>14:20:18</t>
  </si>
  <si>
    <t>1294973</t>
  </si>
  <si>
    <t>14:20:53</t>
  </si>
  <si>
    <t>14:34:18</t>
  </si>
  <si>
    <t>7769531</t>
  </si>
  <si>
    <t>14:24:42</t>
  </si>
  <si>
    <t>14:29:21</t>
  </si>
  <si>
    <t>1068000</t>
  </si>
  <si>
    <t>14:27:37</t>
  </si>
  <si>
    <t>14:32:46</t>
  </si>
  <si>
    <t>14:28:00</t>
  </si>
  <si>
    <t>14:41:36</t>
  </si>
  <si>
    <t>5980925</t>
  </si>
  <si>
    <t>14:28:04</t>
  </si>
  <si>
    <t>14:39:00</t>
  </si>
  <si>
    <t>9905075</t>
  </si>
  <si>
    <t>14:33:59</t>
  </si>
  <si>
    <t>14:38:25</t>
  </si>
  <si>
    <t>1043289</t>
  </si>
  <si>
    <t>14:38:16</t>
  </si>
  <si>
    <t>14:43:55</t>
  </si>
  <si>
    <t>8252939</t>
  </si>
  <si>
    <t>14:43:01</t>
  </si>
  <si>
    <t>14:54:28</t>
  </si>
  <si>
    <t>67748426</t>
  </si>
  <si>
    <t>15:00:03</t>
  </si>
  <si>
    <t>4376637</t>
  </si>
  <si>
    <t>14:46:27</t>
  </si>
  <si>
    <t>15:00:28</t>
  </si>
  <si>
    <t>6426011</t>
  </si>
  <si>
    <t>14:53:56</t>
  </si>
  <si>
    <t>15:05:14</t>
  </si>
  <si>
    <t>9137235</t>
  </si>
  <si>
    <t>15:00:21</t>
  </si>
  <si>
    <t>15:04:59</t>
  </si>
  <si>
    <t>21-07-2017</t>
  </si>
  <si>
    <t>08:01:16</t>
  </si>
  <si>
    <t>08:04:55</t>
  </si>
  <si>
    <t>7151490</t>
  </si>
  <si>
    <t>08:02:36</t>
  </si>
  <si>
    <t>08:06:32</t>
  </si>
  <si>
    <t>5138547</t>
  </si>
  <si>
    <t>08:04:27</t>
  </si>
  <si>
    <t>79212542</t>
  </si>
  <si>
    <t>08:11:52</t>
  </si>
  <si>
    <t>1507196</t>
  </si>
  <si>
    <t>08:12:27</t>
  </si>
  <si>
    <t>08:18:17</t>
  </si>
  <si>
    <t>8362094</t>
  </si>
  <si>
    <t>08:17:46</t>
  </si>
  <si>
    <t>08:20:20</t>
  </si>
  <si>
    <t>5379981</t>
  </si>
  <si>
    <t>08:19:33</t>
  </si>
  <si>
    <t>4960672</t>
  </si>
  <si>
    <t>08:27:47</t>
  </si>
  <si>
    <t>9052582</t>
  </si>
  <si>
    <t>08:23:27</t>
  </si>
  <si>
    <t>08:29:05</t>
  </si>
  <si>
    <t>2054346</t>
  </si>
  <si>
    <t>08:24:03</t>
  </si>
  <si>
    <t>08:31:47</t>
  </si>
  <si>
    <t>6070136</t>
  </si>
  <si>
    <t>08:26:15</t>
  </si>
  <si>
    <t>08:28:19</t>
  </si>
  <si>
    <t>08:29:47</t>
  </si>
  <si>
    <t>08:37:36</t>
  </si>
  <si>
    <t>6949463</t>
  </si>
  <si>
    <t>08:37:08</t>
  </si>
  <si>
    <t>1626862</t>
  </si>
  <si>
    <t>08:40:38</t>
  </si>
  <si>
    <t>08:43:31</t>
  </si>
  <si>
    <t>99905503</t>
  </si>
  <si>
    <t>08:47:30</t>
  </si>
  <si>
    <t>08:58:13</t>
  </si>
  <si>
    <t>2753778</t>
  </si>
  <si>
    <t>08:54:43</t>
  </si>
  <si>
    <t>09:08:17</t>
  </si>
  <si>
    <t>3508755</t>
  </si>
  <si>
    <t>09:01:00</t>
  </si>
  <si>
    <t>09:16:00</t>
  </si>
  <si>
    <t>09:05:38</t>
  </si>
  <si>
    <t>09:13:35</t>
  </si>
  <si>
    <t>1409543</t>
  </si>
  <si>
    <t>09:08:27</t>
  </si>
  <si>
    <t>09:20:26</t>
  </si>
  <si>
    <t>6891636</t>
  </si>
  <si>
    <t>09:20:30</t>
  </si>
  <si>
    <t>8541151</t>
  </si>
  <si>
    <t>09:34:12</t>
  </si>
  <si>
    <t>8322802</t>
  </si>
  <si>
    <t>09:22:53</t>
  </si>
  <si>
    <t>30678431</t>
  </si>
  <si>
    <t>09:28:22</t>
  </si>
  <si>
    <t>09:38:02</t>
  </si>
  <si>
    <t>41837828</t>
  </si>
  <si>
    <t>09:35:20</t>
  </si>
  <si>
    <t>09:36:33</t>
  </si>
  <si>
    <t>13639748</t>
  </si>
  <si>
    <t>8972366</t>
  </si>
  <si>
    <t>09:42:40</t>
  </si>
  <si>
    <t>09:48:36</t>
  </si>
  <si>
    <t>5233531</t>
  </si>
  <si>
    <t>3691176</t>
  </si>
  <si>
    <t>09:43:17</t>
  </si>
  <si>
    <t>09:44:05</t>
  </si>
  <si>
    <t>66377806</t>
  </si>
  <si>
    <t>09:46:00</t>
  </si>
  <si>
    <t>09:50:17</t>
  </si>
  <si>
    <t>6357818</t>
  </si>
  <si>
    <t>09:59:44</t>
  </si>
  <si>
    <t>7123731</t>
  </si>
  <si>
    <t>09:57:31</t>
  </si>
  <si>
    <t>09:59:38</t>
  </si>
  <si>
    <t>91907883</t>
  </si>
  <si>
    <t>10:05:35</t>
  </si>
  <si>
    <t>10:15:11</t>
  </si>
  <si>
    <t>69734527</t>
  </si>
  <si>
    <t>10:06:01</t>
  </si>
  <si>
    <t>7536096</t>
  </si>
  <si>
    <t>10:22:28</t>
  </si>
  <si>
    <t>60158843</t>
  </si>
  <si>
    <t>10:16:32</t>
  </si>
  <si>
    <t>10:30:30</t>
  </si>
  <si>
    <t>6942059</t>
  </si>
  <si>
    <t>10:19:38</t>
  </si>
  <si>
    <t>28282891</t>
  </si>
  <si>
    <t>10:20:17</t>
  </si>
  <si>
    <t>10:35:27</t>
  </si>
  <si>
    <t>10:24:58</t>
  </si>
  <si>
    <t>10:34:12</t>
  </si>
  <si>
    <t>2186880</t>
  </si>
  <si>
    <t>10:27:35</t>
  </si>
  <si>
    <t>10:41:32</t>
  </si>
  <si>
    <t>92461001</t>
  </si>
  <si>
    <t>10:29:43</t>
  </si>
  <si>
    <t>10:46:07</t>
  </si>
  <si>
    <t>10:37:48</t>
  </si>
  <si>
    <t>16775888</t>
  </si>
  <si>
    <t>10:44:52</t>
  </si>
  <si>
    <t>10:55:54</t>
  </si>
  <si>
    <t>10:50:42</t>
  </si>
  <si>
    <t>11:01:20</t>
  </si>
  <si>
    <t>1166111</t>
  </si>
  <si>
    <t>10:54:36</t>
  </si>
  <si>
    <t>11:06:39</t>
  </si>
  <si>
    <t>10:58:44</t>
  </si>
  <si>
    <t>9225043</t>
  </si>
  <si>
    <t>11:04:11</t>
  </si>
  <si>
    <t>11:06:31</t>
  </si>
  <si>
    <t>6408952</t>
  </si>
  <si>
    <t>11:10:22</t>
  </si>
  <si>
    <t>11:20:11</t>
  </si>
  <si>
    <t>81010250</t>
  </si>
  <si>
    <t>11:17:53</t>
  </si>
  <si>
    <t>11:20:15</t>
  </si>
  <si>
    <t>8596442</t>
  </si>
  <si>
    <t>11:31:22</t>
  </si>
  <si>
    <t>11:28:59</t>
  </si>
  <si>
    <t>3804078</t>
  </si>
  <si>
    <t>11:21:07</t>
  </si>
  <si>
    <t>11:34:42</t>
  </si>
  <si>
    <t>6312012</t>
  </si>
  <si>
    <t>11:26:51</t>
  </si>
  <si>
    <t>11:40:58</t>
  </si>
  <si>
    <t>7322741</t>
  </si>
  <si>
    <t>11:28:48</t>
  </si>
  <si>
    <t>11:45:27</t>
  </si>
  <si>
    <t>2354992</t>
  </si>
  <si>
    <t>11:35:19</t>
  </si>
  <si>
    <t>11:35:27</t>
  </si>
  <si>
    <t>1766133</t>
  </si>
  <si>
    <t>11:37:32</t>
  </si>
  <si>
    <t>2922327</t>
  </si>
  <si>
    <t>11:41:09</t>
  </si>
  <si>
    <t>11:55:11</t>
  </si>
  <si>
    <t>11:49:05</t>
  </si>
  <si>
    <t>1469705</t>
  </si>
  <si>
    <t>11:50:19</t>
  </si>
  <si>
    <t>11:57:17</t>
  </si>
  <si>
    <t>12:09:24</t>
  </si>
  <si>
    <t>4661635</t>
  </si>
  <si>
    <t>12:00:14</t>
  </si>
  <si>
    <t>12:07:18</t>
  </si>
  <si>
    <t>4497624</t>
  </si>
  <si>
    <t>12:20:38</t>
  </si>
  <si>
    <t>52468382</t>
  </si>
  <si>
    <t>12:12:06</t>
  </si>
  <si>
    <t>12:13:57</t>
  </si>
  <si>
    <t>5687077</t>
  </si>
  <si>
    <t>12:17:17</t>
  </si>
  <si>
    <t>12:32:27</t>
  </si>
  <si>
    <t>3914070</t>
  </si>
  <si>
    <t>12:18:00</t>
  </si>
  <si>
    <t>12:20:14</t>
  </si>
  <si>
    <t>84684423</t>
  </si>
  <si>
    <t>12:21:54</t>
  </si>
  <si>
    <t>12:27:38</t>
  </si>
  <si>
    <t>6493406</t>
  </si>
  <si>
    <t>12:27:53</t>
  </si>
  <si>
    <t>12:36:51</t>
  </si>
  <si>
    <t>1563816</t>
  </si>
  <si>
    <t>12:32:18</t>
  </si>
  <si>
    <t>7779935</t>
  </si>
  <si>
    <t>12:35:34</t>
  </si>
  <si>
    <t>12:46:21</t>
  </si>
  <si>
    <t>4429479</t>
  </si>
  <si>
    <t>12:39:36</t>
  </si>
  <si>
    <t>12:43:42</t>
  </si>
  <si>
    <t>2963652</t>
  </si>
  <si>
    <t>12:46:40</t>
  </si>
  <si>
    <t>12:54:31</t>
  </si>
  <si>
    <t>91032395</t>
  </si>
  <si>
    <t>12:54:53</t>
  </si>
  <si>
    <t>13:02:52</t>
  </si>
  <si>
    <t>12:55:10</t>
  </si>
  <si>
    <t>12:57:35</t>
  </si>
  <si>
    <t>4424322</t>
  </si>
  <si>
    <t>13:00:58</t>
  </si>
  <si>
    <t>13:14:08</t>
  </si>
  <si>
    <t>9500083</t>
  </si>
  <si>
    <t>13:06:42</t>
  </si>
  <si>
    <t>2912297</t>
  </si>
  <si>
    <t>13:08:34</t>
  </si>
  <si>
    <t>13:18:23</t>
  </si>
  <si>
    <t>4303945</t>
  </si>
  <si>
    <t>13:23:17</t>
  </si>
  <si>
    <t>3264546470</t>
  </si>
  <si>
    <t>13:16:29</t>
  </si>
  <si>
    <t>13:18:46</t>
  </si>
  <si>
    <t>13:35:52</t>
  </si>
  <si>
    <t>9021766</t>
  </si>
  <si>
    <t>13:32:26</t>
  </si>
  <si>
    <t>1500342</t>
  </si>
  <si>
    <t>13:30:41</t>
  </si>
  <si>
    <t>13:37:14</t>
  </si>
  <si>
    <t>7295667</t>
  </si>
  <si>
    <t>13:34:44</t>
  </si>
  <si>
    <t>13:48:16</t>
  </si>
  <si>
    <t>13:42:47</t>
  </si>
  <si>
    <t>13:56:45</t>
  </si>
  <si>
    <t>22266436</t>
  </si>
  <si>
    <t>13:48:43</t>
  </si>
  <si>
    <t>13:54:08</t>
  </si>
  <si>
    <t>60885211</t>
  </si>
  <si>
    <t>4379415</t>
  </si>
  <si>
    <t>13:54:58</t>
  </si>
  <si>
    <t>14:06:06</t>
  </si>
  <si>
    <t>14:02:42</t>
  </si>
  <si>
    <t>14:18:55</t>
  </si>
  <si>
    <t>14:09:59</t>
  </si>
  <si>
    <t>14:19:00</t>
  </si>
  <si>
    <t>14:15:23</t>
  </si>
  <si>
    <t>14:24:11</t>
  </si>
  <si>
    <t>1296262</t>
  </si>
  <si>
    <t>14:19:52</t>
  </si>
  <si>
    <t>6175467</t>
  </si>
  <si>
    <t>14:26:40</t>
  </si>
  <si>
    <t>14:38:43</t>
  </si>
  <si>
    <t>6434255</t>
  </si>
  <si>
    <t>14:29:08</t>
  </si>
  <si>
    <t>2723614</t>
  </si>
  <si>
    <t>14:30:42</t>
  </si>
  <si>
    <t>14:36:46</t>
  </si>
  <si>
    <t>92326393</t>
  </si>
  <si>
    <t>5039266</t>
  </si>
  <si>
    <t>14:41:33</t>
  </si>
  <si>
    <t>14:50:10</t>
  </si>
  <si>
    <t>3861280</t>
  </si>
  <si>
    <t>14:45:15</t>
  </si>
  <si>
    <t>14:58:51</t>
  </si>
  <si>
    <t>3982833</t>
  </si>
  <si>
    <t>14:48:21</t>
  </si>
  <si>
    <t>14:56:59</t>
  </si>
  <si>
    <t>5835972</t>
  </si>
  <si>
    <t>14:53:47</t>
  </si>
  <si>
    <t>98382147</t>
  </si>
  <si>
    <t>14:59:47</t>
  </si>
  <si>
    <t>15:05:01</t>
  </si>
  <si>
    <t>9427353</t>
  </si>
  <si>
    <t>15:01:37</t>
  </si>
  <si>
    <t>15:04:50</t>
  </si>
  <si>
    <t>24-07-2017</t>
  </si>
  <si>
    <t>08:04:12</t>
  </si>
  <si>
    <t>08:19:15</t>
  </si>
  <si>
    <t>9727873</t>
  </si>
  <si>
    <t>08:05:41</t>
  </si>
  <si>
    <t>08:13:48</t>
  </si>
  <si>
    <t>4804872</t>
  </si>
  <si>
    <t>08:09:59</t>
  </si>
  <si>
    <t>08:13:12</t>
  </si>
  <si>
    <t>22583033</t>
  </si>
  <si>
    <t>08:16:44</t>
  </si>
  <si>
    <t>08:19:22</t>
  </si>
  <si>
    <t>4056070</t>
  </si>
  <si>
    <t>08:21:14</t>
  </si>
  <si>
    <t>08:29:57</t>
  </si>
  <si>
    <t>2701816</t>
  </si>
  <si>
    <t>08:22:16</t>
  </si>
  <si>
    <t>20735440</t>
  </si>
  <si>
    <t>08:24:36</t>
  </si>
  <si>
    <t>08:36:01</t>
  </si>
  <si>
    <t>9076015</t>
  </si>
  <si>
    <t>08:25:52</t>
  </si>
  <si>
    <t>08:33:01</t>
  </si>
  <si>
    <t>11070759</t>
  </si>
  <si>
    <t>08:36:27</t>
  </si>
  <si>
    <t>22176115</t>
  </si>
  <si>
    <t>08:38:17</t>
  </si>
  <si>
    <t>08:51:05</t>
  </si>
  <si>
    <t>7456918</t>
  </si>
  <si>
    <t>08:39:17</t>
  </si>
  <si>
    <t>08:48:01</t>
  </si>
  <si>
    <t>6896787</t>
  </si>
  <si>
    <t>08:52:42</t>
  </si>
  <si>
    <t>08:43:13</t>
  </si>
  <si>
    <t>08:52:21</t>
  </si>
  <si>
    <t>8414788</t>
  </si>
  <si>
    <t>08:51:11</t>
  </si>
  <si>
    <t>08:59:11</t>
  </si>
  <si>
    <t>7896629</t>
  </si>
  <si>
    <t>08:53:10</t>
  </si>
  <si>
    <t>09:05:08</t>
  </si>
  <si>
    <t>5970183</t>
  </si>
  <si>
    <t>08:54:58</t>
  </si>
  <si>
    <t>08:56:21</t>
  </si>
  <si>
    <t>57891628</t>
  </si>
  <si>
    <t>08:57:04</t>
  </si>
  <si>
    <t>09:13:09</t>
  </si>
  <si>
    <t>53378457</t>
  </si>
  <si>
    <t>09:03:56</t>
  </si>
  <si>
    <t>09:17:00</t>
  </si>
  <si>
    <t>88666908</t>
  </si>
  <si>
    <t>09:06:58</t>
  </si>
  <si>
    <t>9279730</t>
  </si>
  <si>
    <t>09:19:15</t>
  </si>
  <si>
    <t>2928766</t>
  </si>
  <si>
    <t>09:20:39</t>
  </si>
  <si>
    <t>4334364</t>
  </si>
  <si>
    <t>09:27:09</t>
  </si>
  <si>
    <t>8405292</t>
  </si>
  <si>
    <t>09:16:21</t>
  </si>
  <si>
    <t>09:27:03</t>
  </si>
  <si>
    <t>9870841</t>
  </si>
  <si>
    <t>09:24:37</t>
  </si>
  <si>
    <t>09:31:17</t>
  </si>
  <si>
    <t>9722484</t>
  </si>
  <si>
    <t>09:27:07</t>
  </si>
  <si>
    <t>1159432</t>
  </si>
  <si>
    <t>09:28:29</t>
  </si>
  <si>
    <t>25194612</t>
  </si>
  <si>
    <t>09:29:02</t>
  </si>
  <si>
    <t>09:44:21</t>
  </si>
  <si>
    <t>09:30:27</t>
  </si>
  <si>
    <t>09:35:40</t>
  </si>
  <si>
    <t>3624713</t>
  </si>
  <si>
    <t>09:34:03</t>
  </si>
  <si>
    <t>09:42:21</t>
  </si>
  <si>
    <t>5616210</t>
  </si>
  <si>
    <t>09:47:34</t>
  </si>
  <si>
    <t>09:47:53</t>
  </si>
  <si>
    <t>3305212</t>
  </si>
  <si>
    <t>09:45:14</t>
  </si>
  <si>
    <t>09:53:06</t>
  </si>
  <si>
    <t>72701808</t>
  </si>
  <si>
    <t>09:49:24</t>
  </si>
  <si>
    <t>4285095</t>
  </si>
  <si>
    <t>10:01:47</t>
  </si>
  <si>
    <t>2585298</t>
  </si>
  <si>
    <t>10:08:26</t>
  </si>
  <si>
    <t>2947035</t>
  </si>
  <si>
    <t>10:08:17</t>
  </si>
  <si>
    <t>10:17:14</t>
  </si>
  <si>
    <t>6615729</t>
  </si>
  <si>
    <t>10:12:53</t>
  </si>
  <si>
    <t>10:16:19</t>
  </si>
  <si>
    <t>2135609</t>
  </si>
  <si>
    <t>10:12:55</t>
  </si>
  <si>
    <t>10:14:27</t>
  </si>
  <si>
    <t>2697566</t>
  </si>
  <si>
    <t>10:18:30</t>
  </si>
  <si>
    <t>10:34:27</t>
  </si>
  <si>
    <t>2569721</t>
  </si>
  <si>
    <t>10:21:07</t>
  </si>
  <si>
    <t>10:30:11</t>
  </si>
  <si>
    <t>10:28:23</t>
  </si>
  <si>
    <t>10:41:11</t>
  </si>
  <si>
    <t>3968528766</t>
  </si>
  <si>
    <t>10:34:46</t>
  </si>
  <si>
    <t>10:44:39</t>
  </si>
  <si>
    <t>8133585</t>
  </si>
  <si>
    <t>10:36:16</t>
  </si>
  <si>
    <t>10:42:44</t>
  </si>
  <si>
    <t>45232967</t>
  </si>
  <si>
    <t>10:42:40</t>
  </si>
  <si>
    <t>10:44:27</t>
  </si>
  <si>
    <t>8900603</t>
  </si>
  <si>
    <t>10:43:24</t>
  </si>
  <si>
    <t>10:55:28</t>
  </si>
  <si>
    <t>10:46:36</t>
  </si>
  <si>
    <t>11:02:11</t>
  </si>
  <si>
    <t>9781981</t>
  </si>
  <si>
    <t>10:53:39</t>
  </si>
  <si>
    <t>10:59:49</t>
  </si>
  <si>
    <t>9527543</t>
  </si>
  <si>
    <t>10:54:56</t>
  </si>
  <si>
    <t>11:00:26</t>
  </si>
  <si>
    <t>91626903</t>
  </si>
  <si>
    <t>11:15:09</t>
  </si>
  <si>
    <t>1475008</t>
  </si>
  <si>
    <t>11:09:27</t>
  </si>
  <si>
    <t>11:24:26</t>
  </si>
  <si>
    <t>4767842</t>
  </si>
  <si>
    <t>11:16:23</t>
  </si>
  <si>
    <t>11:18:29</t>
  </si>
  <si>
    <t>64586869</t>
  </si>
  <si>
    <t>11:19:31</t>
  </si>
  <si>
    <t>11:20:33</t>
  </si>
  <si>
    <t>7066389</t>
  </si>
  <si>
    <t>11:25:18</t>
  </si>
  <si>
    <t>11:25:45</t>
  </si>
  <si>
    <t>28791070</t>
  </si>
  <si>
    <t>11:32:23</t>
  </si>
  <si>
    <t>11:47:33</t>
  </si>
  <si>
    <t>11:36:22</t>
  </si>
  <si>
    <t>11:45:06</t>
  </si>
  <si>
    <t>44882393</t>
  </si>
  <si>
    <t>11:40:47</t>
  </si>
  <si>
    <t>11:53:13</t>
  </si>
  <si>
    <t>29391132</t>
  </si>
  <si>
    <t>11:42:18</t>
  </si>
  <si>
    <t>11:54:26</t>
  </si>
  <si>
    <t>9892639</t>
  </si>
  <si>
    <t>11:43:15</t>
  </si>
  <si>
    <t>11:44:04</t>
  </si>
  <si>
    <t>3979295</t>
  </si>
  <si>
    <t>11:56:39</t>
  </si>
  <si>
    <t>8471219</t>
  </si>
  <si>
    <t>11:48:54</t>
  </si>
  <si>
    <t>11:53:35</t>
  </si>
  <si>
    <t>5631380</t>
  </si>
  <si>
    <t>11:49:33</t>
  </si>
  <si>
    <t>12:04:33</t>
  </si>
  <si>
    <t>6309138</t>
  </si>
  <si>
    <t>11:51:36</t>
  </si>
  <si>
    <t>72287838</t>
  </si>
  <si>
    <t>11:54:43</t>
  </si>
  <si>
    <t>12:03:01</t>
  </si>
  <si>
    <t>2515441</t>
  </si>
  <si>
    <t>11:57:57</t>
  </si>
  <si>
    <t>12:02:49</t>
  </si>
  <si>
    <t>8056387</t>
  </si>
  <si>
    <t>12:04:25</t>
  </si>
  <si>
    <t>12:19:12</t>
  </si>
  <si>
    <t>5489867</t>
  </si>
  <si>
    <t>12:08:24</t>
  </si>
  <si>
    <t>12:20:16</t>
  </si>
  <si>
    <t>12:08:48</t>
  </si>
  <si>
    <t>12:19:30</t>
  </si>
  <si>
    <t>4293872</t>
  </si>
  <si>
    <t>12:10:17</t>
  </si>
  <si>
    <t>12:17:45</t>
  </si>
  <si>
    <t>99625946</t>
  </si>
  <si>
    <t>12:18:18</t>
  </si>
  <si>
    <t>12:34:40</t>
  </si>
  <si>
    <t>9827875</t>
  </si>
  <si>
    <t>12:28:09</t>
  </si>
  <si>
    <t>40120881</t>
  </si>
  <si>
    <t>12:25:09</t>
  </si>
  <si>
    <t>12:38:41</t>
  </si>
  <si>
    <t>42373338</t>
  </si>
  <si>
    <t>12:28:16</t>
  </si>
  <si>
    <t>12:36:18</t>
  </si>
  <si>
    <t>12:41:17</t>
  </si>
  <si>
    <t>55464931</t>
  </si>
  <si>
    <t>12:41:04</t>
  </si>
  <si>
    <t>12:48:14</t>
  </si>
  <si>
    <t>3616291</t>
  </si>
  <si>
    <t>12:49:01</t>
  </si>
  <si>
    <t>3473734</t>
  </si>
  <si>
    <t>12:56:52</t>
  </si>
  <si>
    <t>13:09:46</t>
  </si>
  <si>
    <t>63492662</t>
  </si>
  <si>
    <t>12:58:28</t>
  </si>
  <si>
    <t>13:01:04</t>
  </si>
  <si>
    <t>2104331</t>
  </si>
  <si>
    <t>13:03:31</t>
  </si>
  <si>
    <t>13:14:59</t>
  </si>
  <si>
    <t>9555643</t>
  </si>
  <si>
    <t>13:13:32</t>
  </si>
  <si>
    <t>5220235</t>
  </si>
  <si>
    <t>13:08:17</t>
  </si>
  <si>
    <t>13:10:47</t>
  </si>
  <si>
    <t>26254490</t>
  </si>
  <si>
    <t>13:08:44</t>
  </si>
  <si>
    <t>13:13:04</t>
  </si>
  <si>
    <t>26463662</t>
  </si>
  <si>
    <t>13:27:42</t>
  </si>
  <si>
    <t>2853860</t>
  </si>
  <si>
    <t>13:19:05</t>
  </si>
  <si>
    <t>1829028</t>
  </si>
  <si>
    <t>13:26:49</t>
  </si>
  <si>
    <t>13:42:39</t>
  </si>
  <si>
    <t>1365581</t>
  </si>
  <si>
    <t>13:29:14</t>
  </si>
  <si>
    <t>13:41:05</t>
  </si>
  <si>
    <t>13:31:25</t>
  </si>
  <si>
    <t>13:37:24</t>
  </si>
  <si>
    <t>9282666</t>
  </si>
  <si>
    <t>13:39:04</t>
  </si>
  <si>
    <t>13:39:51</t>
  </si>
  <si>
    <t>7994769</t>
  </si>
  <si>
    <t>13:52:42</t>
  </si>
  <si>
    <t>3638038</t>
  </si>
  <si>
    <t>13:52:59</t>
  </si>
  <si>
    <t>5221005</t>
  </si>
  <si>
    <t>13:45:26</t>
  </si>
  <si>
    <t>13:47:27</t>
  </si>
  <si>
    <t>13:45:27</t>
  </si>
  <si>
    <t>13:56:29</t>
  </si>
  <si>
    <t>2780765</t>
  </si>
  <si>
    <t>13:49:11</t>
  </si>
  <si>
    <t>13:50:47</t>
  </si>
  <si>
    <t>3720500</t>
  </si>
  <si>
    <t>13:50:19</t>
  </si>
  <si>
    <t>13:58:48</t>
  </si>
  <si>
    <t>89419064</t>
  </si>
  <si>
    <t>13:53:03</t>
  </si>
  <si>
    <t>14:01:46</t>
  </si>
  <si>
    <t>9961121</t>
  </si>
  <si>
    <t>14:02:40</t>
  </si>
  <si>
    <t>5303411</t>
  </si>
  <si>
    <t>14:04:36</t>
  </si>
  <si>
    <t>14:12:10</t>
  </si>
  <si>
    <t>14:09:20</t>
  </si>
  <si>
    <t>5850216</t>
  </si>
  <si>
    <t>14:14:17</t>
  </si>
  <si>
    <t>14:22:05</t>
  </si>
  <si>
    <t>4927402</t>
  </si>
  <si>
    <t>14:14:40</t>
  </si>
  <si>
    <t>14:26:21</t>
  </si>
  <si>
    <t>60113139</t>
  </si>
  <si>
    <t>14:19:09</t>
  </si>
  <si>
    <t>14:29:11</t>
  </si>
  <si>
    <t>2644526</t>
  </si>
  <si>
    <t>14:32:09</t>
  </si>
  <si>
    <t>7226610</t>
  </si>
  <si>
    <t>14:24:50</t>
  </si>
  <si>
    <t>14:39:28</t>
  </si>
  <si>
    <t>9328179</t>
  </si>
  <si>
    <t>14:27:03</t>
  </si>
  <si>
    <t>7457716</t>
  </si>
  <si>
    <t>14:33:53</t>
  </si>
  <si>
    <t>14:40:36</t>
  </si>
  <si>
    <t>1739364</t>
  </si>
  <si>
    <t>14:39:51</t>
  </si>
  <si>
    <t>1677537</t>
  </si>
  <si>
    <t>14:45:11</t>
  </si>
  <si>
    <t>14:56:09</t>
  </si>
  <si>
    <t>55614678</t>
  </si>
  <si>
    <t>14:50:18</t>
  </si>
  <si>
    <t>14:54:07</t>
  </si>
  <si>
    <t>4272221</t>
  </si>
  <si>
    <t>14:55:00</t>
  </si>
  <si>
    <t>15:01:03</t>
  </si>
  <si>
    <t>1740380</t>
  </si>
  <si>
    <t>15:01:31</t>
  </si>
  <si>
    <t>15:16:38</t>
  </si>
  <si>
    <t>6005355</t>
  </si>
  <si>
    <t>25-07-2017</t>
  </si>
  <si>
    <t>08:05:07</t>
  </si>
  <si>
    <t>08:16:07</t>
  </si>
  <si>
    <t>2400590</t>
  </si>
  <si>
    <t>08:11:42</t>
  </si>
  <si>
    <t>08:18:54</t>
  </si>
  <si>
    <t>7918038</t>
  </si>
  <si>
    <t>08:13:37</t>
  </si>
  <si>
    <t>08:14:56</t>
  </si>
  <si>
    <t>7969038</t>
  </si>
  <si>
    <t>08:34:43</t>
  </si>
  <si>
    <t>08:23:51</t>
  </si>
  <si>
    <t>08:27:05</t>
  </si>
  <si>
    <t>11425383</t>
  </si>
  <si>
    <t>08:27:51</t>
  </si>
  <si>
    <t>08:40:52</t>
  </si>
  <si>
    <t>2900584</t>
  </si>
  <si>
    <t>08:28:50</t>
  </si>
  <si>
    <t>08:43:09</t>
  </si>
  <si>
    <t>08:32:41</t>
  </si>
  <si>
    <t>08:37:22</t>
  </si>
  <si>
    <t>48497496</t>
  </si>
  <si>
    <t>08:36:42</t>
  </si>
  <si>
    <t>08:43:52</t>
  </si>
  <si>
    <t>98695684</t>
  </si>
  <si>
    <t>08:43:24</t>
  </si>
  <si>
    <t>08:59:59</t>
  </si>
  <si>
    <t>7712618</t>
  </si>
  <si>
    <t>08:49:32</t>
  </si>
  <si>
    <t>08:54:30</t>
  </si>
  <si>
    <t>8872311</t>
  </si>
  <si>
    <t>08:50:42</t>
  </si>
  <si>
    <t>08:53:51</t>
  </si>
  <si>
    <t>6056372</t>
  </si>
  <si>
    <t>8936656</t>
  </si>
  <si>
    <t>08:56:00</t>
  </si>
  <si>
    <t>09:05:31</t>
  </si>
  <si>
    <t>22966872</t>
  </si>
  <si>
    <t>08:56:48</t>
  </si>
  <si>
    <t>09:04:12</t>
  </si>
  <si>
    <t>3908162</t>
  </si>
  <si>
    <t>09:04:24</t>
  </si>
  <si>
    <t>09:18:18</t>
  </si>
  <si>
    <t>20485333</t>
  </si>
  <si>
    <t>09:10:31</t>
  </si>
  <si>
    <t>78709747</t>
  </si>
  <si>
    <t>09:16:24</t>
  </si>
  <si>
    <t>09:21:22</t>
  </si>
  <si>
    <t>1859884</t>
  </si>
  <si>
    <t>09:16:50</t>
  </si>
  <si>
    <t>09:23:35</t>
  </si>
  <si>
    <t>2866546</t>
  </si>
  <si>
    <t>09:22:09</t>
  </si>
  <si>
    <t>09:33:05</t>
  </si>
  <si>
    <t>23715237</t>
  </si>
  <si>
    <t>09:29:39</t>
  </si>
  <si>
    <t>6013508</t>
  </si>
  <si>
    <t>09:24:25</t>
  </si>
  <si>
    <t>09:27:23</t>
  </si>
  <si>
    <t>09:32:27</t>
  </si>
  <si>
    <t>09:42:07</t>
  </si>
  <si>
    <t>22416837</t>
  </si>
  <si>
    <t>09:34:18</t>
  </si>
  <si>
    <t>09:39:31</t>
  </si>
  <si>
    <t>9065927</t>
  </si>
  <si>
    <t>09:34:50</t>
  </si>
  <si>
    <t>09:49:27</t>
  </si>
  <si>
    <t>8849918</t>
  </si>
  <si>
    <t>09:45:10</t>
  </si>
  <si>
    <t>09:43:57</t>
  </si>
  <si>
    <t>09:51:54</t>
  </si>
  <si>
    <t>20349502</t>
  </si>
  <si>
    <t>09:50:06</t>
  </si>
  <si>
    <t>09:54:02</t>
  </si>
  <si>
    <t>9894723</t>
  </si>
  <si>
    <t>09:50:14</t>
  </si>
  <si>
    <t>09:52:40</t>
  </si>
  <si>
    <t>9458504</t>
  </si>
  <si>
    <t>09:51:11</t>
  </si>
  <si>
    <t>09:59:20</t>
  </si>
  <si>
    <t>09:56:52</t>
  </si>
  <si>
    <t>10:10:09</t>
  </si>
  <si>
    <t>4824710</t>
  </si>
  <si>
    <t>10:04:55</t>
  </si>
  <si>
    <t>10:05:45</t>
  </si>
  <si>
    <t>6465122</t>
  </si>
  <si>
    <t>10:07:31</t>
  </si>
  <si>
    <t>10:21:12</t>
  </si>
  <si>
    <t>6940373</t>
  </si>
  <si>
    <t>10:15:03</t>
  </si>
  <si>
    <t>10:25:41</t>
  </si>
  <si>
    <t>10:19:16</t>
  </si>
  <si>
    <t>10:31:31</t>
  </si>
  <si>
    <t>10:39:58</t>
  </si>
  <si>
    <t>10:31:56</t>
  </si>
  <si>
    <t>10:40:17</t>
  </si>
  <si>
    <t>29555837</t>
  </si>
  <si>
    <t>10:36:56</t>
  </si>
  <si>
    <t>10:50:40</t>
  </si>
  <si>
    <t>6890486</t>
  </si>
  <si>
    <t>10:42:10</t>
  </si>
  <si>
    <t>10:49:26</t>
  </si>
  <si>
    <t>1992079</t>
  </si>
  <si>
    <t>10:48:04</t>
  </si>
  <si>
    <t>10:56:11</t>
  </si>
  <si>
    <t>7599611</t>
  </si>
  <si>
    <t>10:51:08</t>
  </si>
  <si>
    <t>10:57:51</t>
  </si>
  <si>
    <t>1418351</t>
  </si>
  <si>
    <t>10:53:26</t>
  </si>
  <si>
    <t>10:53:54</t>
  </si>
  <si>
    <t>5883714</t>
  </si>
  <si>
    <t>11:00:46</t>
  </si>
  <si>
    <t>11:11:29</t>
  </si>
  <si>
    <t>1457083</t>
  </si>
  <si>
    <t>11:07:54</t>
  </si>
  <si>
    <t>11:24:18</t>
  </si>
  <si>
    <t>9948096</t>
  </si>
  <si>
    <t>11:10:32</t>
  </si>
  <si>
    <t>2567031</t>
  </si>
  <si>
    <t>11:17:55</t>
  </si>
  <si>
    <t>11:24:33</t>
  </si>
  <si>
    <t>5952625</t>
  </si>
  <si>
    <t>11:24:46</t>
  </si>
  <si>
    <t>8284495</t>
  </si>
  <si>
    <t>11:22:21</t>
  </si>
  <si>
    <t>5354141</t>
  </si>
  <si>
    <t>11:25:19</t>
  </si>
  <si>
    <t>11:27:23</t>
  </si>
  <si>
    <t>5713477</t>
  </si>
  <si>
    <t>11:26:54</t>
  </si>
  <si>
    <t>6865322</t>
  </si>
  <si>
    <t>11:28:03</t>
  </si>
  <si>
    <t>11:37:20</t>
  </si>
  <si>
    <t>9007177570</t>
  </si>
  <si>
    <t>11:30:35</t>
  </si>
  <si>
    <t>49920930</t>
  </si>
  <si>
    <t>11:37:47</t>
  </si>
  <si>
    <t>11:43:28</t>
  </si>
  <si>
    <t>11:39:19</t>
  </si>
  <si>
    <t>11:55:30</t>
  </si>
  <si>
    <t>11:40:04</t>
  </si>
  <si>
    <t>11:52:29</t>
  </si>
  <si>
    <t>11:45:15</t>
  </si>
  <si>
    <t>11:53:14</t>
  </si>
  <si>
    <t>2239958</t>
  </si>
  <si>
    <t>11:53:08</t>
  </si>
  <si>
    <t>11:59:28</t>
  </si>
  <si>
    <t>3680149</t>
  </si>
  <si>
    <t>11:53:37</t>
  </si>
  <si>
    <t>11:58:57</t>
  </si>
  <si>
    <t>3654212</t>
  </si>
  <si>
    <t>11:56:15</t>
  </si>
  <si>
    <t>11:56:56</t>
  </si>
  <si>
    <t>3192053</t>
  </si>
  <si>
    <t>11:57:04</t>
  </si>
  <si>
    <t>12:07:38</t>
  </si>
  <si>
    <t>2355456</t>
  </si>
  <si>
    <t>12:00:24</t>
  </si>
  <si>
    <t>12:14:10</t>
  </si>
  <si>
    <t>64932677</t>
  </si>
  <si>
    <t>12:19:17</t>
  </si>
  <si>
    <t>9419117</t>
  </si>
  <si>
    <t>12:07:51</t>
  </si>
  <si>
    <t>12:10:58</t>
  </si>
  <si>
    <t>2509631</t>
  </si>
  <si>
    <t>12:14:46</t>
  </si>
  <si>
    <t>4505950</t>
  </si>
  <si>
    <t>12:19:47</t>
  </si>
  <si>
    <t>12:33:11</t>
  </si>
  <si>
    <t>39663331</t>
  </si>
  <si>
    <t>12:20:51</t>
  </si>
  <si>
    <t>12:25:56</t>
  </si>
  <si>
    <t>12:26:36</t>
  </si>
  <si>
    <t>12:38:33</t>
  </si>
  <si>
    <t>36929553</t>
  </si>
  <si>
    <t>12:31:02</t>
  </si>
  <si>
    <t>12:38:25</t>
  </si>
  <si>
    <t>74135093</t>
  </si>
  <si>
    <t>12:32:09</t>
  </si>
  <si>
    <t>12:38:24</t>
  </si>
  <si>
    <t>12:34:28</t>
  </si>
  <si>
    <t>12:50:06</t>
  </si>
  <si>
    <t>4483996</t>
  </si>
  <si>
    <t>12:37:13</t>
  </si>
  <si>
    <t>12:52:43</t>
  </si>
  <si>
    <t>6264844</t>
  </si>
  <si>
    <t>12:38:14</t>
  </si>
  <si>
    <t>12:38:56</t>
  </si>
  <si>
    <t>92127966</t>
  </si>
  <si>
    <t>12:45:45</t>
  </si>
  <si>
    <t>12:53:38</t>
  </si>
  <si>
    <t>12:49:46</t>
  </si>
  <si>
    <t>12:53:33</t>
  </si>
  <si>
    <t>5440420</t>
  </si>
  <si>
    <t>12:50:55</t>
  </si>
  <si>
    <t>13:00:46</t>
  </si>
  <si>
    <t>8840288</t>
  </si>
  <si>
    <t>12:59:04</t>
  </si>
  <si>
    <t>13:02:16</t>
  </si>
  <si>
    <t>13:11:22</t>
  </si>
  <si>
    <t>24850212</t>
  </si>
  <si>
    <t>13:02:39</t>
  </si>
  <si>
    <t>13:08:39</t>
  </si>
  <si>
    <t>7857206</t>
  </si>
  <si>
    <t>13:13:07</t>
  </si>
  <si>
    <t>13:14:49</t>
  </si>
  <si>
    <t>13:21:00</t>
  </si>
  <si>
    <t>13:16:37</t>
  </si>
  <si>
    <t>13:20:12</t>
  </si>
  <si>
    <t>6146223</t>
  </si>
  <si>
    <t>13:19:27</t>
  </si>
  <si>
    <t>13:26:36</t>
  </si>
  <si>
    <t>7119239917</t>
  </si>
  <si>
    <t>13:26:53</t>
  </si>
  <si>
    <t>13:34:37</t>
  </si>
  <si>
    <t>8622421</t>
  </si>
  <si>
    <t>13:33:01</t>
  </si>
  <si>
    <t>13:35:36</t>
  </si>
  <si>
    <t>13:35:20</t>
  </si>
  <si>
    <t>13:44:04</t>
  </si>
  <si>
    <t>9183185</t>
  </si>
  <si>
    <t>13:35:40</t>
  </si>
  <si>
    <t>13:38:58</t>
  </si>
  <si>
    <t>2185216</t>
  </si>
  <si>
    <t>13:40:13</t>
  </si>
  <si>
    <t>13:54:09</t>
  </si>
  <si>
    <t>9664191</t>
  </si>
  <si>
    <t>13:40:26</t>
  </si>
  <si>
    <t>13:41:01</t>
  </si>
  <si>
    <t>8743781</t>
  </si>
  <si>
    <t>13:44:54</t>
  </si>
  <si>
    <t>13:57:21</t>
  </si>
  <si>
    <t>97997759</t>
  </si>
  <si>
    <t>13:45:38</t>
  </si>
  <si>
    <t>13:45:51</t>
  </si>
  <si>
    <t>4100331</t>
  </si>
  <si>
    <t>13:53:14</t>
  </si>
  <si>
    <t>13:55:38</t>
  </si>
  <si>
    <t>14:10:48</t>
  </si>
  <si>
    <t>9474267</t>
  </si>
  <si>
    <t>14:01:18</t>
  </si>
  <si>
    <t>14:15:15</t>
  </si>
  <si>
    <t>3200206</t>
  </si>
  <si>
    <t>14:06:30</t>
  </si>
  <si>
    <t>14:22:29</t>
  </si>
  <si>
    <t>72014227</t>
  </si>
  <si>
    <t>14:08:09</t>
  </si>
  <si>
    <t>14:11:17</t>
  </si>
  <si>
    <t>3976931</t>
  </si>
  <si>
    <t>14:14:39</t>
  </si>
  <si>
    <t>14:21:17</t>
  </si>
  <si>
    <t>6717763</t>
  </si>
  <si>
    <t>14:18:23</t>
  </si>
  <si>
    <t>14:25:00</t>
  </si>
  <si>
    <t>2117176</t>
  </si>
  <si>
    <t>14:23:18</t>
  </si>
  <si>
    <t>14:28:39</t>
  </si>
  <si>
    <t>67688044</t>
  </si>
  <si>
    <t>14:28:55</t>
  </si>
  <si>
    <t>14:42:14</t>
  </si>
  <si>
    <t>3025855</t>
  </si>
  <si>
    <t>14:32:40</t>
  </si>
  <si>
    <t>8773356</t>
  </si>
  <si>
    <t>14:36:40</t>
  </si>
  <si>
    <t>1211446</t>
  </si>
  <si>
    <t>14:41:19</t>
  </si>
  <si>
    <t>14:54:45</t>
  </si>
  <si>
    <t>3607585</t>
  </si>
  <si>
    <t>14:45:02</t>
  </si>
  <si>
    <t>14:54:29</t>
  </si>
  <si>
    <t>14:51:18</t>
  </si>
  <si>
    <t>14:52:23</t>
  </si>
  <si>
    <t>14:57:37</t>
  </si>
  <si>
    <t>7622848</t>
  </si>
  <si>
    <t>14:52:55</t>
  </si>
  <si>
    <t>15:03:59</t>
  </si>
  <si>
    <t>7883595</t>
  </si>
  <si>
    <t>14:54:57</t>
  </si>
  <si>
    <t>14:59:20</t>
  </si>
  <si>
    <t>14:59:36</t>
  </si>
  <si>
    <t>15:15:51</t>
  </si>
  <si>
    <t>61812355</t>
  </si>
  <si>
    <t>15:06:08</t>
  </si>
  <si>
    <t>15:18:49</t>
  </si>
  <si>
    <t>6493766</t>
  </si>
  <si>
    <t>26-07-2017</t>
  </si>
  <si>
    <t>08:03:37</t>
  </si>
  <si>
    <t>4965118</t>
  </si>
  <si>
    <t>08:05:26</t>
  </si>
  <si>
    <t>08:20:32</t>
  </si>
  <si>
    <t>7973476</t>
  </si>
  <si>
    <t>6642574</t>
  </si>
  <si>
    <t>08:17:53</t>
  </si>
  <si>
    <t>08:33:18</t>
  </si>
  <si>
    <t>2325155</t>
  </si>
  <si>
    <t>08:31:22</t>
  </si>
  <si>
    <t>1340323</t>
  </si>
  <si>
    <t>08:23:55</t>
  </si>
  <si>
    <t>08:35:15</t>
  </si>
  <si>
    <t>8957203</t>
  </si>
  <si>
    <t>08:30:33</t>
  </si>
  <si>
    <t>08:42:38</t>
  </si>
  <si>
    <t>08:37:04</t>
  </si>
  <si>
    <t>08:47:03</t>
  </si>
  <si>
    <t>7894591002</t>
  </si>
  <si>
    <t>08:45:16</t>
  </si>
  <si>
    <t>09:00:05</t>
  </si>
  <si>
    <t>26891502</t>
  </si>
  <si>
    <t>08:52:28</t>
  </si>
  <si>
    <t>09:02:15</t>
  </si>
  <si>
    <t>71021004</t>
  </si>
  <si>
    <t>08:57:12</t>
  </si>
  <si>
    <t>09:08:30</t>
  </si>
  <si>
    <t>17314583</t>
  </si>
  <si>
    <t>09:04:57</t>
  </si>
  <si>
    <t>09:19:52</t>
  </si>
  <si>
    <t>3972159</t>
  </si>
  <si>
    <t>09:05:42</t>
  </si>
  <si>
    <t>09:11:00</t>
  </si>
  <si>
    <t>94989369</t>
  </si>
  <si>
    <t>09:06:42</t>
  </si>
  <si>
    <t>4857453</t>
  </si>
  <si>
    <t>09:07:24</t>
  </si>
  <si>
    <t>09:15:18</t>
  </si>
  <si>
    <t>7980513</t>
  </si>
  <si>
    <t>09:10:03</t>
  </si>
  <si>
    <t>09:11:21</t>
  </si>
  <si>
    <t>6896175</t>
  </si>
  <si>
    <t>09:11:39</t>
  </si>
  <si>
    <t>09:13:20</t>
  </si>
  <si>
    <t>1689993</t>
  </si>
  <si>
    <t>09:12:04</t>
  </si>
  <si>
    <t>09:17:59</t>
  </si>
  <si>
    <t>1183006</t>
  </si>
  <si>
    <t>09:15:52</t>
  </si>
  <si>
    <t>09:25:41</t>
  </si>
  <si>
    <t>9446278</t>
  </si>
  <si>
    <t>09:19:45</t>
  </si>
  <si>
    <t>09:21:21</t>
  </si>
  <si>
    <t>2445944</t>
  </si>
  <si>
    <t>09:20:58</t>
  </si>
  <si>
    <t>09:29:30</t>
  </si>
  <si>
    <t>4404713</t>
  </si>
  <si>
    <t>09:29:17</t>
  </si>
  <si>
    <t>09:30:14</t>
  </si>
  <si>
    <t>6495153</t>
  </si>
  <si>
    <t>09:41:51</t>
  </si>
  <si>
    <t>2684831</t>
  </si>
  <si>
    <t>09:37:53</t>
  </si>
  <si>
    <t>09:45:29</t>
  </si>
  <si>
    <t>8748493</t>
  </si>
  <si>
    <t>09:41:59</t>
  </si>
  <si>
    <t>09:42:23</t>
  </si>
  <si>
    <t>7230252</t>
  </si>
  <si>
    <t>09:47:07</t>
  </si>
  <si>
    <t>09:54:35</t>
  </si>
  <si>
    <t>5082463</t>
  </si>
  <si>
    <t>09:54:17</t>
  </si>
  <si>
    <t>1830054</t>
  </si>
  <si>
    <t>09:56:01</t>
  </si>
  <si>
    <t>10:05:02</t>
  </si>
  <si>
    <t>09:56:21</t>
  </si>
  <si>
    <t>8369071681</t>
  </si>
  <si>
    <t>10:06:43</t>
  </si>
  <si>
    <t>5582631</t>
  </si>
  <si>
    <t>10:08:06</t>
  </si>
  <si>
    <t>10:08:43</t>
  </si>
  <si>
    <t>68043713</t>
  </si>
  <si>
    <t>10:10:05</t>
  </si>
  <si>
    <t>10:16:13</t>
  </si>
  <si>
    <t>89263578</t>
  </si>
  <si>
    <t>10:30:03</t>
  </si>
  <si>
    <t>7511410</t>
  </si>
  <si>
    <t>10:23:35</t>
  </si>
  <si>
    <t>10:30:10</t>
  </si>
  <si>
    <t>2128803</t>
  </si>
  <si>
    <t>10:30:57</t>
  </si>
  <si>
    <t>3135285</t>
  </si>
  <si>
    <t>10:32:07</t>
  </si>
  <si>
    <t>10:46:02</t>
  </si>
  <si>
    <t>5231877</t>
  </si>
  <si>
    <t>10:37:25</t>
  </si>
  <si>
    <t>10:52:52</t>
  </si>
  <si>
    <t>98391891</t>
  </si>
  <si>
    <t>10:37:46</t>
  </si>
  <si>
    <t>9865524</t>
  </si>
  <si>
    <t>10:48:20</t>
  </si>
  <si>
    <t>7988607</t>
  </si>
  <si>
    <t>10:37:56</t>
  </si>
  <si>
    <t>10:49:59</t>
  </si>
  <si>
    <t>4599598</t>
  </si>
  <si>
    <t>10:43:50</t>
  </si>
  <si>
    <t>10:57:29</t>
  </si>
  <si>
    <t>59984179</t>
  </si>
  <si>
    <t>10:45:21</t>
  </si>
  <si>
    <t>10:54:16</t>
  </si>
  <si>
    <t>10:47:36</t>
  </si>
  <si>
    <t>10:56:03</t>
  </si>
  <si>
    <t>1531672</t>
  </si>
  <si>
    <t>10:48:19</t>
  </si>
  <si>
    <t>11:03:33</t>
  </si>
  <si>
    <t>59723258</t>
  </si>
  <si>
    <t>10:48:27</t>
  </si>
  <si>
    <t>11:02:39</t>
  </si>
  <si>
    <t>6878722</t>
  </si>
  <si>
    <t>10:52:48</t>
  </si>
  <si>
    <t>10:54:23</t>
  </si>
  <si>
    <t>49278984</t>
  </si>
  <si>
    <t>10:55:39</t>
  </si>
  <si>
    <t>10:58:20</t>
  </si>
  <si>
    <t>5672312</t>
  </si>
  <si>
    <t>10:55:59</t>
  </si>
  <si>
    <t>11:01:09</t>
  </si>
  <si>
    <t>9716545</t>
  </si>
  <si>
    <t>10:58:28</t>
  </si>
  <si>
    <t>11:06:41</t>
  </si>
  <si>
    <t>11:18:40</t>
  </si>
  <si>
    <t>18636086</t>
  </si>
  <si>
    <t>11:08:37</t>
  </si>
  <si>
    <t>2071691</t>
  </si>
  <si>
    <t>11:12:32</t>
  </si>
  <si>
    <t>11:20:35</t>
  </si>
  <si>
    <t>8023179</t>
  </si>
  <si>
    <t>11:24:59</t>
  </si>
  <si>
    <t>3533421</t>
  </si>
  <si>
    <t>11:20:38</t>
  </si>
  <si>
    <t>11:35:29</t>
  </si>
  <si>
    <t>1160932</t>
  </si>
  <si>
    <t>11:24:13</t>
  </si>
  <si>
    <t>11:24:45</t>
  </si>
  <si>
    <t>6320579</t>
  </si>
  <si>
    <t>11:39:38</t>
  </si>
  <si>
    <t>6021417</t>
  </si>
  <si>
    <t>11:42:56</t>
  </si>
  <si>
    <t>3638658</t>
  </si>
  <si>
    <t>11:41:17</t>
  </si>
  <si>
    <t>11:50:00</t>
  </si>
  <si>
    <t>7595348</t>
  </si>
  <si>
    <t>11:43:26</t>
  </si>
  <si>
    <t>6637746981</t>
  </si>
  <si>
    <t>11:45:54</t>
  </si>
  <si>
    <t>11:59:02</t>
  </si>
  <si>
    <t>8501947</t>
  </si>
  <si>
    <t>11:52:24</t>
  </si>
  <si>
    <t>85666950</t>
  </si>
  <si>
    <t>11:51:37</t>
  </si>
  <si>
    <t>72289518</t>
  </si>
  <si>
    <t>11:53:24</t>
  </si>
  <si>
    <t>11:59:15</t>
  </si>
  <si>
    <t>4419123</t>
  </si>
  <si>
    <t>11:59:19</t>
  </si>
  <si>
    <t>12:02:59</t>
  </si>
  <si>
    <t>75645195</t>
  </si>
  <si>
    <t>12:06:39</t>
  </si>
  <si>
    <t>12:07:05</t>
  </si>
  <si>
    <t>4305960</t>
  </si>
  <si>
    <t>12:09:40</t>
  </si>
  <si>
    <t>12:17:46</t>
  </si>
  <si>
    <t>21681406</t>
  </si>
  <si>
    <t>12:21:12</t>
  </si>
  <si>
    <t>6401011</t>
  </si>
  <si>
    <t>12:16:25</t>
  </si>
  <si>
    <t>12:26:52</t>
  </si>
  <si>
    <t>1879412</t>
  </si>
  <si>
    <t>12:22:16</t>
  </si>
  <si>
    <t>12:35:44</t>
  </si>
  <si>
    <t>6218089</t>
  </si>
  <si>
    <t>12:24:40</t>
  </si>
  <si>
    <t>12:31:21</t>
  </si>
  <si>
    <t>3408462348</t>
  </si>
  <si>
    <t>12:31:18</t>
  </si>
  <si>
    <t>12:43:11</t>
  </si>
  <si>
    <t>9535780</t>
  </si>
  <si>
    <t>12:32:37</t>
  </si>
  <si>
    <t>12:44:31</t>
  </si>
  <si>
    <t>4945889</t>
  </si>
  <si>
    <t>12:40:11</t>
  </si>
  <si>
    <t>12:51:34</t>
  </si>
  <si>
    <t>8985437</t>
  </si>
  <si>
    <t>12:42:18</t>
  </si>
  <si>
    <t>12:51:59</t>
  </si>
  <si>
    <t>12:47:16</t>
  </si>
  <si>
    <t>12:50:25</t>
  </si>
  <si>
    <t>12:48:10</t>
  </si>
  <si>
    <t>13:03:10</t>
  </si>
  <si>
    <t>4154521</t>
  </si>
  <si>
    <t>12:54:55</t>
  </si>
  <si>
    <t>96977805</t>
  </si>
  <si>
    <t>12:51:52</t>
  </si>
  <si>
    <t>13:03:17</t>
  </si>
  <si>
    <t>12:52:48</t>
  </si>
  <si>
    <t>12:53:25</t>
  </si>
  <si>
    <t>5465004</t>
  </si>
  <si>
    <t>12:57:51</t>
  </si>
  <si>
    <t>9560827</t>
  </si>
  <si>
    <t>12:58:36</t>
  </si>
  <si>
    <t>13:13:29</t>
  </si>
  <si>
    <t>3443287</t>
  </si>
  <si>
    <t>13:06:09</t>
  </si>
  <si>
    <t>13:20:58</t>
  </si>
  <si>
    <t>7551668</t>
  </si>
  <si>
    <t>13:12:46</t>
  </si>
  <si>
    <t>13:21:41</t>
  </si>
  <si>
    <t>3189059</t>
  </si>
  <si>
    <t>13:18:40</t>
  </si>
  <si>
    <t>13:27:52</t>
  </si>
  <si>
    <t>9061957</t>
  </si>
  <si>
    <t>13:20:42</t>
  </si>
  <si>
    <t>13:31:54</t>
  </si>
  <si>
    <t>13:27:49</t>
  </si>
  <si>
    <t>59508384</t>
  </si>
  <si>
    <t>13:29:45</t>
  </si>
  <si>
    <t>13:34:58</t>
  </si>
  <si>
    <t>48529464</t>
  </si>
  <si>
    <t>13:32:33</t>
  </si>
  <si>
    <t>4082744</t>
  </si>
  <si>
    <t>13:33:20</t>
  </si>
  <si>
    <t>13:48:57</t>
  </si>
  <si>
    <t>2395447</t>
  </si>
  <si>
    <t>13:38:00</t>
  </si>
  <si>
    <t>96620804</t>
  </si>
  <si>
    <t>13:40:01</t>
  </si>
  <si>
    <t>13:51:45</t>
  </si>
  <si>
    <t>9489003225</t>
  </si>
  <si>
    <t>13:44:36</t>
  </si>
  <si>
    <t>13:45:15</t>
  </si>
  <si>
    <t>6897893</t>
  </si>
  <si>
    <t>13:50:20</t>
  </si>
  <si>
    <t>13:58:09</t>
  </si>
  <si>
    <t>9759222</t>
  </si>
  <si>
    <t>13:55:31</t>
  </si>
  <si>
    <t>14:05:40</t>
  </si>
  <si>
    <t>39793981</t>
  </si>
  <si>
    <t>13:56:40</t>
  </si>
  <si>
    <t>13:57:34</t>
  </si>
  <si>
    <t>3759991</t>
  </si>
  <si>
    <t>14:01:05</t>
  </si>
  <si>
    <t>37838778</t>
  </si>
  <si>
    <t>14:06:18</t>
  </si>
  <si>
    <t>14:18:07</t>
  </si>
  <si>
    <t>14:13:22</t>
  </si>
  <si>
    <t>14:28:57</t>
  </si>
  <si>
    <t>9689833</t>
  </si>
  <si>
    <t>14:14:15</t>
  </si>
  <si>
    <t>14:23:11</t>
  </si>
  <si>
    <t>14:22:13</t>
  </si>
  <si>
    <t>14:37:42</t>
  </si>
  <si>
    <t>1177203</t>
  </si>
  <si>
    <t>14:29:32</t>
  </si>
  <si>
    <t>14:30:31</t>
  </si>
  <si>
    <t>6060835</t>
  </si>
  <si>
    <t>14:32:59</t>
  </si>
  <si>
    <t>14:39:12</t>
  </si>
  <si>
    <t>8534481</t>
  </si>
  <si>
    <t>14:37:41</t>
  </si>
  <si>
    <t>14:51:57</t>
  </si>
  <si>
    <t>4959594</t>
  </si>
  <si>
    <t>14:43:45</t>
  </si>
  <si>
    <t>14:57:55</t>
  </si>
  <si>
    <t>1047809</t>
  </si>
  <si>
    <t>14:48:50</t>
  </si>
  <si>
    <t>15:05:17</t>
  </si>
  <si>
    <t>14:54:05</t>
  </si>
  <si>
    <t>14:55:06</t>
  </si>
  <si>
    <t>14:59:32</t>
  </si>
  <si>
    <t>15:02:45</t>
  </si>
  <si>
    <t>2604004</t>
  </si>
  <si>
    <t>15:03:56</t>
  </si>
  <si>
    <t>15:13:18</t>
  </si>
  <si>
    <t>4379524</t>
  </si>
  <si>
    <t>27-07-2017</t>
  </si>
  <si>
    <t>08:06:01</t>
  </si>
  <si>
    <t>08:06:04</t>
  </si>
  <si>
    <t>12377650</t>
  </si>
  <si>
    <t>08:08:47</t>
  </si>
  <si>
    <t>08:13:49</t>
  </si>
  <si>
    <t>77869622</t>
  </si>
  <si>
    <t>08:12:46</t>
  </si>
  <si>
    <t>08:26:27</t>
  </si>
  <si>
    <t>3414247278</t>
  </si>
  <si>
    <t>08:19:05</t>
  </si>
  <si>
    <t>08:19:12</t>
  </si>
  <si>
    <t>5839324907</t>
  </si>
  <si>
    <t>08:22:38</t>
  </si>
  <si>
    <t>08:30:56</t>
  </si>
  <si>
    <t>4852863</t>
  </si>
  <si>
    <t>08:23:39</t>
  </si>
  <si>
    <t>08:37:59</t>
  </si>
  <si>
    <t>3245936</t>
  </si>
  <si>
    <t>08:25:41</t>
  </si>
  <si>
    <t>08:29:53</t>
  </si>
  <si>
    <t>08:25:58</t>
  </si>
  <si>
    <t>08:29:37</t>
  </si>
  <si>
    <t>9591892</t>
  </si>
  <si>
    <t>08:31:01</t>
  </si>
  <si>
    <t>08:42:01</t>
  </si>
  <si>
    <t>96404523</t>
  </si>
  <si>
    <t>08:32:32</t>
  </si>
  <si>
    <t>08:43:41</t>
  </si>
  <si>
    <t>1405478</t>
  </si>
  <si>
    <t>08:37:33</t>
  </si>
  <si>
    <t>08:44:20</t>
  </si>
  <si>
    <t>5900506</t>
  </si>
  <si>
    <t>08:38:47</t>
  </si>
  <si>
    <t>08:40:32</t>
  </si>
  <si>
    <t>8880275</t>
  </si>
  <si>
    <t>08:47:01</t>
  </si>
  <si>
    <t>08:59:38</t>
  </si>
  <si>
    <t>57101974</t>
  </si>
  <si>
    <t>09:06:06</t>
  </si>
  <si>
    <t>2096100</t>
  </si>
  <si>
    <t>08:55:18</t>
  </si>
  <si>
    <t>08:56:27</t>
  </si>
  <si>
    <t>2366545</t>
  </si>
  <si>
    <t>08:58:09</t>
  </si>
  <si>
    <t>09:06:44</t>
  </si>
  <si>
    <t>2260131</t>
  </si>
  <si>
    <t>09:02:22</t>
  </si>
  <si>
    <t>09:13:34</t>
  </si>
  <si>
    <t>75818182</t>
  </si>
  <si>
    <t>09:06:49</t>
  </si>
  <si>
    <t>09:12:54</t>
  </si>
  <si>
    <t>09:13:51</t>
  </si>
  <si>
    <t>09:26:29</t>
  </si>
  <si>
    <t>3733011</t>
  </si>
  <si>
    <t>09:29:37</t>
  </si>
  <si>
    <t>09:21:34</t>
  </si>
  <si>
    <t>09:32:18</t>
  </si>
  <si>
    <t>6844342</t>
  </si>
  <si>
    <t>09:28:06</t>
  </si>
  <si>
    <t>09:30:23</t>
  </si>
  <si>
    <t>09:31:15</t>
  </si>
  <si>
    <t>09:33:18</t>
  </si>
  <si>
    <t>09:34:30</t>
  </si>
  <si>
    <t>1117708</t>
  </si>
  <si>
    <t>09:39:50</t>
  </si>
  <si>
    <t>09:46:32</t>
  </si>
  <si>
    <t>6055986</t>
  </si>
  <si>
    <t>09:46:14</t>
  </si>
  <si>
    <t>09:46:40</t>
  </si>
  <si>
    <t>4569864426</t>
  </si>
  <si>
    <t>09:46:49</t>
  </si>
  <si>
    <t>10:00:51</t>
  </si>
  <si>
    <t>09:53:55</t>
  </si>
  <si>
    <t>09:59:19</t>
  </si>
  <si>
    <t>3093964</t>
  </si>
  <si>
    <t>09:55:38</t>
  </si>
  <si>
    <t>10:03:24</t>
  </si>
  <si>
    <t>10:01:41</t>
  </si>
  <si>
    <t>10:10:19</t>
  </si>
  <si>
    <t>1890121</t>
  </si>
  <si>
    <t>10:19:12</t>
  </si>
  <si>
    <t>9906846123</t>
  </si>
  <si>
    <t>10:11:06</t>
  </si>
  <si>
    <t>10:12:05</t>
  </si>
  <si>
    <t>10:17:02</t>
  </si>
  <si>
    <t>10:29:41</t>
  </si>
  <si>
    <t>27798660</t>
  </si>
  <si>
    <t>10:18:08</t>
  </si>
  <si>
    <t>10:22:39</t>
  </si>
  <si>
    <t>37077953</t>
  </si>
  <si>
    <t>10:22:59</t>
  </si>
  <si>
    <t>10:32:35</t>
  </si>
  <si>
    <t>70606958</t>
  </si>
  <si>
    <t>10:24:47</t>
  </si>
  <si>
    <t>10:37:14</t>
  </si>
  <si>
    <t>21303266</t>
  </si>
  <si>
    <t>10:31:26</t>
  </si>
  <si>
    <t>10:36:37</t>
  </si>
  <si>
    <t>10:33:39</t>
  </si>
  <si>
    <t>10:36:46</t>
  </si>
  <si>
    <t>88366261</t>
  </si>
  <si>
    <t>10:33:42</t>
  </si>
  <si>
    <t>10:36:36</t>
  </si>
  <si>
    <t>9506446</t>
  </si>
  <si>
    <t>10:40:40</t>
  </si>
  <si>
    <t>10:49:02</t>
  </si>
  <si>
    <t>10:47:57</t>
  </si>
  <si>
    <t>11:01:43</t>
  </si>
  <si>
    <t>6956143</t>
  </si>
  <si>
    <t>1472253</t>
  </si>
  <si>
    <t>10:58:30</t>
  </si>
  <si>
    <t>11:03:00</t>
  </si>
  <si>
    <t>4025325</t>
  </si>
  <si>
    <t>11:11:06</t>
  </si>
  <si>
    <t>6220398</t>
  </si>
  <si>
    <t>11:04:56</t>
  </si>
  <si>
    <t>6326108</t>
  </si>
  <si>
    <t>11:09:14</t>
  </si>
  <si>
    <t>11:23:48</t>
  </si>
  <si>
    <t>88929709</t>
  </si>
  <si>
    <t>11:12:18</t>
  </si>
  <si>
    <t>11:24:09</t>
  </si>
  <si>
    <t>3004967</t>
  </si>
  <si>
    <t>11:17:50</t>
  </si>
  <si>
    <t>11:24:41</t>
  </si>
  <si>
    <t>1721264</t>
  </si>
  <si>
    <t>11:30:05</t>
  </si>
  <si>
    <t>11:24:44</t>
  </si>
  <si>
    <t>11:30:12</t>
  </si>
  <si>
    <t>92414932</t>
  </si>
  <si>
    <t>11:32:26</t>
  </si>
  <si>
    <t>3202610</t>
  </si>
  <si>
    <t>11:38:49</t>
  </si>
  <si>
    <t>11:41:12</t>
  </si>
  <si>
    <t>2825289</t>
  </si>
  <si>
    <t>11:39:15</t>
  </si>
  <si>
    <t>11:55:50</t>
  </si>
  <si>
    <t>7915936</t>
  </si>
  <si>
    <t>11:46:41</t>
  </si>
  <si>
    <t>11:57:39</t>
  </si>
  <si>
    <t>3680072</t>
  </si>
  <si>
    <t>11:53:41</t>
  </si>
  <si>
    <t>11:55:55</t>
  </si>
  <si>
    <t>6980867</t>
  </si>
  <si>
    <t>12:03:54</t>
  </si>
  <si>
    <t>12:01:47</t>
  </si>
  <si>
    <t>12:12:07</t>
  </si>
  <si>
    <t>4445684</t>
  </si>
  <si>
    <t>12:05:12</t>
  </si>
  <si>
    <t>12:18:31</t>
  </si>
  <si>
    <t>9864502</t>
  </si>
  <si>
    <t>12:10:59</t>
  </si>
  <si>
    <t>5881130</t>
  </si>
  <si>
    <t>12:15:39</t>
  </si>
  <si>
    <t>12:23:10</t>
  </si>
  <si>
    <t>2056567</t>
  </si>
  <si>
    <t>12:22:31</t>
  </si>
  <si>
    <t>12:34:31</t>
  </si>
  <si>
    <t>62150310</t>
  </si>
  <si>
    <t>12:28:51</t>
  </si>
  <si>
    <t>12:42:09</t>
  </si>
  <si>
    <t>9340299</t>
  </si>
  <si>
    <t>12:29:18</t>
  </si>
  <si>
    <t>12:30:47</t>
  </si>
  <si>
    <t>3912924</t>
  </si>
  <si>
    <t>12:34:06</t>
  </si>
  <si>
    <t>12:37:50</t>
  </si>
  <si>
    <t>8159466</t>
  </si>
  <si>
    <t>12:42:47</t>
  </si>
  <si>
    <t>7467198</t>
  </si>
  <si>
    <t>12:43:06</t>
  </si>
  <si>
    <t>12:53:51</t>
  </si>
  <si>
    <t>4703748</t>
  </si>
  <si>
    <t>12:47:45</t>
  </si>
  <si>
    <t>12:49:45</t>
  </si>
  <si>
    <t>1165705</t>
  </si>
  <si>
    <t>12:59:03</t>
  </si>
  <si>
    <t>90762334</t>
  </si>
  <si>
    <t>12:59:41</t>
  </si>
  <si>
    <t>13:02:07</t>
  </si>
  <si>
    <t>16527855</t>
  </si>
  <si>
    <t>13:13:57</t>
  </si>
  <si>
    <t>1055495</t>
  </si>
  <si>
    <t>13:06:15</t>
  </si>
  <si>
    <t>9120318</t>
  </si>
  <si>
    <t>13:07:33</t>
  </si>
  <si>
    <t>13:07:47</t>
  </si>
  <si>
    <t>4030817</t>
  </si>
  <si>
    <t>13:13:20</t>
  </si>
  <si>
    <t>13:26:50</t>
  </si>
  <si>
    <t>1025756</t>
  </si>
  <si>
    <t>13:13:41</t>
  </si>
  <si>
    <t>13:27:05</t>
  </si>
  <si>
    <t>29880225</t>
  </si>
  <si>
    <t>13:25:15</t>
  </si>
  <si>
    <t>4791902</t>
  </si>
  <si>
    <t>13:22:21</t>
  </si>
  <si>
    <t>13:22:51</t>
  </si>
  <si>
    <t>5228419</t>
  </si>
  <si>
    <t>13:26:20</t>
  </si>
  <si>
    <t>8991671</t>
  </si>
  <si>
    <t>13:30:16</t>
  </si>
  <si>
    <t>13:33:51</t>
  </si>
  <si>
    <t>8045338707</t>
  </si>
  <si>
    <t>13:36:12</t>
  </si>
  <si>
    <t>13:39:02</t>
  </si>
  <si>
    <t>9192546</t>
  </si>
  <si>
    <t>13:44:10</t>
  </si>
  <si>
    <t>13:49:44</t>
  </si>
  <si>
    <t>9664752</t>
  </si>
  <si>
    <t>13:48:55</t>
  </si>
  <si>
    <t>13:54:52</t>
  </si>
  <si>
    <t>62653835</t>
  </si>
  <si>
    <t>13:55:42</t>
  </si>
  <si>
    <t>14:06:46</t>
  </si>
  <si>
    <t>6087301</t>
  </si>
  <si>
    <t>14:03:41</t>
  </si>
  <si>
    <t>14:19:46</t>
  </si>
  <si>
    <t>3864488</t>
  </si>
  <si>
    <t>14:09:11</t>
  </si>
  <si>
    <t>5604405</t>
  </si>
  <si>
    <t>14:04:38</t>
  </si>
  <si>
    <t>14:20:34</t>
  </si>
  <si>
    <t>4774889</t>
  </si>
  <si>
    <t>14:05:46</t>
  </si>
  <si>
    <t>14:16:27</t>
  </si>
  <si>
    <t>4017213</t>
  </si>
  <si>
    <t>14:12:53</t>
  </si>
  <si>
    <t>14:24:30</t>
  </si>
  <si>
    <t>4720934</t>
  </si>
  <si>
    <t>14:18:36</t>
  </si>
  <si>
    <t>14:21:16</t>
  </si>
  <si>
    <t>13494237</t>
  </si>
  <si>
    <t>14:26:19</t>
  </si>
  <si>
    <t>14:41:47</t>
  </si>
  <si>
    <t>71807686</t>
  </si>
  <si>
    <t>14:28:53</t>
  </si>
  <si>
    <t>7865609</t>
  </si>
  <si>
    <t>14:35:54</t>
  </si>
  <si>
    <t>14:39:26</t>
  </si>
  <si>
    <t>5318850</t>
  </si>
  <si>
    <t>14:39:10</t>
  </si>
  <si>
    <t>14:44:15</t>
  </si>
  <si>
    <t>63613334</t>
  </si>
  <si>
    <t>14:44:04</t>
  </si>
  <si>
    <t>14:50:22</t>
  </si>
  <si>
    <t>2256093</t>
  </si>
  <si>
    <t>14:52:12</t>
  </si>
  <si>
    <t>14:56:46</t>
  </si>
  <si>
    <t>7421094</t>
  </si>
  <si>
    <t>15:00:47</t>
  </si>
  <si>
    <t>5376362</t>
  </si>
  <si>
    <t>15:00:45</t>
  </si>
  <si>
    <t>15:07:35</t>
  </si>
  <si>
    <t>8967842</t>
  </si>
  <si>
    <t>28-07-2017</t>
  </si>
  <si>
    <t>08:05:11</t>
  </si>
  <si>
    <t>08:15:22</t>
  </si>
  <si>
    <t>76644634</t>
  </si>
  <si>
    <t>08:05:14</t>
  </si>
  <si>
    <t>08:06:51</t>
  </si>
  <si>
    <t>08:07:10</t>
  </si>
  <si>
    <t>08:20:31</t>
  </si>
  <si>
    <t>3524259</t>
  </si>
  <si>
    <t>08:08:33</t>
  </si>
  <si>
    <t>08:22:00</t>
  </si>
  <si>
    <t>5550678</t>
  </si>
  <si>
    <t>08:16:46</t>
  </si>
  <si>
    <t>08:21:30</t>
  </si>
  <si>
    <t>08:22:09</t>
  </si>
  <si>
    <t>8799570155</t>
  </si>
  <si>
    <t>08:23:02</t>
  </si>
  <si>
    <t>08:29:16</t>
  </si>
  <si>
    <t>9329226</t>
  </si>
  <si>
    <t>9219408</t>
  </si>
  <si>
    <t>08:31:29</t>
  </si>
  <si>
    <t>08:39:27</t>
  </si>
  <si>
    <t>2163209</t>
  </si>
  <si>
    <t>08:34:48</t>
  </si>
  <si>
    <t>08:49:48</t>
  </si>
  <si>
    <t>98021540</t>
  </si>
  <si>
    <t>08:35:37</t>
  </si>
  <si>
    <t>08:50:26</t>
  </si>
  <si>
    <t>08:37:47</t>
  </si>
  <si>
    <t>08:40:46</t>
  </si>
  <si>
    <t>2188847</t>
  </si>
  <si>
    <t>08:43:02</t>
  </si>
  <si>
    <t>08:48:20</t>
  </si>
  <si>
    <t>2419817</t>
  </si>
  <si>
    <t>08:49:28</t>
  </si>
  <si>
    <t>08:58:55</t>
  </si>
  <si>
    <t>8938444</t>
  </si>
  <si>
    <t>08:55:08</t>
  </si>
  <si>
    <t>08:56:46</t>
  </si>
  <si>
    <t>8512255</t>
  </si>
  <si>
    <t>08:57:31</t>
  </si>
  <si>
    <t>09:06:40</t>
  </si>
  <si>
    <t>7488966</t>
  </si>
  <si>
    <t>09:00:12</t>
  </si>
  <si>
    <t>09:03:36</t>
  </si>
  <si>
    <t>09:04:14</t>
  </si>
  <si>
    <t>09:17:48</t>
  </si>
  <si>
    <t>6131743</t>
  </si>
  <si>
    <t>09:11:36</t>
  </si>
  <si>
    <t>09:17:33</t>
  </si>
  <si>
    <t>71564278</t>
  </si>
  <si>
    <t>09:19:26</t>
  </si>
  <si>
    <t>09:31:48</t>
  </si>
  <si>
    <t>4529192</t>
  </si>
  <si>
    <t>09:21:41</t>
  </si>
  <si>
    <t>09:29:41</t>
  </si>
  <si>
    <t>2193730</t>
  </si>
  <si>
    <t>09:25:29</t>
  </si>
  <si>
    <t>09:37:49</t>
  </si>
  <si>
    <t>3120387</t>
  </si>
  <si>
    <t>09:25:58</t>
  </si>
  <si>
    <t>09:31:04</t>
  </si>
  <si>
    <t>5726531</t>
  </si>
  <si>
    <t>09:33:29</t>
  </si>
  <si>
    <t>09:33:55</t>
  </si>
  <si>
    <t>09:34:53</t>
  </si>
  <si>
    <t>09:42:57</t>
  </si>
  <si>
    <t>09:40:00</t>
  </si>
  <si>
    <t>09:44:38</t>
  </si>
  <si>
    <t>09:48:08</t>
  </si>
  <si>
    <t>10:02:53</t>
  </si>
  <si>
    <t>4659808</t>
  </si>
  <si>
    <t>09:49:46</t>
  </si>
  <si>
    <t>09:54:25</t>
  </si>
  <si>
    <t>10:00:45</t>
  </si>
  <si>
    <t>55896338</t>
  </si>
  <si>
    <t>09:57:55</t>
  </si>
  <si>
    <t>10:03:16</t>
  </si>
  <si>
    <t>9747403</t>
  </si>
  <si>
    <t>10:06:09</t>
  </si>
  <si>
    <t>10:16:41</t>
  </si>
  <si>
    <t>5687447</t>
  </si>
  <si>
    <t>10:09:03</t>
  </si>
  <si>
    <t>10:10:54</t>
  </si>
  <si>
    <t>78940032</t>
  </si>
  <si>
    <t>10:11:41</t>
  </si>
  <si>
    <t>10:20:54</t>
  </si>
  <si>
    <t>1094486764</t>
  </si>
  <si>
    <t>10:16:03</t>
  </si>
  <si>
    <t>2611045</t>
  </si>
  <si>
    <t>10:21:06</t>
  </si>
  <si>
    <t>10:31:45</t>
  </si>
  <si>
    <t>6047761</t>
  </si>
  <si>
    <t>10:24:16</t>
  </si>
  <si>
    <t>10:35:21</t>
  </si>
  <si>
    <t>10:27:09</t>
  </si>
  <si>
    <t>10:42:04</t>
  </si>
  <si>
    <t>8895257</t>
  </si>
  <si>
    <t>10:44:05</t>
  </si>
  <si>
    <t>2199311</t>
  </si>
  <si>
    <t>10:41:56</t>
  </si>
  <si>
    <t>17864361</t>
  </si>
  <si>
    <t>10:42:19</t>
  </si>
  <si>
    <t>10:51:39</t>
  </si>
  <si>
    <t>6943996503</t>
  </si>
  <si>
    <t>10:57:43</t>
  </si>
  <si>
    <t>9547712</t>
  </si>
  <si>
    <t>10:55:52</t>
  </si>
  <si>
    <t>11:06:08</t>
  </si>
  <si>
    <t>3925701</t>
  </si>
  <si>
    <t>10:58:54</t>
  </si>
  <si>
    <t>11:04:26</t>
  </si>
  <si>
    <t>11:06:17</t>
  </si>
  <si>
    <t>11:11:20</t>
  </si>
  <si>
    <t>78009874</t>
  </si>
  <si>
    <t>11:08:10</t>
  </si>
  <si>
    <t>11:10:15</t>
  </si>
  <si>
    <t>8590206</t>
  </si>
  <si>
    <t>11:13:24</t>
  </si>
  <si>
    <t>11:21:59</t>
  </si>
  <si>
    <t>7273239</t>
  </si>
  <si>
    <t>11:18:24</t>
  </si>
  <si>
    <t>11:31:27</t>
  </si>
  <si>
    <t>9975967</t>
  </si>
  <si>
    <t>11:23:21</t>
  </si>
  <si>
    <t>11:24:54</t>
  </si>
  <si>
    <t>2134315</t>
  </si>
  <si>
    <t>11:27:22</t>
  </si>
  <si>
    <t>11:31:15</t>
  </si>
  <si>
    <t>6919928</t>
  </si>
  <si>
    <t>11:28:46</t>
  </si>
  <si>
    <t>11:30:10</t>
  </si>
  <si>
    <t>11:33:54</t>
  </si>
  <si>
    <t>1639829</t>
  </si>
  <si>
    <t>11:33:28</t>
  </si>
  <si>
    <t>11:42:45</t>
  </si>
  <si>
    <t>8585321</t>
  </si>
  <si>
    <t>11:36:24</t>
  </si>
  <si>
    <t>11:45:33</t>
  </si>
  <si>
    <t>1661643168</t>
  </si>
  <si>
    <t>11:39:59</t>
  </si>
  <si>
    <t>11:43:27</t>
  </si>
  <si>
    <t>5136126</t>
  </si>
  <si>
    <t>11:46:18</t>
  </si>
  <si>
    <t>11:55:28</t>
  </si>
  <si>
    <t>9747700</t>
  </si>
  <si>
    <t>12:06:16</t>
  </si>
  <si>
    <t>8387594</t>
  </si>
  <si>
    <t>11:51:23</t>
  </si>
  <si>
    <t>65166542</t>
  </si>
  <si>
    <t>11:55:13</t>
  </si>
  <si>
    <t>77607017</t>
  </si>
  <si>
    <t>11:57:58</t>
  </si>
  <si>
    <t>12:12:50</t>
  </si>
  <si>
    <t>9028434625</t>
  </si>
  <si>
    <t>12:03:00</t>
  </si>
  <si>
    <t>12:15:51</t>
  </si>
  <si>
    <t>7503173</t>
  </si>
  <si>
    <t>12:05:37</t>
  </si>
  <si>
    <t>12:08:55</t>
  </si>
  <si>
    <t>9039872</t>
  </si>
  <si>
    <t>12:11:53</t>
  </si>
  <si>
    <t>12:24:16</t>
  </si>
  <si>
    <t>45940361</t>
  </si>
  <si>
    <t>12:14:09</t>
  </si>
  <si>
    <t>12:22:08</t>
  </si>
  <si>
    <t>6242177</t>
  </si>
  <si>
    <t>12:19:59</t>
  </si>
  <si>
    <t>12:30:11</t>
  </si>
  <si>
    <t>60454232</t>
  </si>
  <si>
    <t>12:21:31</t>
  </si>
  <si>
    <t>12:35:43</t>
  </si>
  <si>
    <t>4060894</t>
  </si>
  <si>
    <t>12:26:37</t>
  </si>
  <si>
    <t>8223406</t>
  </si>
  <si>
    <t>12:27:29</t>
  </si>
  <si>
    <t>12:27:47</t>
  </si>
  <si>
    <t>12:35:32</t>
  </si>
  <si>
    <t>12:45:46</t>
  </si>
  <si>
    <t>95805020</t>
  </si>
  <si>
    <t>12:37:29</t>
  </si>
  <si>
    <t>12:47:35</t>
  </si>
  <si>
    <t>2849439</t>
  </si>
  <si>
    <t>12:43:46</t>
  </si>
  <si>
    <t>9589060</t>
  </si>
  <si>
    <t>12:47:40</t>
  </si>
  <si>
    <t>12:55:45</t>
  </si>
  <si>
    <t>2603125</t>
  </si>
  <si>
    <t>12:51:00</t>
  </si>
  <si>
    <t>8770898</t>
  </si>
  <si>
    <t>12:54:20</t>
  </si>
  <si>
    <t>13:06:39</t>
  </si>
  <si>
    <t>3224960</t>
  </si>
  <si>
    <t>13:00:47</t>
  </si>
  <si>
    <t>13:11:15</t>
  </si>
  <si>
    <t>4150421</t>
  </si>
  <si>
    <t>13:06:14</t>
  </si>
  <si>
    <t>13:08:32</t>
  </si>
  <si>
    <t>44302763</t>
  </si>
  <si>
    <t>13:10:38</t>
  </si>
  <si>
    <t>13:16:57</t>
  </si>
  <si>
    <t>1922212</t>
  </si>
  <si>
    <t>13:16:49</t>
  </si>
  <si>
    <t>13:31:17</t>
  </si>
  <si>
    <t>9603024</t>
  </si>
  <si>
    <t>13:23:37</t>
  </si>
  <si>
    <t>1640513</t>
  </si>
  <si>
    <t>13:28:44</t>
  </si>
  <si>
    <t>13:39:01</t>
  </si>
  <si>
    <t>16592072</t>
  </si>
  <si>
    <t>13:36:06</t>
  </si>
  <si>
    <t>13:51:15</t>
  </si>
  <si>
    <t>4895290</t>
  </si>
  <si>
    <t>13:38:14</t>
  </si>
  <si>
    <t>13:51:24</t>
  </si>
  <si>
    <t>13:41:32</t>
  </si>
  <si>
    <t>13:55:55</t>
  </si>
  <si>
    <t>8715278</t>
  </si>
  <si>
    <t>13:42:55</t>
  </si>
  <si>
    <t>1462418</t>
  </si>
  <si>
    <t>13:43:29</t>
  </si>
  <si>
    <t>13:46:16</t>
  </si>
  <si>
    <t>8077806</t>
  </si>
  <si>
    <t>13:49:52</t>
  </si>
  <si>
    <t>14:04:15</t>
  </si>
  <si>
    <t>5759409</t>
  </si>
  <si>
    <t>13:52:50</t>
  </si>
  <si>
    <t>6257971</t>
  </si>
  <si>
    <t>13:59:58</t>
  </si>
  <si>
    <t>91129571</t>
  </si>
  <si>
    <t>14:00:17</t>
  </si>
  <si>
    <t>14:08:53</t>
  </si>
  <si>
    <t>6884037</t>
  </si>
  <si>
    <t>14:08:03</t>
  </si>
  <si>
    <t>14:15:06</t>
  </si>
  <si>
    <t>14:10:07</t>
  </si>
  <si>
    <t>14:22:59</t>
  </si>
  <si>
    <t>14:15:56</t>
  </si>
  <si>
    <t>26766818</t>
  </si>
  <si>
    <t>14:20:57</t>
  </si>
  <si>
    <t>14:32:18</t>
  </si>
  <si>
    <t>14:33:03</t>
  </si>
  <si>
    <t>9941776</t>
  </si>
  <si>
    <t>14:34:44</t>
  </si>
  <si>
    <t>14:38:39</t>
  </si>
  <si>
    <t>9045402</t>
  </si>
  <si>
    <t>14:43:03</t>
  </si>
  <si>
    <t>14:55:01</t>
  </si>
  <si>
    <t>7662302259</t>
  </si>
  <si>
    <t>14:46:37</t>
  </si>
  <si>
    <t>14:58:59</t>
  </si>
  <si>
    <t>2756059784</t>
  </si>
  <si>
    <t>14:52:16</t>
  </si>
  <si>
    <t>14:58:33</t>
  </si>
  <si>
    <t>8667012</t>
  </si>
  <si>
    <t>14:55:45</t>
  </si>
  <si>
    <t>14:59:09</t>
  </si>
  <si>
    <t>34964547</t>
  </si>
  <si>
    <t>15:00:02</t>
  </si>
  <si>
    <t>15:15:28</t>
  </si>
  <si>
    <t>9357185</t>
  </si>
  <si>
    <t>31-07-2017</t>
  </si>
  <si>
    <t>08:01:15</t>
  </si>
  <si>
    <t>08:11:54</t>
  </si>
  <si>
    <t>12471534</t>
  </si>
  <si>
    <t>08:08:35</t>
  </si>
  <si>
    <t>1003402</t>
  </si>
  <si>
    <t>08:15:03</t>
  </si>
  <si>
    <t>08:19:21</t>
  </si>
  <si>
    <t>4509550</t>
  </si>
  <si>
    <t>08:25:42</t>
  </si>
  <si>
    <t>5356824</t>
  </si>
  <si>
    <t>08:26:25</t>
  </si>
  <si>
    <t>08:31:45</t>
  </si>
  <si>
    <t>08:28:48</t>
  </si>
  <si>
    <t>08:36:10</t>
  </si>
  <si>
    <t>5086182</t>
  </si>
  <si>
    <t>08:46:38</t>
  </si>
  <si>
    <t>08:38:04</t>
  </si>
  <si>
    <t>08:51:07</t>
  </si>
  <si>
    <t>2107985</t>
  </si>
  <si>
    <t>08:58:11</t>
  </si>
  <si>
    <t>9388066</t>
  </si>
  <si>
    <t>08:46:21</t>
  </si>
  <si>
    <t>08:52:22</t>
  </si>
  <si>
    <t>4614100</t>
  </si>
  <si>
    <t>08:49:35</t>
  </si>
  <si>
    <t>09:01:13</t>
  </si>
  <si>
    <t>8279741</t>
  </si>
  <si>
    <t>08:55:15</t>
  </si>
  <si>
    <t>9564752674</t>
  </si>
  <si>
    <t>08:56:15</t>
  </si>
  <si>
    <t>09:02:36</t>
  </si>
  <si>
    <t>1451455</t>
  </si>
  <si>
    <t>09:03:05</t>
  </si>
  <si>
    <t>09:08:55</t>
  </si>
  <si>
    <t>8156713</t>
  </si>
  <si>
    <t>09:09:05</t>
  </si>
  <si>
    <t>24024164</t>
  </si>
  <si>
    <t>09:09:09</t>
  </si>
  <si>
    <t>09:10:14</t>
  </si>
  <si>
    <t>75122204</t>
  </si>
  <si>
    <t>09:16:26</t>
  </si>
  <si>
    <t>09:29:31</t>
  </si>
  <si>
    <t>33166727</t>
  </si>
  <si>
    <t>09:20:33</t>
  </si>
  <si>
    <t>09:31:59</t>
  </si>
  <si>
    <t>09:21:56</t>
  </si>
  <si>
    <t>09:32:23</t>
  </si>
  <si>
    <t>09:26:32</t>
  </si>
  <si>
    <t>09:38:37</t>
  </si>
  <si>
    <t>5087484</t>
  </si>
  <si>
    <t>09:32:38</t>
  </si>
  <si>
    <t>09:35:23</t>
  </si>
  <si>
    <t>47615054</t>
  </si>
  <si>
    <t>09:34:15</t>
  </si>
  <si>
    <t>09:36:36</t>
  </si>
  <si>
    <t>7775602353</t>
  </si>
  <si>
    <t>09:40:31</t>
  </si>
  <si>
    <t>09:47:08</t>
  </si>
  <si>
    <t>9533304954</t>
  </si>
  <si>
    <t>09:56:14</t>
  </si>
  <si>
    <t>09:43:10</t>
  </si>
  <si>
    <t>09:52:49</t>
  </si>
  <si>
    <t>7564861</t>
  </si>
  <si>
    <t>09:46:27</t>
  </si>
  <si>
    <t>10:02:12</t>
  </si>
  <si>
    <t>09:47:20</t>
  </si>
  <si>
    <t>37930610</t>
  </si>
  <si>
    <t>10:10:27</t>
  </si>
  <si>
    <t>7518300</t>
  </si>
  <si>
    <t>09:55:16</t>
  </si>
  <si>
    <t>10:01:06</t>
  </si>
  <si>
    <t>9233918039</t>
  </si>
  <si>
    <t>09:57:56</t>
  </si>
  <si>
    <t>10:09:27</t>
  </si>
  <si>
    <t>5744555</t>
  </si>
  <si>
    <t>10:02:31</t>
  </si>
  <si>
    <t>10:14:33</t>
  </si>
  <si>
    <t>17005785</t>
  </si>
  <si>
    <t>10:02:59</t>
  </si>
  <si>
    <t>10:12:02</t>
  </si>
  <si>
    <t>35281950</t>
  </si>
  <si>
    <t>10:04:07</t>
  </si>
  <si>
    <t>10:06:19</t>
  </si>
  <si>
    <t>10:06:24</t>
  </si>
  <si>
    <t>10:11:10</t>
  </si>
  <si>
    <t>3236046</t>
  </si>
  <si>
    <t>10:08:22</t>
  </si>
  <si>
    <t>10:14:43</t>
  </si>
  <si>
    <t>20149106</t>
  </si>
  <si>
    <t>6124638</t>
  </si>
  <si>
    <t>10:21:32</t>
  </si>
  <si>
    <t>1090396060</t>
  </si>
  <si>
    <t>10:28:45</t>
  </si>
  <si>
    <t>10:33:30</t>
  </si>
  <si>
    <t>9355422</t>
  </si>
  <si>
    <t>10:29:05</t>
  </si>
  <si>
    <t>10:39:16</t>
  </si>
  <si>
    <t>9950462</t>
  </si>
  <si>
    <t>10:37:06</t>
  </si>
  <si>
    <t>10:53:02</t>
  </si>
  <si>
    <t>2474506</t>
  </si>
  <si>
    <t>10:45:09</t>
  </si>
  <si>
    <t>11:00:51</t>
  </si>
  <si>
    <t>2462682</t>
  </si>
  <si>
    <t>10:51:30</t>
  </si>
  <si>
    <t>10:51:58</t>
  </si>
  <si>
    <t>8159788</t>
  </si>
  <si>
    <t>10:53:45</t>
  </si>
  <si>
    <t>11:08:03</t>
  </si>
  <si>
    <t>10:58:24</t>
  </si>
  <si>
    <t>11:01:07</t>
  </si>
  <si>
    <t>6384230</t>
  </si>
  <si>
    <t>11:00:11</t>
  </si>
  <si>
    <t>11:15:22</t>
  </si>
  <si>
    <t>11:01:37</t>
  </si>
  <si>
    <t>11:09:58</t>
  </si>
  <si>
    <t>11:04:07</t>
  </si>
  <si>
    <t>11:20:27</t>
  </si>
  <si>
    <t>3263854</t>
  </si>
  <si>
    <t>11:06:53</t>
  </si>
  <si>
    <t>11:08:05</t>
  </si>
  <si>
    <t>8489588</t>
  </si>
  <si>
    <t>11:13:58</t>
  </si>
  <si>
    <t>57211290</t>
  </si>
  <si>
    <t>11:16:37</t>
  </si>
  <si>
    <t>11:26:22</t>
  </si>
  <si>
    <t>11:19:05</t>
  </si>
  <si>
    <t>11:23:35</t>
  </si>
  <si>
    <t>7225111</t>
  </si>
  <si>
    <t>11:21:20</t>
  </si>
  <si>
    <t>11:26:04</t>
  </si>
  <si>
    <t>5418543</t>
  </si>
  <si>
    <t>11:21:21</t>
  </si>
  <si>
    <t>11:26:42</t>
  </si>
  <si>
    <t>6439414</t>
  </si>
  <si>
    <t>11:21:50</t>
  </si>
  <si>
    <t>11:24:56</t>
  </si>
  <si>
    <t>11:22:05</t>
  </si>
  <si>
    <t>11:31:30</t>
  </si>
  <si>
    <t>11:29:04</t>
  </si>
  <si>
    <t>11:38:39</t>
  </si>
  <si>
    <t>61228399</t>
  </si>
  <si>
    <t>11:31:58</t>
  </si>
  <si>
    <t>11:43:08</t>
  </si>
  <si>
    <t>9282166</t>
  </si>
  <si>
    <t>11:33:14</t>
  </si>
  <si>
    <t>11:46:31</t>
  </si>
  <si>
    <t>6426246</t>
  </si>
  <si>
    <t>11:33:43</t>
  </si>
  <si>
    <t>11:41:02</t>
  </si>
  <si>
    <t>11:37:19</t>
  </si>
  <si>
    <t>9791237</t>
  </si>
  <si>
    <t>11:40:21</t>
  </si>
  <si>
    <t>11:45:58</t>
  </si>
  <si>
    <t>1830251</t>
  </si>
  <si>
    <t>42603700</t>
  </si>
  <si>
    <t>11:51:30</t>
  </si>
  <si>
    <t>12:07:31</t>
  </si>
  <si>
    <t>3983714</t>
  </si>
  <si>
    <t>11:57:50</t>
  </si>
  <si>
    <t>12:13:20</t>
  </si>
  <si>
    <t>4520226</t>
  </si>
  <si>
    <t>11:58:37</t>
  </si>
  <si>
    <t>12:15:15</t>
  </si>
  <si>
    <t>12:00:57</t>
  </si>
  <si>
    <t>12:12:56</t>
  </si>
  <si>
    <t>3767866</t>
  </si>
  <si>
    <t>12:05:54</t>
  </si>
  <si>
    <t>12:13:59</t>
  </si>
  <si>
    <t>12:05:55</t>
  </si>
  <si>
    <t>12:07:46</t>
  </si>
  <si>
    <t>6051341</t>
  </si>
  <si>
    <t>12:14:07</t>
  </si>
  <si>
    <t>12:16:11</t>
  </si>
  <si>
    <t>4326245</t>
  </si>
  <si>
    <t>12:19:10</t>
  </si>
  <si>
    <t>12:21:28</t>
  </si>
  <si>
    <t>5356378</t>
  </si>
  <si>
    <t>12:26:05</t>
  </si>
  <si>
    <t>12:28:18</t>
  </si>
  <si>
    <t>1302842</t>
  </si>
  <si>
    <t>12:31:44</t>
  </si>
  <si>
    <t>12:45:32</t>
  </si>
  <si>
    <t>2025194</t>
  </si>
  <si>
    <t>12:32:14</t>
  </si>
  <si>
    <t>6703754</t>
  </si>
  <si>
    <t>12:34:11</t>
  </si>
  <si>
    <t>12:35:01</t>
  </si>
  <si>
    <t>86965710</t>
  </si>
  <si>
    <t>12:36:14</t>
  </si>
  <si>
    <t>12:40:41</t>
  </si>
  <si>
    <t>9797571</t>
  </si>
  <si>
    <t>12:43:22</t>
  </si>
  <si>
    <t>12:49:22</t>
  </si>
  <si>
    <t>34628061</t>
  </si>
  <si>
    <t>12:46:10</t>
  </si>
  <si>
    <t>12:48:55</t>
  </si>
  <si>
    <t>6716140</t>
  </si>
  <si>
    <t>12:49:42</t>
  </si>
  <si>
    <t>12:58:52</t>
  </si>
  <si>
    <t>9709339</t>
  </si>
  <si>
    <t>12:52:10</t>
  </si>
  <si>
    <t>13:03:21</t>
  </si>
  <si>
    <t>1331802</t>
  </si>
  <si>
    <t>12:54:17</t>
  </si>
  <si>
    <t>12:59:14</t>
  </si>
  <si>
    <t>12:57:03</t>
  </si>
  <si>
    <t>13:10:08</t>
  </si>
  <si>
    <t>12:59:52</t>
  </si>
  <si>
    <t>13:00:55</t>
  </si>
  <si>
    <t>4824250</t>
  </si>
  <si>
    <t>13:07:15</t>
  </si>
  <si>
    <t>13:18:21</t>
  </si>
  <si>
    <t>3931914</t>
  </si>
  <si>
    <t>13:12:55</t>
  </si>
  <si>
    <t>13:18:30</t>
  </si>
  <si>
    <t>79698655</t>
  </si>
  <si>
    <t>13:14:38</t>
  </si>
  <si>
    <t>13:23:10</t>
  </si>
  <si>
    <t>5387521845</t>
  </si>
  <si>
    <t>13:26:24</t>
  </si>
  <si>
    <t>13:28:07</t>
  </si>
  <si>
    <t>1927908</t>
  </si>
  <si>
    <t>13:32:55</t>
  </si>
  <si>
    <t>13:44:26</t>
  </si>
  <si>
    <t>7975900</t>
  </si>
  <si>
    <t>13:34:47</t>
  </si>
  <si>
    <t>13:45:20</t>
  </si>
  <si>
    <t>1731500345</t>
  </si>
  <si>
    <t>13:39:36</t>
  </si>
  <si>
    <t>13:53:04</t>
  </si>
  <si>
    <t>5926011</t>
  </si>
  <si>
    <t>13:44:40</t>
  </si>
  <si>
    <t>13:57:39</t>
  </si>
  <si>
    <t>13:51:28</t>
  </si>
  <si>
    <t>14:08:06</t>
  </si>
  <si>
    <t>53370610</t>
  </si>
  <si>
    <t>13:52:39</t>
  </si>
  <si>
    <t>13:55:07</t>
  </si>
  <si>
    <t>8060169</t>
  </si>
  <si>
    <t>13:53:24</t>
  </si>
  <si>
    <t>13:59:38</t>
  </si>
  <si>
    <t>9147613</t>
  </si>
  <si>
    <t>13:54:31</t>
  </si>
  <si>
    <t>13:56:30</t>
  </si>
  <si>
    <t>13:57:33</t>
  </si>
  <si>
    <t>14:05:36</t>
  </si>
  <si>
    <t>3537655</t>
  </si>
  <si>
    <t>13:59:20</t>
  </si>
  <si>
    <t>14:00:12</t>
  </si>
  <si>
    <t>96302157</t>
  </si>
  <si>
    <t>14:10:21</t>
  </si>
  <si>
    <t>14:19:43</t>
  </si>
  <si>
    <t>1809111</t>
  </si>
  <si>
    <t>14:13:47</t>
  </si>
  <si>
    <t>8493652</t>
  </si>
  <si>
    <t>14:17:48</t>
  </si>
  <si>
    <t>14:29:22</t>
  </si>
  <si>
    <t>1026326</t>
  </si>
  <si>
    <t>14:20:12</t>
  </si>
  <si>
    <t>14:24:40</t>
  </si>
  <si>
    <t>1475165</t>
  </si>
  <si>
    <t>14:26:51</t>
  </si>
  <si>
    <t>14:36:20</t>
  </si>
  <si>
    <t>14:29:01</t>
  </si>
  <si>
    <t>9861652</t>
  </si>
  <si>
    <t>14:31:29</t>
  </si>
  <si>
    <t>14:41:35</t>
  </si>
  <si>
    <t>5446203</t>
  </si>
  <si>
    <t>14:35:53</t>
  </si>
  <si>
    <t>7762020</t>
  </si>
  <si>
    <t>14:40:42</t>
  </si>
  <si>
    <t>14:44:39</t>
  </si>
  <si>
    <t>4045129075</t>
  </si>
  <si>
    <t>14:43:08</t>
  </si>
  <si>
    <t>14:50:20</t>
  </si>
  <si>
    <t>96736796</t>
  </si>
  <si>
    <t>14:45:57</t>
  </si>
  <si>
    <t>14:59:02</t>
  </si>
  <si>
    <t>1035023</t>
  </si>
  <si>
    <t>14:50:14</t>
  </si>
  <si>
    <t>15:02:58</t>
  </si>
  <si>
    <t>14:57:07</t>
  </si>
  <si>
    <t>14:57:17</t>
  </si>
  <si>
    <t>15:04:52</t>
  </si>
  <si>
    <t>Kolumna2</t>
  </si>
  <si>
    <t>zaklonczenie</t>
  </si>
  <si>
    <t>dlugosc</t>
  </si>
  <si>
    <t>Suma końcowa</t>
  </si>
  <si>
    <t>Liczba z dlugosc</t>
  </si>
  <si>
    <t>rodzaj</t>
  </si>
  <si>
    <t>Etykiety kolumn</t>
  </si>
  <si>
    <t>komorkowy</t>
  </si>
  <si>
    <t>stacjonarny</t>
  </si>
  <si>
    <t>numer</t>
  </si>
  <si>
    <t>ile połaczen</t>
  </si>
  <si>
    <t>czy 12</t>
  </si>
  <si>
    <t>zad 5.4</t>
  </si>
  <si>
    <t>zad3</t>
  </si>
  <si>
    <t>ile</t>
  </si>
  <si>
    <t>12czas</t>
  </si>
  <si>
    <t>len</t>
  </si>
  <si>
    <t>zagraniczne</t>
  </si>
  <si>
    <t>abonamrt</t>
  </si>
  <si>
    <t>stacionarne</t>
  </si>
  <si>
    <t>Kolumna1</t>
  </si>
  <si>
    <t>Kolumna3</t>
  </si>
  <si>
    <t>kom</t>
  </si>
  <si>
    <t>cena</t>
  </si>
  <si>
    <t>abonament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</si>
</sst>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1"/>
    <xf numFmtId="0" fontId="1" fillId="2" borderId="0" xfId="1" applyNumberFormat="1"/>
    <xf numFmtId="21" fontId="1" fillId="2" borderId="0" xfId="1" applyNumberFormat="1"/>
    <xf numFmtId="21" fontId="0" fillId="0" borderId="0" xfId="0" applyNumberFormat="1"/>
  </cellXfs>
  <cellStyles count="2">
    <cellStyle name="Dobry" xfId="1" builtinId="26"/>
    <cellStyle name="Normalny" xfId="0" builtinId="0"/>
  </cellStyles>
  <dxfs count="19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[telefony.xlsx]zad2!Tabela przestawna4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zad2!$B$3:$B$4</c:f>
              <c:strCache>
                <c:ptCount val="1"/>
                <c:pt idx="0">
                  <c:v>komorkowy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zad2!$A$5:$A$26</c:f>
              <c:strCache>
                <c:ptCount val="21"/>
                <c:pt idx="0">
                  <c:v>10-07-2017</c:v>
                </c:pt>
                <c:pt idx="1">
                  <c:v>11-07-2017</c:v>
                </c:pt>
                <c:pt idx="2">
                  <c:v>12-07-2017</c:v>
                </c:pt>
                <c:pt idx="3">
                  <c:v>13-07-2017</c:v>
                </c:pt>
                <c:pt idx="4">
                  <c:v>14-07-2017</c:v>
                </c:pt>
                <c:pt idx="5">
                  <c:v>17-07-2017</c:v>
                </c:pt>
                <c:pt idx="6">
                  <c:v>18-07-2017</c:v>
                </c:pt>
                <c:pt idx="7">
                  <c:v>19-07-2017</c:v>
                </c:pt>
                <c:pt idx="8">
                  <c:v>20-07-2017</c:v>
                </c:pt>
                <c:pt idx="9">
                  <c:v>21-07-2017</c:v>
                </c:pt>
                <c:pt idx="10">
                  <c:v>24-07-2017</c:v>
                </c:pt>
                <c:pt idx="11">
                  <c:v>25-07-2017</c:v>
                </c:pt>
                <c:pt idx="12">
                  <c:v>26-07-2017</c:v>
                </c:pt>
                <c:pt idx="13">
                  <c:v>27-07-2017</c:v>
                </c:pt>
                <c:pt idx="14">
                  <c:v>28-07-2017</c:v>
                </c:pt>
                <c:pt idx="15">
                  <c:v>3-07-2017</c:v>
                </c:pt>
                <c:pt idx="16">
                  <c:v>31-07-2017</c:v>
                </c:pt>
                <c:pt idx="17">
                  <c:v>4-07-2017</c:v>
                </c:pt>
                <c:pt idx="18">
                  <c:v>5-07-2017</c:v>
                </c:pt>
                <c:pt idx="19">
                  <c:v>6-07-2017</c:v>
                </c:pt>
                <c:pt idx="20">
                  <c:v>7-07-2017</c:v>
                </c:pt>
              </c:strCache>
            </c:strRef>
          </c:cat>
          <c:val>
            <c:numRef>
              <c:f>zad2!$B$5:$B$26</c:f>
              <c:numCache>
                <c:formatCode>General</c:formatCode>
                <c:ptCount val="21"/>
                <c:pt idx="0">
                  <c:v>28</c:v>
                </c:pt>
                <c:pt idx="1">
                  <c:v>33</c:v>
                </c:pt>
                <c:pt idx="2">
                  <c:v>33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25</c:v>
                </c:pt>
                <c:pt idx="7">
                  <c:v>33</c:v>
                </c:pt>
                <c:pt idx="8">
                  <c:v>22</c:v>
                </c:pt>
                <c:pt idx="9">
                  <c:v>26</c:v>
                </c:pt>
                <c:pt idx="10">
                  <c:v>32</c:v>
                </c:pt>
                <c:pt idx="11">
                  <c:v>31</c:v>
                </c:pt>
                <c:pt idx="12">
                  <c:v>30</c:v>
                </c:pt>
                <c:pt idx="13">
                  <c:v>27</c:v>
                </c:pt>
                <c:pt idx="14">
                  <c:v>32</c:v>
                </c:pt>
                <c:pt idx="15">
                  <c:v>30</c:v>
                </c:pt>
                <c:pt idx="16">
                  <c:v>31</c:v>
                </c:pt>
                <c:pt idx="17">
                  <c:v>29</c:v>
                </c:pt>
                <c:pt idx="18">
                  <c:v>34</c:v>
                </c:pt>
                <c:pt idx="19">
                  <c:v>27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2-4B34-A3C3-181003D59AFB}"/>
            </c:ext>
          </c:extLst>
        </c:ser>
        <c:ser>
          <c:idx val="1"/>
          <c:order val="1"/>
          <c:tx>
            <c:strRef>
              <c:f>zad2!$C$3:$C$4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zad2!$A$5:$A$26</c:f>
              <c:strCache>
                <c:ptCount val="21"/>
                <c:pt idx="0">
                  <c:v>10-07-2017</c:v>
                </c:pt>
                <c:pt idx="1">
                  <c:v>11-07-2017</c:v>
                </c:pt>
                <c:pt idx="2">
                  <c:v>12-07-2017</c:v>
                </c:pt>
                <c:pt idx="3">
                  <c:v>13-07-2017</c:v>
                </c:pt>
                <c:pt idx="4">
                  <c:v>14-07-2017</c:v>
                </c:pt>
                <c:pt idx="5">
                  <c:v>17-07-2017</c:v>
                </c:pt>
                <c:pt idx="6">
                  <c:v>18-07-2017</c:v>
                </c:pt>
                <c:pt idx="7">
                  <c:v>19-07-2017</c:v>
                </c:pt>
                <c:pt idx="8">
                  <c:v>20-07-2017</c:v>
                </c:pt>
                <c:pt idx="9">
                  <c:v>21-07-2017</c:v>
                </c:pt>
                <c:pt idx="10">
                  <c:v>24-07-2017</c:v>
                </c:pt>
                <c:pt idx="11">
                  <c:v>25-07-2017</c:v>
                </c:pt>
                <c:pt idx="12">
                  <c:v>26-07-2017</c:v>
                </c:pt>
                <c:pt idx="13">
                  <c:v>27-07-2017</c:v>
                </c:pt>
                <c:pt idx="14">
                  <c:v>28-07-2017</c:v>
                </c:pt>
                <c:pt idx="15">
                  <c:v>3-07-2017</c:v>
                </c:pt>
                <c:pt idx="16">
                  <c:v>31-07-2017</c:v>
                </c:pt>
                <c:pt idx="17">
                  <c:v>4-07-2017</c:v>
                </c:pt>
                <c:pt idx="18">
                  <c:v>5-07-2017</c:v>
                </c:pt>
                <c:pt idx="19">
                  <c:v>6-07-2017</c:v>
                </c:pt>
                <c:pt idx="20">
                  <c:v>7-07-2017</c:v>
                </c:pt>
              </c:strCache>
            </c:strRef>
          </c:cat>
          <c:val>
            <c:numRef>
              <c:f>zad2!$C$5:$C$26</c:f>
              <c:numCache>
                <c:formatCode>General</c:formatCode>
                <c:ptCount val="21"/>
                <c:pt idx="0">
                  <c:v>73</c:v>
                </c:pt>
                <c:pt idx="1">
                  <c:v>60</c:v>
                </c:pt>
                <c:pt idx="2">
                  <c:v>70</c:v>
                </c:pt>
                <c:pt idx="3">
                  <c:v>67</c:v>
                </c:pt>
                <c:pt idx="4">
                  <c:v>74</c:v>
                </c:pt>
                <c:pt idx="5">
                  <c:v>76</c:v>
                </c:pt>
                <c:pt idx="6">
                  <c:v>74</c:v>
                </c:pt>
                <c:pt idx="7">
                  <c:v>67</c:v>
                </c:pt>
                <c:pt idx="8">
                  <c:v>75</c:v>
                </c:pt>
                <c:pt idx="9">
                  <c:v>73</c:v>
                </c:pt>
                <c:pt idx="10">
                  <c:v>77</c:v>
                </c:pt>
                <c:pt idx="11">
                  <c:v>79</c:v>
                </c:pt>
                <c:pt idx="12">
                  <c:v>78</c:v>
                </c:pt>
                <c:pt idx="13">
                  <c:v>70</c:v>
                </c:pt>
                <c:pt idx="14">
                  <c:v>68</c:v>
                </c:pt>
                <c:pt idx="15">
                  <c:v>67</c:v>
                </c:pt>
                <c:pt idx="16">
                  <c:v>82</c:v>
                </c:pt>
                <c:pt idx="17">
                  <c:v>68</c:v>
                </c:pt>
                <c:pt idx="18">
                  <c:v>79</c:v>
                </c:pt>
                <c:pt idx="19">
                  <c:v>78</c:v>
                </c:pt>
                <c:pt idx="2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2-4B34-A3C3-181003D5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09007"/>
        <c:axId val="534306927"/>
      </c:barChart>
      <c:catAx>
        <c:axId val="5343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306927"/>
        <c:crosses val="autoZero"/>
        <c:auto val="1"/>
        <c:lblAlgn val="ctr"/>
        <c:lblOffset val="100"/>
        <c:noMultiLvlLbl val="0"/>
      </c:catAx>
      <c:valAx>
        <c:axId val="5343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3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3</xdr:row>
      <xdr:rowOff>90486</xdr:rowOff>
    </xdr:from>
    <xdr:to>
      <xdr:col>16</xdr:col>
      <xdr:colOff>314324</xdr:colOff>
      <xdr:row>27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D371DD-EBB3-4314-B9F7-8BD82F2C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8.503699305555" createdVersion="7" refreshedVersion="7" minRefreshableVersion="3" recordCount="2148" xr:uid="{281C4D81-B97E-4B7C-A1C4-20538B6ED106}">
  <cacheSource type="worksheet">
    <worksheetSource ref="A1:C2149" sheet="Arkusz1"/>
  </cacheSource>
  <cacheFields count="3">
    <cacheField name="data" numFmtId="0">
      <sharedItems count="21">
        <s v="3-07-2017"/>
        <s v="4-07-2017"/>
        <s v="5-07-2017"/>
        <s v="6-07-2017"/>
        <s v="7-07-2017"/>
        <s v="10-07-2017"/>
        <s v="11-07-2017"/>
        <s v="12-07-2017"/>
        <s v="13-07-2017"/>
        <s v="14-07-2017"/>
        <s v="17-07-2017"/>
        <s v="18-07-2017"/>
        <s v="19-07-2017"/>
        <s v="20-07-2017"/>
        <s v="21-07-2017"/>
        <s v="24-07-2017"/>
        <s v="25-07-2017"/>
        <s v="26-07-2017"/>
        <s v="27-07-2017"/>
        <s v="28-07-2017"/>
        <s v="31-07-2017"/>
      </sharedItems>
    </cacheField>
    <cacheField name="rodzaj" numFmtId="0">
      <sharedItems count="2">
        <s v="stacjonarny"/>
        <s v="komorkowy"/>
      </sharedItems>
    </cacheField>
    <cacheField name="dlugosc" numFmtId="0">
      <sharedItems containsSemiMixedTypes="0" containsString="0" containsNumber="1" containsInteger="1" minValue="7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8.504715393516" createdVersion="7" refreshedVersion="7" minRefreshableVersion="3" recordCount="2148" xr:uid="{505CA98E-B036-4095-AFF2-B09923E38A5D}">
  <cacheSource type="worksheet">
    <worksheetSource name="telefony__2"/>
  </cacheSource>
  <cacheFields count="5">
    <cacheField name="nr" numFmtId="0">
      <sharedItems count="1834">
        <s v="3539762"/>
        <s v="4546455"/>
        <s v="6900303"/>
        <s v="4250194"/>
        <s v="54586484"/>
        <s v="26204415"/>
        <s v="8596929"/>
        <s v="44937926"/>
        <s v="5816822"/>
        <s v="96191858"/>
        <s v="47261256"/>
        <s v="22747425"/>
        <s v="3352943"/>
        <s v="35634368"/>
        <s v="8313390"/>
        <s v="3954712"/>
        <s v="2109147679"/>
        <s v="1787732"/>
        <s v="7834807"/>
        <s v="33320202"/>
        <s v="1488369"/>
        <s v="2631285"/>
        <s v="7415603"/>
        <s v="96375379"/>
        <s v="6976431"/>
        <s v="4093292"/>
        <s v="6312575"/>
        <s v="38535407"/>
        <s v="9413315"/>
        <s v="8514016"/>
        <s v="40965486"/>
        <s v="1435049"/>
        <s v="85598139"/>
        <s v="1926053"/>
        <s v="82949156"/>
        <s v="73690742"/>
        <s v="5107477025"/>
        <s v="4787793"/>
        <s v="79381100"/>
        <s v="4146159"/>
        <s v="13484133"/>
        <s v="4657345"/>
        <s v="3697935"/>
        <s v="2668991"/>
        <s v="3520189"/>
        <s v="3897347"/>
        <s v="1867016"/>
        <s v="96949751"/>
        <s v="81613163"/>
        <s v="6050344"/>
        <s v="7727942"/>
        <s v="8249721"/>
        <s v="6894270"/>
        <s v="3095218"/>
        <s v="45081794"/>
        <s v="3533271"/>
        <s v="9088452"/>
        <s v="3379401"/>
        <s v="73350537"/>
        <s v="83707586"/>
        <s v="1480206"/>
        <s v="2028923"/>
        <s v="81880891"/>
        <s v="4274149"/>
        <s v="3505978"/>
        <s v="8504601"/>
        <s v="8214927"/>
        <s v="5913547"/>
        <s v="14783929"/>
        <s v="2915745"/>
        <s v="1100142"/>
        <s v="7795911"/>
        <s v="1709455"/>
        <s v="6674505"/>
        <s v="6920814"/>
        <s v="6161675"/>
        <s v="8498076"/>
        <s v="4174785"/>
        <s v="3776937"/>
        <s v="2636055"/>
        <s v="4555937"/>
        <s v="80306197"/>
        <s v="99162491"/>
        <s v="9422310"/>
        <s v="20679187"/>
        <s v="6087997"/>
        <s v="5253133"/>
        <s v="1508356"/>
        <s v="9171025"/>
        <s v="7191598"/>
        <s v="90533733"/>
        <s v="6859181"/>
        <s v="7207066"/>
        <s v="4230507"/>
        <s v="2235911"/>
        <s v="1611389"/>
        <s v="9052652"/>
        <s v="93611539"/>
        <s v="68966479"/>
        <s v="4697138"/>
        <s v="5786740"/>
        <s v="8384647"/>
        <s v="1858872516"/>
        <s v="5528648"/>
        <s v="2157195"/>
        <s v="7747085"/>
        <s v="6865106"/>
        <s v="8819206"/>
        <s v="3990337"/>
        <s v="4238684"/>
        <s v="86774913"/>
        <s v="93696449"/>
        <s v="1269611"/>
        <s v="4623731"/>
        <s v="3127402"/>
        <s v="1714791"/>
        <s v="7768277"/>
        <s v="4371394"/>
        <s v="9803545"/>
        <s v="4176704"/>
        <s v="90271112"/>
        <s v="8136309"/>
        <s v="3178616"/>
        <s v="27791497"/>
        <s v="4738129"/>
        <s v="54840810"/>
        <s v="8885606"/>
        <s v="6730442"/>
        <s v="3326913"/>
        <s v="9865716"/>
        <s v="73284745"/>
        <s v="1761255"/>
        <s v="48625903"/>
        <s v="18036364"/>
        <s v="38063903"/>
        <s v="16999529"/>
        <s v="8385222"/>
        <s v="8086847"/>
        <s v="5215912"/>
        <s v="1973826522"/>
        <s v="2255197"/>
        <s v="6719542"/>
        <s v="1837797"/>
        <s v="6772052"/>
        <s v="6495517"/>
        <s v="6275284312"/>
        <s v="5997385"/>
        <s v="8449157"/>
        <s v="1301099"/>
        <s v="1774304298"/>
        <s v="52165701"/>
        <s v="49158974"/>
        <s v="6231537"/>
        <s v="6965661375"/>
        <s v="8831940"/>
        <s v="7421868"/>
        <s v="5131341"/>
        <s v="3121850"/>
        <s v="6905863"/>
        <s v="2514802"/>
        <s v="3931464"/>
        <s v="1583683"/>
        <s v="1521041994"/>
        <s v="9187410"/>
        <s v="8228350"/>
        <s v="5508903"/>
        <s v="3102910"/>
        <s v="45948073"/>
        <s v="58037769"/>
        <s v="3434934"/>
        <s v="4963499"/>
        <s v="7904403"/>
        <s v="4389240"/>
        <s v="68647339"/>
        <s v="8461631"/>
        <s v="3087246"/>
        <s v="9321082"/>
        <s v="4941247888"/>
        <s v="9610703"/>
        <s v="7236035"/>
        <s v="2675422"/>
        <s v="99056276"/>
        <s v="1715377"/>
        <s v="6700458395"/>
        <s v="2211277198"/>
        <s v="9866373"/>
        <s v="4526057"/>
        <s v="70786056"/>
        <s v="9874705"/>
        <s v="2506618"/>
        <s v="9620895"/>
        <s v="8187780"/>
        <s v="4176999"/>
        <s v="9937257"/>
        <s v="4363716"/>
        <s v="96323047"/>
        <s v="2750193"/>
        <s v="7973319"/>
        <s v="1908394"/>
        <s v="19116274"/>
        <s v="1235622"/>
        <s v="1458287"/>
        <s v="3758539398"/>
        <s v="8471021"/>
        <s v="4039284"/>
        <s v="3177370"/>
        <s v="6689117"/>
        <s v="4824267"/>
        <s v="6978234"/>
        <s v="2158377"/>
        <s v="73970924"/>
        <s v="6927270"/>
        <s v="7318247385"/>
        <s v="1579531"/>
        <s v="9593481"/>
        <s v="6657074"/>
        <s v="1797960"/>
        <s v="65923776"/>
        <s v="3407358"/>
        <s v="1887758"/>
        <s v="9983997"/>
        <s v="58067439"/>
        <s v="6760428735"/>
        <s v="9803006"/>
        <s v="5312081"/>
        <s v="7114306"/>
        <s v="7594764"/>
        <s v="3004571"/>
        <s v="1081610"/>
        <s v="20220216"/>
        <s v="79890857"/>
        <s v="4600571814"/>
        <s v="7110850"/>
        <s v="6712006"/>
        <s v="5646830"/>
        <s v="66871690"/>
        <s v="7085993"/>
        <s v="2890720"/>
        <s v="8375968"/>
        <s v="1119740"/>
        <s v="3796958"/>
        <s v="8010775"/>
        <s v="46023878"/>
        <s v="3379007610"/>
        <s v="2890519255"/>
        <s v="27858818"/>
        <s v="5076649"/>
        <s v="70367818"/>
        <s v="9788998"/>
        <s v="1951101"/>
        <s v="12687991"/>
        <s v="4328583"/>
        <s v="2184116"/>
        <s v="24724570"/>
        <s v="4843076"/>
        <s v="42722517"/>
        <s v="9697189"/>
        <s v="4471203"/>
        <s v="1439114"/>
        <s v="5822881"/>
        <s v="6027120"/>
        <s v="2790475"/>
        <s v="30893038"/>
        <s v="5013602"/>
        <s v="5696056"/>
        <s v="11274735"/>
        <s v="1158631"/>
        <s v="6009110"/>
        <s v="6644360383"/>
        <s v="6045882"/>
        <s v="4113351"/>
        <s v="9777118"/>
        <s v="1659814"/>
        <s v="8471544"/>
        <s v="5912377607"/>
        <s v="77705897"/>
        <s v="5894865"/>
        <s v="7449832"/>
        <s v="49390412"/>
        <s v="6156594"/>
        <s v="5006675"/>
        <s v="2096180"/>
        <s v="9683894"/>
        <s v="2808052"/>
        <s v="18084593"/>
        <s v="1390402"/>
        <s v="44200961"/>
        <s v="5859235"/>
        <s v="51855396"/>
        <s v="8768896"/>
        <s v="9088045"/>
        <s v="9872216"/>
        <s v="8369815"/>
        <s v="3370151"/>
        <s v="4132754"/>
        <s v="66638685"/>
        <s v="6818507"/>
        <s v="66336445"/>
        <s v="9356324"/>
        <s v="5111892302"/>
        <s v="2435007"/>
        <s v="6694568"/>
        <s v="6420583"/>
        <s v="19835498"/>
        <s v="6663334"/>
        <s v="44765837"/>
        <s v="2469778"/>
        <s v="1959826"/>
        <s v="37032078"/>
        <s v="6516512"/>
        <s v="4726561"/>
        <s v="9685747"/>
        <s v="7507354"/>
        <s v="8605742"/>
        <s v="4681236"/>
        <s v="3590468"/>
        <s v="9878283"/>
        <s v="5991516"/>
        <s v="1240369"/>
        <s v="25133293"/>
        <s v="5036422"/>
        <s v="4283724"/>
        <s v="5856822"/>
        <s v="7880396"/>
        <s v="2201085"/>
        <s v="9319894"/>
        <s v="3211876"/>
        <s v="4736016"/>
        <s v="8063487"/>
        <s v="1319121"/>
        <s v="5026277"/>
        <s v="48661666"/>
        <s v="9304830"/>
        <s v="3040267"/>
        <s v="8405954"/>
        <s v="75873682"/>
        <s v="5984039"/>
        <s v="9807682"/>
        <s v="3029994"/>
        <s v="9415767851"/>
        <s v="2388040"/>
        <s v="41974998"/>
        <s v="8400710"/>
        <s v="1088377750"/>
        <s v="62016185"/>
        <s v="4002406"/>
        <s v="2394144"/>
        <s v="9763924"/>
        <s v="7977726"/>
        <s v="7219884"/>
        <s v="8211396842"/>
        <s v="4860618"/>
        <s v="6290575"/>
        <s v="13972929"/>
        <s v="7663988"/>
        <s v="90532439"/>
        <s v="5505912"/>
        <s v="70678482"/>
        <s v="6578914"/>
        <s v="3444629"/>
        <s v="95211263"/>
        <s v="9468070"/>
        <s v="31516318"/>
        <s v="8163790"/>
        <s v="18070008"/>
        <s v="94634526"/>
        <s v="67964973"/>
        <s v="8685299481"/>
        <s v="8863988"/>
        <s v="29121099"/>
        <s v="2814524"/>
        <s v="5341697748"/>
        <s v="4102482"/>
        <s v="5636281"/>
        <s v="7715424"/>
        <s v="3811342"/>
        <s v="8177683"/>
        <s v="51367705"/>
        <s v="7646265"/>
        <s v="37906881"/>
        <s v="9740908"/>
        <s v="8070345"/>
        <s v="52214055"/>
        <s v="8434044"/>
        <s v="4702334"/>
        <s v="1308483040"/>
        <s v="34556399"/>
        <s v="48676568"/>
        <s v="4405604"/>
        <s v="2327418"/>
        <s v="5205087"/>
        <s v="1936989939"/>
        <s v="2722706"/>
        <s v="3018218"/>
        <s v="3765658"/>
        <s v="43109897"/>
        <s v="71207090"/>
        <s v="3465997"/>
        <s v="17490780"/>
        <s v="9805082"/>
        <s v="6333547"/>
        <s v="8424969"/>
        <s v="41210751"/>
        <s v="80907155"/>
        <s v="16303399"/>
        <s v="7841442"/>
        <s v="5512237"/>
        <s v="2557668"/>
        <s v="4469748"/>
        <s v="7773546"/>
        <s v="9521805"/>
        <s v="1640140"/>
        <s v="5415372"/>
        <s v="23504109"/>
        <s v="7914439"/>
        <s v="3900921"/>
        <s v="9176754"/>
        <s v="1814327"/>
        <s v="87702896"/>
        <s v="4131448"/>
        <s v="97798921"/>
        <s v="3919087"/>
        <s v="2619219"/>
        <s v="54536153"/>
        <s v="6813775"/>
        <s v="72312196"/>
        <s v="9532678004"/>
        <s v="4653709"/>
        <s v="1734512"/>
        <s v="6741642"/>
        <s v="45862784"/>
        <s v="25147401"/>
        <s v="7432767"/>
        <s v="3599100"/>
        <s v="8251878"/>
        <s v="2826868"/>
        <s v="76099906"/>
        <s v="5147242"/>
        <s v="9600226"/>
        <s v="1337042"/>
        <s v="1223943"/>
        <s v="3525921"/>
        <s v="5094248"/>
        <s v="7275091"/>
        <s v="73042148"/>
        <s v="8570276"/>
        <s v="1775586"/>
        <s v="5162775"/>
        <s v="56115408"/>
        <s v="6766881"/>
        <s v="9502975"/>
        <s v="4212838"/>
        <s v="6952061"/>
        <s v="56127547"/>
        <s v="4952685"/>
        <s v="8632893"/>
        <s v="7320123"/>
        <s v="4901642"/>
        <s v="39669014"/>
        <s v="48919339"/>
        <s v="4960687"/>
        <s v="41156424"/>
        <s v="5087066"/>
        <s v="4636713"/>
        <s v="3944120"/>
        <s v="5960122"/>
        <s v="6795454"/>
        <s v="5013688"/>
        <s v="9487255"/>
        <s v="1592822"/>
        <s v="9084978"/>
        <s v="80038636"/>
        <s v="2021941339"/>
        <s v="7718350"/>
        <s v="3153283"/>
        <s v="6341482"/>
        <s v="8049834"/>
        <s v="6374704"/>
        <s v="99625315"/>
        <s v="9728932"/>
        <s v="9121149"/>
        <s v="4148520"/>
        <s v="55462392"/>
        <s v="8130722"/>
        <s v="5448890"/>
        <s v="6118241"/>
        <s v="98238772"/>
        <s v="9524588"/>
        <s v="4759206"/>
        <s v="9197309"/>
        <s v="8322522"/>
        <s v="4264808"/>
        <s v="5820632164"/>
        <s v="89814525"/>
        <s v="1223816"/>
        <s v="18503160"/>
        <s v="21677804"/>
        <s v="4144248"/>
        <s v="16392077"/>
        <s v="8865092"/>
        <s v="92597723"/>
        <s v="49840829"/>
        <s v="20354301"/>
        <s v="2731955"/>
        <s v="2304726"/>
        <s v="4848864"/>
        <s v="6709939"/>
        <s v="8870498"/>
        <s v="2947889"/>
        <s v="8270097"/>
        <s v="8183468"/>
        <s v="3263806"/>
        <s v="7792980"/>
        <s v="88929925"/>
        <s v="2478461"/>
        <s v="2838216"/>
        <s v="4853153"/>
        <s v="2985743"/>
        <s v="97596112"/>
        <s v="1247125"/>
        <s v="6982652"/>
        <s v="11209967"/>
        <s v="6251788"/>
        <s v="8679036"/>
        <s v="1288637"/>
        <s v="4825302"/>
        <s v="5349562"/>
        <s v="5893512"/>
        <s v="7138804596"/>
        <s v="6468376"/>
        <s v="3494192"/>
        <s v="8150086"/>
        <s v="3934931"/>
        <s v="2111996"/>
        <s v="6484436"/>
        <s v="97646706"/>
        <s v="9932676"/>
        <s v="6062869"/>
        <s v="2828759"/>
        <s v="7215284"/>
        <s v="1384299"/>
        <s v="2486941"/>
        <s v="6561564994"/>
        <s v="1207918"/>
        <s v="66800387"/>
        <s v="49093359"/>
        <s v="2252239"/>
        <s v="4925279"/>
        <s v="25459710"/>
        <s v="3943994"/>
        <s v="9967649"/>
        <s v="2947660"/>
        <s v="6492842"/>
        <s v="70730125"/>
        <s v="4056361"/>
        <s v="12721215"/>
        <s v="4566750"/>
        <s v="7279106"/>
        <s v="3824660"/>
        <s v="5815339"/>
        <s v="77946476"/>
        <s v="84589848"/>
        <s v="4501823"/>
        <s v="38244568"/>
        <s v="3613950"/>
        <s v="5750819"/>
        <s v="63291235"/>
        <s v="3198725"/>
        <s v="6248157784"/>
        <s v="6607648"/>
        <s v="5340881"/>
        <s v="3072421"/>
        <s v="1909553"/>
        <s v="62836073"/>
        <s v="9566647"/>
        <s v="5833452"/>
        <s v="10760583"/>
        <s v="5147651"/>
        <s v="41144838"/>
        <s v="1332513"/>
        <s v="7743548"/>
        <s v="7451541965"/>
        <s v="5022247"/>
        <s v="2920581"/>
        <s v="7126980"/>
        <s v="54006070"/>
        <s v="8672651"/>
        <s v="54136845"/>
        <s v="5223970"/>
        <s v="5790304"/>
        <s v="6269166"/>
        <s v="5089019"/>
        <s v="6994188"/>
        <s v="16883712"/>
        <s v="2781512"/>
        <s v="4273704"/>
        <s v="3707498"/>
        <s v="5251861"/>
        <s v="7473070"/>
        <s v="3596504"/>
        <s v="9620982"/>
        <s v="6833658"/>
        <s v="85422307"/>
        <s v="6191682"/>
        <s v="6461167"/>
        <s v="8982137"/>
        <s v="47677051"/>
        <s v="76139570"/>
        <s v="38047574"/>
        <s v="3184339"/>
        <s v="8126744698"/>
        <s v="52391912"/>
        <s v="14201334"/>
        <s v="1972250241"/>
        <s v="3028093"/>
        <s v="27487200"/>
        <s v="7377702"/>
        <s v="9294571"/>
        <s v="62086163"/>
        <s v="6367284"/>
        <s v="1811630"/>
        <s v="9346036178"/>
        <s v="1138033"/>
        <s v="2114812"/>
        <s v="4195677"/>
        <s v="3493348"/>
        <s v="6005020"/>
        <s v="2227803"/>
        <s v="4007464"/>
        <s v="54713807"/>
        <s v="7097883"/>
        <s v="48630026"/>
        <s v="1279245"/>
        <s v="2571251"/>
        <s v="1454555"/>
        <s v="21996267"/>
        <s v="8429072"/>
        <s v="9815754"/>
        <s v="2434652"/>
        <s v="4939683"/>
        <s v="6821027"/>
        <s v="3253368"/>
        <s v="91743317"/>
        <s v="5104536"/>
        <s v="7353916"/>
        <s v="4412771"/>
        <s v="7891185"/>
        <s v="90417363"/>
        <s v="4929499"/>
        <s v="3824371"/>
        <s v="1219073"/>
        <s v="94197168"/>
        <s v="8655825"/>
        <s v="47707639"/>
        <s v="5029329"/>
        <s v="8825868"/>
        <s v="76777492"/>
        <s v="71036125"/>
        <s v="2989192"/>
        <s v="9849071"/>
        <s v="47025160"/>
        <s v="2248131"/>
        <s v="6293367175"/>
        <s v="5092577"/>
        <s v="7937998"/>
        <s v="7269536"/>
        <s v="98939809"/>
        <s v="7766265"/>
        <s v="1233459"/>
        <s v="9398644"/>
        <s v="3390459"/>
        <s v="5252835"/>
        <s v="15643568"/>
        <s v="39921944"/>
        <s v="88664428"/>
        <s v="4111617"/>
        <s v="9804309"/>
        <s v="3382728"/>
        <s v="9091369"/>
        <s v="3981821518"/>
        <s v="6304174"/>
        <s v="8233999"/>
        <s v="97782375"/>
        <s v="93794133"/>
        <s v="85838361"/>
        <s v="1616328"/>
        <s v="9773176"/>
        <s v="8246306"/>
        <s v="2412611"/>
        <s v="68677362"/>
        <s v="6766787935"/>
        <s v="6158527"/>
        <s v="3456554"/>
        <s v="3437033"/>
        <s v="2128068"/>
        <s v="9259392564"/>
        <s v="7852624"/>
        <s v="8838584"/>
        <s v="2492731"/>
        <s v="8028777"/>
        <s v="7979313"/>
        <s v="23123600"/>
        <s v="9849476"/>
        <s v="27410048"/>
        <s v="6746757"/>
        <s v="9680416"/>
        <s v="9356216"/>
        <s v="28145499"/>
        <s v="61527800"/>
        <s v="4873703"/>
        <s v="43019885"/>
        <s v="7388260"/>
        <s v="4581715"/>
        <s v="58420185"/>
        <s v="4473835"/>
        <s v="7739841"/>
        <s v="1692981"/>
        <s v="9270571"/>
        <s v="6299545"/>
        <s v="67064385"/>
        <s v="4062215"/>
        <s v="2835355"/>
        <s v="9283739"/>
        <s v="7118082"/>
        <s v="30178521"/>
        <s v="5014399"/>
        <s v="3984696"/>
        <s v="53386383"/>
        <s v="8733120283"/>
        <s v="6934405"/>
        <s v="76310343"/>
        <s v="9005999"/>
        <s v="7763451"/>
        <s v="3765001"/>
        <s v="4995171"/>
        <s v="8929993"/>
        <s v="7473804"/>
        <s v="1816002"/>
        <s v="4133182"/>
        <s v="63141248"/>
        <s v="7384686"/>
        <s v="3150344"/>
        <s v="6786847"/>
        <s v="28961250"/>
        <s v="3328479"/>
        <s v="61322035"/>
        <s v="40308049"/>
        <s v="7066778"/>
        <s v="3017523"/>
        <s v="26699217"/>
        <s v="3192836"/>
        <s v="6979384"/>
        <s v="5277660"/>
        <s v="9543572"/>
        <s v="47855743"/>
        <s v="7933399"/>
        <s v="54821549"/>
        <s v="14919021"/>
        <s v="9175377"/>
        <s v="3656681"/>
        <s v="5741700"/>
        <s v="18816694"/>
        <s v="6177366"/>
        <s v="4221160"/>
        <s v="9339774"/>
        <s v="46255010"/>
        <s v="91208799"/>
        <s v="7211782"/>
        <s v="3429335"/>
        <s v="3206241"/>
        <s v="8750670"/>
        <s v="7792679"/>
        <s v="9287211"/>
        <s v="1997542"/>
        <s v="3558582"/>
        <s v="25240352"/>
        <s v="5829504"/>
        <s v="97317489"/>
        <s v="53762222"/>
        <s v="3363840"/>
        <s v="5542324"/>
        <s v="9853612"/>
        <s v="5392799"/>
        <s v="1089768"/>
        <s v="4274311"/>
        <s v="8276893"/>
        <s v="24724114"/>
        <s v="23580194"/>
        <s v="1775131"/>
        <s v="8001915"/>
        <s v="7508054"/>
        <s v="5854377"/>
        <s v="3478173"/>
        <s v="3999937"/>
        <s v="83559673"/>
        <s v="1355775"/>
        <s v="3463982286"/>
        <s v="9894998"/>
        <s v="8841955"/>
        <s v="7379567"/>
        <s v="2092198"/>
        <s v="6006309"/>
        <s v="6736331"/>
        <s v="7291318"/>
        <s v="3232376"/>
        <s v="7536048937"/>
        <s v="6026397"/>
        <s v="65621292"/>
        <s v="13898038"/>
        <s v="6018613"/>
        <s v="7741751"/>
        <s v="5512492"/>
        <s v="36332723"/>
        <s v="49342013"/>
        <s v="2329556"/>
        <s v="2969264"/>
        <s v="8498683"/>
        <s v="2341441"/>
        <s v="30270334"/>
        <s v="2145244"/>
        <s v="7627829"/>
        <s v="9182658"/>
        <s v="4191600"/>
        <s v="5492379"/>
        <s v="2861766"/>
        <s v="1309359"/>
        <s v="5272270"/>
        <s v="9266643"/>
        <s v="3460208"/>
        <s v="25545000"/>
        <s v="4471828"/>
        <s v="6516836"/>
        <s v="1197931"/>
        <s v="8750619"/>
        <s v="2076719"/>
        <s v="3131883"/>
        <s v="1552302"/>
        <s v="33708687"/>
        <s v="5913571"/>
        <s v="97953696"/>
        <s v="13588783"/>
        <s v="3300626"/>
        <s v="39697250"/>
        <s v="3826370863"/>
        <s v="8026912"/>
        <s v="24290062"/>
        <s v="6785899"/>
        <s v="75048005"/>
        <s v="97459926"/>
        <s v="9979899"/>
        <s v="4575865"/>
        <s v="1808444"/>
        <s v="1649912"/>
        <s v="6128500046"/>
        <s v="6580951"/>
        <s v="5536146"/>
        <s v="7396921"/>
        <s v="8331262"/>
        <s v="5146166"/>
        <s v="6729705"/>
        <s v="5372125"/>
        <s v="7880585"/>
        <s v="3652646"/>
        <s v="3691457"/>
        <s v="4344184930"/>
        <s v="5290460"/>
        <s v="6922037"/>
        <s v="7060245"/>
        <s v="5788783"/>
        <s v="8647144"/>
        <s v="24665933"/>
        <s v="3326329"/>
        <s v="3478111"/>
        <s v="82239478"/>
        <s v="2557643"/>
        <s v="4501726"/>
        <s v="1415198"/>
        <s v="23368531"/>
        <s v="5750549"/>
        <s v="3897850970"/>
        <s v="2573868"/>
        <s v="1701008"/>
        <s v="1617146"/>
        <s v="73460179"/>
        <s v="5983034"/>
        <s v="16724936"/>
        <s v="19343766"/>
        <s v="7439955"/>
        <s v="7224275"/>
        <s v="1679471"/>
        <s v="6270159"/>
        <s v="1482340"/>
        <s v="28185580"/>
        <s v="4222605"/>
        <s v="3785540"/>
        <s v="6151478"/>
        <s v="9926754"/>
        <s v="89098100"/>
        <s v="6460935"/>
        <s v="1661633"/>
        <s v="5809293"/>
        <s v="7088840"/>
        <s v="1302112"/>
        <s v="8299537"/>
        <s v="1519891"/>
        <s v="29771613"/>
        <s v="59864989"/>
        <s v="2741017"/>
        <s v="1092699"/>
        <s v="3284714"/>
        <s v="1822675725"/>
        <s v="9595194"/>
        <s v="5015921"/>
        <s v="1015521"/>
        <s v="4452201"/>
        <s v="6801890"/>
        <s v="19638469"/>
        <s v="43897696"/>
        <s v="8253162"/>
        <s v="42038927"/>
        <s v="5758962"/>
        <s v="77096634"/>
        <s v="8041809"/>
        <s v="6735390"/>
        <s v="93811207"/>
        <s v="8079505"/>
        <s v="3348581"/>
        <s v="5464497"/>
        <s v="5744567"/>
        <s v="1332884"/>
        <s v="38823305"/>
        <s v="7160339"/>
        <s v="43277353"/>
        <s v="8749135"/>
        <s v="16977213"/>
        <s v="13221411"/>
        <s v="2653312"/>
        <s v="4187727"/>
        <s v="4370146"/>
        <s v="5725773"/>
        <s v="6345014"/>
        <s v="7507831"/>
        <s v="1198407"/>
        <s v="4055319"/>
        <s v="45158089"/>
        <s v="8159631"/>
        <s v="2645518"/>
        <s v="5199929"/>
        <s v="1431491"/>
        <s v="39848401"/>
        <s v="9225807"/>
        <s v="7986409"/>
        <s v="54554135"/>
        <s v="1263080"/>
        <s v="9772824"/>
        <s v="1157434"/>
        <s v="8799928507"/>
        <s v="5372891"/>
        <s v="2663800"/>
        <s v="32779069"/>
        <s v="8261808"/>
        <s v="7321543"/>
        <s v="7513392"/>
        <s v="77036136"/>
        <s v="1700508"/>
        <s v="7872182"/>
        <s v="84513035"/>
        <s v="1225082"/>
        <s v="1586675"/>
        <s v="2672229"/>
        <s v="2443869"/>
        <s v="7166411"/>
        <s v="6070329"/>
        <s v="4845362"/>
        <s v="6333341"/>
        <s v="5060909"/>
        <s v="4673703944"/>
        <s v="2079170589"/>
        <s v="1117628"/>
        <s v="5487496"/>
        <s v="1472682"/>
        <s v="43885630"/>
        <s v="5543741"/>
        <s v="2590674"/>
        <s v="7836418"/>
        <s v="2844911"/>
        <s v="9655946"/>
        <s v="6050570"/>
        <s v="1607422"/>
        <s v="1192412"/>
        <s v="4959551431"/>
        <s v="9808221"/>
        <s v="8672623"/>
        <s v="3862016"/>
        <s v="16580449"/>
        <s v="2078150"/>
        <s v="2584185"/>
        <s v="3346801494"/>
        <s v="4535172"/>
        <s v="8723323"/>
        <s v="76845076"/>
        <s v="12063341"/>
        <s v="9866204"/>
        <s v="9364912"/>
        <s v="9975977"/>
        <s v="8802222"/>
        <s v="1552877"/>
        <s v="6516534288"/>
        <s v="68647777"/>
        <s v="3360951"/>
        <s v="9127211929"/>
        <s v="9647309"/>
        <s v="6024447"/>
        <s v="12919749"/>
        <s v="3287315"/>
        <s v="9953379"/>
        <s v="97558765"/>
        <s v="97876188"/>
        <s v="4068728"/>
        <s v="7624070"/>
        <s v="2419247"/>
        <s v="5244597"/>
        <s v="2005653"/>
        <s v="7203715"/>
        <s v="4520463"/>
        <s v="4454837"/>
        <s v="6999348"/>
        <s v="90884366"/>
        <s v="3121640"/>
        <s v="5912710"/>
        <s v="9100303"/>
        <s v="25581178"/>
        <s v="78976022"/>
        <s v="7781904"/>
        <s v="8474693946"/>
        <s v="8984769"/>
        <s v="40395856"/>
        <s v="8135542"/>
        <s v="10093488"/>
        <s v="4203418"/>
        <s v="2456290"/>
        <s v="27610972"/>
        <s v="3073815"/>
        <s v="9776810"/>
        <s v="6763741"/>
        <s v="2309436"/>
        <s v="69001821"/>
        <s v="2150051"/>
        <s v="9967523741"/>
        <s v="23300236"/>
        <s v="4714815"/>
        <s v="47596793"/>
        <s v="6574044"/>
        <s v="9475290"/>
        <s v="4458725"/>
        <s v="4785864"/>
        <s v="3109039"/>
        <s v="7340326"/>
        <s v="7865428"/>
        <s v="1467591"/>
        <s v="2475157"/>
        <s v="6023049"/>
        <s v="39210366"/>
        <s v="90880011"/>
        <s v="3931739393"/>
        <s v="4079013"/>
        <s v="7751076"/>
        <s v="27684909"/>
        <s v="1588418"/>
        <s v="5333653356"/>
        <s v="6305758"/>
        <s v="45373038"/>
        <s v="7589993"/>
        <s v="5588421"/>
        <s v="9662407"/>
        <s v="3422062"/>
        <s v="9305031"/>
        <s v="4911005"/>
        <s v="1391272"/>
        <s v="5027404"/>
        <s v="64900068"/>
        <s v="45015009"/>
        <s v="20424852"/>
        <s v="8250018"/>
        <s v="1161028310"/>
        <s v="66465215"/>
        <s v="6386788"/>
        <s v="3589291"/>
        <s v="9254070"/>
        <s v="6337931"/>
        <s v="3563037"/>
        <s v="2302227"/>
        <s v="24454566"/>
        <s v="6551880"/>
        <s v="6616163"/>
        <s v="96381896"/>
        <s v="6892980"/>
        <s v="52064221"/>
        <s v="7571642"/>
        <s v="9570286"/>
        <s v="7632647"/>
        <s v="81575080"/>
        <s v="7677384"/>
        <s v="6194112"/>
        <s v="67913744"/>
        <s v="9418587"/>
        <s v="3273221616"/>
        <s v="7364500"/>
        <s v="69273048"/>
        <s v="1345591"/>
        <s v="13674393"/>
        <s v="5273579381"/>
        <s v="2873323"/>
        <s v="2733008"/>
        <s v="7292887"/>
        <s v="6855900"/>
        <s v="2402827"/>
        <s v="6510330"/>
        <s v="4065787"/>
        <s v="4303543625"/>
        <s v="3858766"/>
        <s v="41852472"/>
        <s v="25574074"/>
        <s v="8690793"/>
        <s v="8487003"/>
        <s v="50583407"/>
        <s v="4983193"/>
        <s v="1316116"/>
        <s v="3574623"/>
        <s v="71218936"/>
        <s v="55621633"/>
        <s v="1898174"/>
        <s v="4844054"/>
        <s v="7701901"/>
        <s v="5900664"/>
        <s v="4698731"/>
        <s v="4606501"/>
        <s v="3851940"/>
        <s v="7972076"/>
        <s v="1911796"/>
        <s v="7362963"/>
        <s v="3086185"/>
        <s v="7622819"/>
        <s v="5610335"/>
        <s v="2089993"/>
        <s v="2635121"/>
        <s v="6725216"/>
        <s v="6530661"/>
        <s v="8691743"/>
        <s v="2771511"/>
        <s v="7471152"/>
        <s v="89691426"/>
        <s v="5305478"/>
        <s v="4305632"/>
        <s v="9526179"/>
        <s v="1268336"/>
        <s v="7288626"/>
        <s v="53117702"/>
        <s v="10201038"/>
        <s v="3153023"/>
        <s v="1747389"/>
        <s v="5526425146"/>
        <s v="93050839"/>
        <s v="1288318920"/>
        <s v="5613566"/>
        <s v="2406196"/>
        <s v="9046365"/>
        <s v="5019634"/>
        <s v="90993861"/>
        <s v="4034491"/>
        <s v="57395204"/>
        <s v="9156106"/>
        <s v="7076463"/>
        <s v="3136675"/>
        <s v="7826456"/>
        <s v="4094662"/>
        <s v="3134379"/>
        <s v="1119016"/>
        <s v="28601187"/>
        <s v="2841969"/>
        <s v="57957786"/>
        <s v="6068132"/>
        <s v="8195842"/>
        <s v="98737794"/>
        <s v="6523054"/>
        <s v="26895957"/>
        <s v="5254694"/>
        <s v="3979680"/>
        <s v="96424596"/>
        <s v="4923459"/>
        <s v="81218024"/>
        <s v="6552755"/>
        <s v="44017210"/>
        <s v="64733982"/>
        <s v="2289072"/>
        <s v="71730854"/>
        <s v="3757504"/>
        <s v="8501225"/>
        <s v="3704193"/>
        <s v="4577789"/>
        <s v="5730350"/>
        <s v="8953850"/>
        <s v="3109133"/>
        <s v="3382699"/>
        <s v="9132555"/>
        <s v="5016981"/>
        <s v="1294973"/>
        <s v="7769531"/>
        <s v="1068000"/>
        <s v="5980925"/>
        <s v="9905075"/>
        <s v="1043289"/>
        <s v="8252939"/>
        <s v="67748426"/>
        <s v="4376637"/>
        <s v="6426011"/>
        <s v="9137235"/>
        <s v="7151490"/>
        <s v="5138547"/>
        <s v="79212542"/>
        <s v="1507196"/>
        <s v="8362094"/>
        <s v="5379981"/>
        <s v="4960672"/>
        <s v="9052582"/>
        <s v="2054346"/>
        <s v="6070136"/>
        <s v="6949463"/>
        <s v="1626862"/>
        <s v="99905503"/>
        <s v="2753778"/>
        <s v="3508755"/>
        <s v="1409543"/>
        <s v="6891636"/>
        <s v="8541151"/>
        <s v="8322802"/>
        <s v="30678431"/>
        <s v="41837828"/>
        <s v="13639748"/>
        <s v="8972366"/>
        <s v="5233531"/>
        <s v="3691176"/>
        <s v="66377806"/>
        <s v="6357818"/>
        <s v="7123731"/>
        <s v="91907883"/>
        <s v="69734527"/>
        <s v="7536096"/>
        <s v="60158843"/>
        <s v="6942059"/>
        <s v="28282891"/>
        <s v="2186880"/>
        <s v="92461001"/>
        <s v="16775888"/>
        <s v="1166111"/>
        <s v="9225043"/>
        <s v="6408952"/>
        <s v="81010250"/>
        <s v="8596442"/>
        <s v="3804078"/>
        <s v="6312012"/>
        <s v="7322741"/>
        <s v="2354992"/>
        <s v="1766133"/>
        <s v="2922327"/>
        <s v="1469705"/>
        <s v="4661635"/>
        <s v="4497624"/>
        <s v="52468382"/>
        <s v="5687077"/>
        <s v="3914070"/>
        <s v="84684423"/>
        <s v="6493406"/>
        <s v="1563816"/>
        <s v="7779935"/>
        <s v="4429479"/>
        <s v="2963652"/>
        <s v="91032395"/>
        <s v="4424322"/>
        <s v="9500083"/>
        <s v="2912297"/>
        <s v="4303945"/>
        <s v="3264546470"/>
        <s v="9021766"/>
        <s v="1500342"/>
        <s v="7295667"/>
        <s v="22266436"/>
        <s v="60885211"/>
        <s v="4379415"/>
        <s v="1296262"/>
        <s v="6175467"/>
        <s v="6434255"/>
        <s v="2723614"/>
        <s v="92326393"/>
        <s v="5039266"/>
        <s v="3861280"/>
        <s v="3982833"/>
        <s v="5835972"/>
        <s v="98382147"/>
        <s v="9427353"/>
        <s v="9727873"/>
        <s v="4804872"/>
        <s v="22583033"/>
        <s v="4056070"/>
        <s v="2701816"/>
        <s v="20735440"/>
        <s v="9076015"/>
        <s v="11070759"/>
        <s v="22176115"/>
        <s v="7456918"/>
        <s v="6896787"/>
        <s v="8414788"/>
        <s v="7896629"/>
        <s v="5970183"/>
        <s v="57891628"/>
        <s v="53378457"/>
        <s v="88666908"/>
        <s v="9279730"/>
        <s v="2928766"/>
        <s v="4334364"/>
        <s v="8405292"/>
        <s v="9870841"/>
        <s v="9722484"/>
        <s v="1159432"/>
        <s v="25194612"/>
        <s v="3624713"/>
        <s v="5616210"/>
        <s v="3305212"/>
        <s v="72701808"/>
        <s v="4285095"/>
        <s v="2585298"/>
        <s v="2947035"/>
        <s v="6615729"/>
        <s v="2135609"/>
        <s v="2697566"/>
        <s v="2569721"/>
        <s v="3968528766"/>
        <s v="8133585"/>
        <s v="45232967"/>
        <s v="8900603"/>
        <s v="9781981"/>
        <s v="9527543"/>
        <s v="91626903"/>
        <s v="1475008"/>
        <s v="4767842"/>
        <s v="64586869"/>
        <s v="7066389"/>
        <s v="28791070"/>
        <s v="44882393"/>
        <s v="29391132"/>
        <s v="9892639"/>
        <s v="3979295"/>
        <s v="8471219"/>
        <s v="5631380"/>
        <s v="6309138"/>
        <s v="72287838"/>
        <s v="2515441"/>
        <s v="8056387"/>
        <s v="5489867"/>
        <s v="4293872"/>
        <s v="99625946"/>
        <s v="9827875"/>
        <s v="40120881"/>
        <s v="42373338"/>
        <s v="55464931"/>
        <s v="3616291"/>
        <s v="3473734"/>
        <s v="63492662"/>
        <s v="2104331"/>
        <s v="9555643"/>
        <s v="5220235"/>
        <s v="26254490"/>
        <s v="26463662"/>
        <s v="2853860"/>
        <s v="1829028"/>
        <s v="1365581"/>
        <s v="9282666"/>
        <s v="7994769"/>
        <s v="3638038"/>
        <s v="5221005"/>
        <s v="2780765"/>
        <s v="3720500"/>
        <s v="89419064"/>
        <s v="9961121"/>
        <s v="5303411"/>
        <s v="5850216"/>
        <s v="4927402"/>
        <s v="60113139"/>
        <s v="2644526"/>
        <s v="7226610"/>
        <s v="9328179"/>
        <s v="7457716"/>
        <s v="1739364"/>
        <s v="1677537"/>
        <s v="55614678"/>
        <s v="4272221"/>
        <s v="1740380"/>
        <s v="6005355"/>
        <s v="2400590"/>
        <s v="7918038"/>
        <s v="7969038"/>
        <s v="11425383"/>
        <s v="2900584"/>
        <s v="48497496"/>
        <s v="98695684"/>
        <s v="7712618"/>
        <s v="8872311"/>
        <s v="6056372"/>
        <s v="8936656"/>
        <s v="22966872"/>
        <s v="3908162"/>
        <s v="20485333"/>
        <s v="78709747"/>
        <s v="1859884"/>
        <s v="2866546"/>
        <s v="23715237"/>
        <s v="6013508"/>
        <s v="22416837"/>
        <s v="9065927"/>
        <s v="8849918"/>
        <s v="20349502"/>
        <s v="9894723"/>
        <s v="9458504"/>
        <s v="4824710"/>
        <s v="6465122"/>
        <s v="6940373"/>
        <s v="29555837"/>
        <s v="6890486"/>
        <s v="1992079"/>
        <s v="7599611"/>
        <s v="1418351"/>
        <s v="5883714"/>
        <s v="1457083"/>
        <s v="9948096"/>
        <s v="2567031"/>
        <s v="5952625"/>
        <s v="8284495"/>
        <s v="5354141"/>
        <s v="5713477"/>
        <s v="6865322"/>
        <s v="9007177570"/>
        <s v="49920930"/>
        <s v="2239958"/>
        <s v="3680149"/>
        <s v="3654212"/>
        <s v="3192053"/>
        <s v="2355456"/>
        <s v="64932677"/>
        <s v="9419117"/>
        <s v="2509631"/>
        <s v="4505950"/>
        <s v="39663331"/>
        <s v="36929553"/>
        <s v="74135093"/>
        <s v="4483996"/>
        <s v="6264844"/>
        <s v="92127966"/>
        <s v="5440420"/>
        <s v="8840288"/>
        <s v="24850212"/>
        <s v="7857206"/>
        <s v="6146223"/>
        <s v="7119239917"/>
        <s v="8622421"/>
        <s v="9183185"/>
        <s v="2185216"/>
        <s v="9664191"/>
        <s v="8743781"/>
        <s v="97997759"/>
        <s v="4100331"/>
        <s v="9474267"/>
        <s v="3200206"/>
        <s v="72014227"/>
        <s v="3976931"/>
        <s v="6717763"/>
        <s v="2117176"/>
        <s v="67688044"/>
        <s v="3025855"/>
        <s v="8773356"/>
        <s v="1211446"/>
        <s v="3607585"/>
        <s v="7622848"/>
        <s v="7883595"/>
        <s v="61812355"/>
        <s v="6493766"/>
        <s v="4965118"/>
        <s v="7973476"/>
        <s v="6642574"/>
        <s v="2325155"/>
        <s v="1340323"/>
        <s v="8957203"/>
        <s v="7894591002"/>
        <s v="26891502"/>
        <s v="71021004"/>
        <s v="17314583"/>
        <s v="3972159"/>
        <s v="94989369"/>
        <s v="4857453"/>
        <s v="7980513"/>
        <s v="6896175"/>
        <s v="1689993"/>
        <s v="1183006"/>
        <s v="9446278"/>
        <s v="2445944"/>
        <s v="4404713"/>
        <s v="6495153"/>
        <s v="2684831"/>
        <s v="8748493"/>
        <s v="7230252"/>
        <s v="5082463"/>
        <s v="1830054"/>
        <s v="8369071681"/>
        <s v="5582631"/>
        <s v="68043713"/>
        <s v="89263578"/>
        <s v="7511410"/>
        <s v="2128803"/>
        <s v="3135285"/>
        <s v="5231877"/>
        <s v="98391891"/>
        <s v="9865524"/>
        <s v="7988607"/>
        <s v="4599598"/>
        <s v="59984179"/>
        <s v="1531672"/>
        <s v="59723258"/>
        <s v="6878722"/>
        <s v="49278984"/>
        <s v="5672312"/>
        <s v="9716545"/>
        <s v="18636086"/>
        <s v="2071691"/>
        <s v="8023179"/>
        <s v="3533421"/>
        <s v="1160932"/>
        <s v="6320579"/>
        <s v="6021417"/>
        <s v="3638658"/>
        <s v="7595348"/>
        <s v="6637746981"/>
        <s v="8501947"/>
        <s v="85666950"/>
        <s v="72289518"/>
        <s v="4419123"/>
        <s v="75645195"/>
        <s v="4305960"/>
        <s v="21681406"/>
        <s v="6401011"/>
        <s v="1879412"/>
        <s v="6218089"/>
        <s v="3408462348"/>
        <s v="9535780"/>
        <s v="4945889"/>
        <s v="8985437"/>
        <s v="4154521"/>
        <s v="96977805"/>
        <s v="5465004"/>
        <s v="9560827"/>
        <s v="3443287"/>
        <s v="7551668"/>
        <s v="3189059"/>
        <s v="9061957"/>
        <s v="59508384"/>
        <s v="48529464"/>
        <s v="4082744"/>
        <s v="2395447"/>
        <s v="96620804"/>
        <s v="9489003225"/>
        <s v="6897893"/>
        <s v="9759222"/>
        <s v="39793981"/>
        <s v="3759991"/>
        <s v="37838778"/>
        <s v="9689833"/>
        <s v="1177203"/>
        <s v="6060835"/>
        <s v="8534481"/>
        <s v="4959594"/>
        <s v="1047809"/>
        <s v="2604004"/>
        <s v="4379524"/>
        <s v="12377650"/>
        <s v="77869622"/>
        <s v="3414247278"/>
        <s v="5839324907"/>
        <s v="4852863"/>
        <s v="3245936"/>
        <s v="9591892"/>
        <s v="96404523"/>
        <s v="1405478"/>
        <s v="5900506"/>
        <s v="8880275"/>
        <s v="57101974"/>
        <s v="2096100"/>
        <s v="2366545"/>
        <s v="2260131"/>
        <s v="75818182"/>
        <s v="3733011"/>
        <s v="6844342"/>
        <s v="1117708"/>
        <s v="6055986"/>
        <s v="4569864426"/>
        <s v="3093964"/>
        <s v="1890121"/>
        <s v="9906846123"/>
        <s v="27798660"/>
        <s v="37077953"/>
        <s v="70606958"/>
        <s v="21303266"/>
        <s v="88366261"/>
        <s v="9506446"/>
        <s v="6956143"/>
        <s v="1472253"/>
        <s v="4025325"/>
        <s v="6220398"/>
        <s v="6326108"/>
        <s v="88929709"/>
        <s v="3004967"/>
        <s v="1721264"/>
        <s v="92414932"/>
        <s v="3202610"/>
        <s v="2825289"/>
        <s v="7915936"/>
        <s v="3680072"/>
        <s v="6980867"/>
        <s v="4445684"/>
        <s v="9864502"/>
        <s v="5881130"/>
        <s v="2056567"/>
        <s v="62150310"/>
        <s v="9340299"/>
        <s v="3912924"/>
        <s v="8159466"/>
        <s v="7467198"/>
        <s v="4703748"/>
        <s v="1165705"/>
        <s v="90762334"/>
        <s v="16527855"/>
        <s v="1055495"/>
        <s v="9120318"/>
        <s v="4030817"/>
        <s v="1025756"/>
        <s v="29880225"/>
        <s v="4791902"/>
        <s v="5228419"/>
        <s v="8991671"/>
        <s v="8045338707"/>
        <s v="9192546"/>
        <s v="9664752"/>
        <s v="62653835"/>
        <s v="6087301"/>
        <s v="3864488"/>
        <s v="5604405"/>
        <s v="4774889"/>
        <s v="4017213"/>
        <s v="4720934"/>
        <s v="13494237"/>
        <s v="71807686"/>
        <s v="7865609"/>
        <s v="5318850"/>
        <s v="63613334"/>
        <s v="2256093"/>
        <s v="7421094"/>
        <s v="5376362"/>
        <s v="8967842"/>
        <s v="76644634"/>
        <s v="3524259"/>
        <s v="5550678"/>
        <s v="8799570155"/>
        <s v="9329226"/>
        <s v="9219408"/>
        <s v="2163209"/>
        <s v="98021540"/>
        <s v="2188847"/>
        <s v="2419817"/>
        <s v="8938444"/>
        <s v="8512255"/>
        <s v="7488966"/>
        <s v="6131743"/>
        <s v="71564278"/>
        <s v="4529192"/>
        <s v="2193730"/>
        <s v="3120387"/>
        <s v="5726531"/>
        <s v="4659808"/>
        <s v="55896338"/>
        <s v="9747403"/>
        <s v="5687447"/>
        <s v="78940032"/>
        <s v="1094486764"/>
        <s v="2611045"/>
        <s v="6047761"/>
        <s v="8895257"/>
        <s v="2199311"/>
        <s v="17864361"/>
        <s v="6943996503"/>
        <s v="9547712"/>
        <s v="3925701"/>
        <s v="78009874"/>
        <s v="8590206"/>
        <s v="7273239"/>
        <s v="9975967"/>
        <s v="2134315"/>
        <s v="6919928"/>
        <s v="1639829"/>
        <s v="8585321"/>
        <s v="1661643168"/>
        <s v="5136126"/>
        <s v="9747700"/>
        <s v="8387594"/>
        <s v="65166542"/>
        <s v="77607017"/>
        <s v="9028434625"/>
        <s v="7503173"/>
        <s v="9039872"/>
        <s v="45940361"/>
        <s v="6242177"/>
        <s v="60454232"/>
        <s v="4060894"/>
        <s v="8223406"/>
        <s v="95805020"/>
        <s v="2849439"/>
        <s v="9589060"/>
        <s v="2603125"/>
        <s v="8770898"/>
        <s v="3224960"/>
        <s v="4150421"/>
        <s v="44302763"/>
        <s v="1922212"/>
        <s v="9603024"/>
        <s v="1640513"/>
        <s v="16592072"/>
        <s v="4895290"/>
        <s v="8715278"/>
        <s v="1462418"/>
        <s v="8077806"/>
        <s v="5759409"/>
        <s v="6257971"/>
        <s v="91129571"/>
        <s v="6884037"/>
        <s v="26766818"/>
        <s v="9941776"/>
        <s v="9045402"/>
        <s v="7662302259"/>
        <s v="2756059784"/>
        <s v="8667012"/>
        <s v="34964547"/>
        <s v="9357185"/>
        <s v="12471534"/>
        <s v="1003402"/>
        <s v="4509550"/>
        <s v="5356824"/>
        <s v="5086182"/>
        <s v="2107985"/>
        <s v="9388066"/>
        <s v="4614100"/>
        <s v="8279741"/>
        <s v="9564752674"/>
        <s v="1451455"/>
        <s v="8156713"/>
        <s v="24024164"/>
        <s v="75122204"/>
        <s v="33166727"/>
        <s v="5087484"/>
        <s v="47615054"/>
        <s v="7775602353"/>
        <s v="9533304954"/>
        <s v="7564861"/>
        <s v="37930610"/>
        <s v="7518300"/>
        <s v="9233918039"/>
        <s v="5744555"/>
        <s v="17005785"/>
        <s v="35281950"/>
        <s v="3236046"/>
        <s v="20149106"/>
        <s v="6124638"/>
        <s v="1090396060"/>
        <s v="9355422"/>
        <s v="9950462"/>
        <s v="2474506"/>
        <s v="2462682"/>
        <s v="8159788"/>
        <s v="6384230"/>
        <s v="3263854"/>
        <s v="8489588"/>
        <s v="57211290"/>
        <s v="7225111"/>
        <s v="5418543"/>
        <s v="6439414"/>
        <s v="61228399"/>
        <s v="9282166"/>
        <s v="6426246"/>
        <s v="9791237"/>
        <s v="1830251"/>
        <s v="42603700"/>
        <s v="3983714"/>
        <s v="4520226"/>
        <s v="3767866"/>
        <s v="6051341"/>
        <s v="4326245"/>
        <s v="5356378"/>
        <s v="1302842"/>
        <s v="2025194"/>
        <s v="6703754"/>
        <s v="86965710"/>
        <s v="9797571"/>
        <s v="34628061"/>
        <s v="6716140"/>
        <s v="9709339"/>
        <s v="1331802"/>
        <s v="4824250"/>
        <s v="3931914"/>
        <s v="79698655"/>
        <s v="5387521845"/>
        <s v="1927908"/>
        <s v="7975900"/>
        <s v="1731500345"/>
        <s v="5926011"/>
        <s v="53370610"/>
        <s v="8060169"/>
        <s v="9147613"/>
        <s v="3537655"/>
        <s v="96302157"/>
        <s v="1809111"/>
        <s v="8493652"/>
        <s v="1026326"/>
        <s v="1475165"/>
        <s v="9861652"/>
        <s v="5446203"/>
        <s v="7762020"/>
        <s v="4045129075"/>
        <s v="96736796"/>
        <s v="1035023"/>
      </sharedItems>
    </cacheField>
    <cacheField name="data" numFmtId="14">
      <sharedItems count="21">
        <s v="3-07-2017"/>
        <s v="4-07-2017"/>
        <s v="5-07-2017"/>
        <s v="6-07-2017"/>
        <s v="7-07-2017"/>
        <s v="10-07-2017"/>
        <s v="11-07-2017"/>
        <s v="12-07-2017"/>
        <s v="13-07-2017"/>
        <s v="14-07-2017"/>
        <s v="17-07-2017"/>
        <s v="18-07-2017"/>
        <s v="19-07-2017"/>
        <s v="20-07-2017"/>
        <s v="21-07-2017"/>
        <s v="24-07-2017"/>
        <s v="25-07-2017"/>
        <s v="26-07-2017"/>
        <s v="27-07-2017"/>
        <s v="28-07-2017"/>
        <s v="31-07-2017"/>
      </sharedItems>
    </cacheField>
    <cacheField name="rozpoczecie" numFmtId="164">
      <sharedItems count="2065">
        <s v="08:04:54"/>
        <s v="08:10:08"/>
        <s v="08:10:13"/>
        <s v="08:14:49"/>
        <s v="08:15:21"/>
        <s v="08:18:16"/>
        <s v="08:22:17"/>
        <s v="08:28:39"/>
        <s v="08:34:25"/>
        <s v="08:40:58"/>
        <s v="08:48:31"/>
        <s v="08:50:48"/>
        <s v="08:53:03"/>
        <s v="09:00:14"/>
        <s v="09:03:10"/>
        <s v="09:07:01"/>
        <s v="09:08:59"/>
        <s v="09:17:18"/>
        <s v="09:24:13"/>
        <s v="09:29:50"/>
        <s v="09:34:13"/>
        <s v="09:36:31"/>
        <s v="09:43:34"/>
        <s v="09:50:07"/>
        <s v="09:57:42"/>
        <s v="09:59:13"/>
        <s v="10:01:23"/>
        <s v="10:05:56"/>
        <s v="10:11:15"/>
        <s v="10:16:34"/>
        <s v="10:19:45"/>
        <s v="10:20:37"/>
        <s v="10:27:45"/>
        <s v="10:31:04"/>
        <s v="10:38:07"/>
        <s v="10:44:49"/>
        <s v="10:47:13"/>
        <s v="10:51:54"/>
        <s v="10:55:07"/>
        <s v="10:56:46"/>
        <s v="11:04:35"/>
        <s v="11:04:38"/>
        <s v="11:05:38"/>
        <s v="11:13:26"/>
        <s v="11:18:36"/>
        <s v="11:25:13"/>
        <s v="11:32:20"/>
        <s v="11:32:59"/>
        <s v="11:34:52"/>
        <s v="11:38:15"/>
        <s v="11:46:23"/>
        <s v="11:49:42"/>
        <s v="11:58:01"/>
        <s v="12:01:17"/>
        <s v="12:07:55"/>
        <s v="12:13:07"/>
        <s v="12:18:11"/>
        <s v="12:25:20"/>
        <s v="12:31:56"/>
        <s v="12:35:12"/>
        <s v="12:37:15"/>
        <s v="12:43:24"/>
        <s v="12:50:12"/>
        <s v="12:50:14"/>
        <s v="12:51:39"/>
        <s v="12:57:50"/>
        <s v="13:01:38"/>
        <s v="13:09:49"/>
        <s v="13:16:05"/>
        <s v="13:20:18"/>
        <s v="13:22:24"/>
        <s v="13:23:34"/>
        <s v="13:24:48"/>
        <s v="13:32:57"/>
        <s v="13:34:24"/>
        <s v="13:37:56"/>
        <s v="13:42:50"/>
        <s v="13:43:20"/>
        <s v="13:50:03"/>
        <s v="13:54:36"/>
        <s v="13:57:58"/>
        <s v="14:01:10"/>
        <s v="14:05:16"/>
        <s v="14:09:58"/>
        <s v="14:14:16"/>
        <s v="14:19:50"/>
        <s v="14:26:50"/>
        <s v="14:28:31"/>
        <s v="14:34:51"/>
        <s v="14:41:54"/>
        <s v="14:44:23"/>
        <s v="14:44:52"/>
        <s v="14:45:56"/>
        <s v="14:47:24"/>
        <s v="14:49:27"/>
        <s v="14:55:19"/>
        <s v="15:02:06"/>
        <s v="08:04:29"/>
        <s v="08:08:48"/>
        <s v="08:16:53"/>
        <s v="08:25:02"/>
        <s v="08:29:22"/>
        <s v="08:33:25"/>
        <s v="08:36:15"/>
        <s v="08:38:12"/>
        <s v="08:45:06"/>
        <s v="08:53:00"/>
        <s v="08:57:01"/>
        <s v="09:00:51"/>
        <s v="09:03:53"/>
        <s v="09:08:32"/>
        <s v="09:09:55"/>
        <s v="09:16:16"/>
        <s v="09:18:12"/>
        <s v="09:24:38"/>
        <s v="09:31:03"/>
        <s v="09:34:16"/>
        <s v="09:35:37"/>
        <s v="09:37:55"/>
        <s v="09:43:06"/>
        <s v="09:44:51"/>
        <s v="09:46:37"/>
        <s v="09:47:28"/>
        <s v="09:51:48"/>
        <s v="09:51:53"/>
        <s v="09:57:45"/>
        <s v="10:03:32"/>
        <s v="10:08:24"/>
        <s v="10:13:19"/>
        <s v="10:18:22"/>
        <s v="10:22:46"/>
        <s v="10:29:53"/>
        <s v="10:34:35"/>
        <s v="10:35:53"/>
        <s v="10:40:19"/>
        <s v="10:41:30"/>
        <s v="10:48:55"/>
        <s v="10:56:35"/>
        <s v="11:03:10"/>
        <s v="11:08:30"/>
        <s v="11:14:48"/>
        <s v="11:20:07"/>
        <s v="11:23:20"/>
        <s v="11:30:44"/>
        <s v="11:30:53"/>
        <s v="11:30:58"/>
        <s v="11:32:02"/>
        <s v="11:33:56"/>
        <s v="11:35:42"/>
        <s v="11:42:46"/>
        <s v="11:45:18"/>
        <s v="11:51:48"/>
        <s v="11:59:47"/>
        <s v="12:00:55"/>
        <s v="12:08:34"/>
        <s v="12:15:30"/>
        <s v="12:20:54"/>
        <s v="12:28:12"/>
        <s v="12:33:10"/>
        <s v="12:35:21"/>
        <s v="12:43:25"/>
        <s v="12:49:54"/>
        <s v="12:53:59"/>
        <s v="12:59:35"/>
        <s v="13:03:18"/>
        <s v="13:05:32"/>
        <s v="13:10:42"/>
        <s v="13:13:50"/>
        <s v="13:19:44"/>
        <s v="13:25:02"/>
        <s v="13:31:58"/>
        <s v="13:39:10"/>
        <s v="13:43:45"/>
        <s v="13:45:48"/>
        <s v="13:53:12"/>
        <s v="13:57:10"/>
        <s v="14:00:02"/>
        <s v="14:00:38"/>
        <s v="14:01:43"/>
        <s v="14:09:52"/>
        <s v="14:15:44"/>
        <s v="14:20:39"/>
        <s v="14:23:56"/>
        <s v="14:31:20"/>
        <s v="14:33:34"/>
        <s v="14:40:22"/>
        <s v="14:41:05"/>
        <s v="14:44:19"/>
        <s v="14:50:50"/>
        <s v="14:56:44"/>
        <s v="14:58:18"/>
        <s v="15:03:42"/>
        <s v="08:03:03"/>
        <s v="08:11:02"/>
        <s v="08:19:08"/>
        <s v="08:19:13"/>
        <s v="08:22:37"/>
        <s v="08:22:47"/>
        <s v="08:26:10"/>
        <s v="08:32:16"/>
        <s v="08:35:57"/>
        <s v="08:42:10"/>
        <s v="08:49:21"/>
        <s v="08:52:55"/>
        <s v="08:58:00"/>
        <s v="09:03:03"/>
        <s v="09:09:48"/>
        <s v="09:12:02"/>
        <s v="09:16:19"/>
        <s v="09:21:16"/>
        <s v="09:23:15"/>
        <s v="09:30:09"/>
        <s v="09:37:04"/>
        <s v="09:43:27"/>
        <s v="09:48:56"/>
        <s v="09:56:04"/>
        <s v="10:01:12"/>
        <s v="10:02:36"/>
        <s v="10:06:57"/>
        <s v="10:07:14"/>
        <s v="10:07:43"/>
        <s v="10:09:19"/>
        <s v="10:09:57"/>
        <s v="10:15:28"/>
        <s v="10:20:25"/>
        <s v="10:22:35"/>
        <s v="10:28:15"/>
        <s v="10:32:08"/>
        <s v="10:35:44"/>
        <s v="10:39:07"/>
        <s v="10:39:53"/>
        <s v="10:47:28"/>
        <s v="10:54:25"/>
        <s v="10:56:09"/>
        <s v="10:59:53"/>
        <s v="11:02:52"/>
        <s v="11:09:02"/>
        <s v="11:13:13"/>
        <s v="11:17:40"/>
        <s v="11:21:04"/>
        <s v="11:23:01"/>
        <s v="11:26:39"/>
        <s v="11:30:48"/>
        <s v="11:33:21"/>
        <s v="11:39:11"/>
        <s v="11:41:33"/>
        <s v="11:43:47"/>
        <s v="11:47:45"/>
        <s v="11:50:27"/>
        <s v="11:53:50"/>
        <s v="11:54:11"/>
        <s v="12:01:56"/>
        <s v="12:02:35"/>
        <s v="12:04:09"/>
        <s v="12:06:35"/>
        <s v="12:14:47"/>
        <s v="12:20:00"/>
        <s v="12:26:19"/>
        <s v="12:27:08"/>
        <s v="12:34:51"/>
        <s v="12:36:02"/>
        <s v="12:37:33"/>
        <s v="12:40:29"/>
        <s v="12:46:34"/>
        <s v="12:48:34"/>
        <s v="12:51:57"/>
        <s v="12:55:27"/>
        <s v="13:00:24"/>
        <s v="13:06:23"/>
        <s v="13:09:15"/>
        <s v="13:09:57"/>
        <s v="13:09:59"/>
        <s v="13:14:24"/>
        <s v="13:15:50"/>
        <s v="13:15:53"/>
        <s v="13:24:12"/>
        <s v="13:27:56"/>
        <s v="13:31:36"/>
        <s v="13:34:35"/>
        <s v="13:36:32"/>
        <s v="13:43:34"/>
        <s v="13:49:17"/>
        <s v="13:53:15"/>
        <s v="13:53:25"/>
        <s v="13:53:47"/>
        <s v="13:59:10"/>
        <s v="14:07:09"/>
        <s v="14:13:39"/>
        <s v="14:17:38"/>
        <s v="14:19:57"/>
        <s v="14:21:10"/>
        <s v="14:21:27"/>
        <s v="14:25:01"/>
        <s v="14:29:28"/>
        <s v="14:29:52"/>
        <s v="14:33:31"/>
        <s v="14:37:21"/>
        <s v="14:42:01"/>
        <s v="14:44:36"/>
        <s v="14:52:11"/>
        <s v="14:53:29"/>
        <s v="14:54:10"/>
        <s v="14:56:25"/>
        <s v="14:58:37"/>
        <s v="15:01:17"/>
        <s v="08:03:12"/>
        <s v="08:06:56"/>
        <s v="08:14:38"/>
        <s v="08:19:48"/>
        <s v="08:26:21"/>
        <s v="08:31:39"/>
        <s v="08:39:48"/>
        <s v="08:47:18"/>
        <s v="08:47:40"/>
        <s v="08:54:08"/>
        <s v="08:57:36"/>
        <s v="09:04:19"/>
        <s v="09:05:57"/>
        <s v="09:09:27"/>
        <s v="09:13:12"/>
        <s v="09:18:49"/>
        <s v="09:21:02"/>
        <s v="09:28:19"/>
        <s v="09:30:26"/>
        <s v="09:35:22"/>
        <s v="09:39:41"/>
        <s v="09:44:03"/>
        <s v="09:45:18"/>
        <s v="09:52:27"/>
        <s v="09:54:43"/>
        <s v="09:55:28"/>
        <s v="09:59:36"/>
        <s v="10:00:15"/>
        <s v="10:05:28"/>
        <s v="10:06:53"/>
        <s v="10:11:45"/>
        <s v="10:17:29"/>
        <s v="10:18:03"/>
        <s v="10:19:44"/>
        <s v="10:23:02"/>
        <s v="10:27:42"/>
        <s v="10:34:31"/>
        <s v="10:36:29"/>
        <s v="10:38:39"/>
        <s v="10:40:07"/>
        <s v="10:46:09"/>
        <s v="10:52:03"/>
        <s v="10:53:47"/>
        <s v="11:00:08"/>
        <s v="11:00:17"/>
        <s v="11:04:24"/>
        <s v="11:07:03"/>
        <s v="11:07:17"/>
        <s v="11:14:57"/>
        <s v="11:22:30"/>
        <s v="11:29:16"/>
        <s v="11:31:12"/>
        <s v="11:38:05"/>
        <s v="11:39:55"/>
        <s v="11:43:44"/>
        <s v="11:49:00"/>
        <s v="11:50:58"/>
        <s v="11:51:11"/>
        <s v="11:51:55"/>
        <s v="11:58:43"/>
        <s v="12:04:56"/>
        <s v="12:10:05"/>
        <s v="12:17:09"/>
        <s v="12:20:55"/>
        <s v="12:22:25"/>
        <s v="12:26:46"/>
        <s v="12:39:51"/>
        <s v="12:41:37"/>
        <s v="12:43:00"/>
        <s v="12:45:08"/>
        <s v="12:48:23"/>
        <s v="12:54:40"/>
        <s v="12:58:39"/>
        <s v="12:58:47"/>
        <s v="13:00:35"/>
        <s v="13:07:35"/>
        <s v="13:13:40"/>
        <s v="13:21:24"/>
        <s v="13:25:58"/>
        <s v="13:26:09"/>
        <s v="13:28:11"/>
        <s v="13:36:04"/>
        <s v="13:37:02"/>
        <s v="13:43:10"/>
        <s v="13:46:33"/>
        <s v="13:49:15"/>
        <s v="13:49:20"/>
        <s v="13:51:25"/>
        <s v="13:59:09"/>
        <s v="14:02:21"/>
        <s v="14:08:01"/>
        <s v="14:12:14"/>
        <s v="14:19:12"/>
        <s v="14:26:07"/>
        <s v="14:27:34"/>
        <s v="14:35:09"/>
        <s v="14:40:53"/>
        <s v="14:44:09"/>
        <s v="14:50:57"/>
        <s v="14:58:14"/>
        <s v="14:58:31"/>
        <s v="14:59:53"/>
        <s v="15:01:39"/>
        <s v="08:04:57"/>
        <s v="08:10:56"/>
        <s v="08:13:45"/>
        <s v="08:16:18"/>
        <s v="08:21:49"/>
        <s v="08:25:53"/>
        <s v="08:34:04"/>
        <s v="08:38:37"/>
        <s v="08:39:24"/>
        <s v="08:41:39"/>
        <s v="08:42:15"/>
        <s v="08:46:49"/>
        <s v="08:51:09"/>
        <s v="08:52:45"/>
        <s v="08:54:25"/>
        <s v="08:55:58"/>
        <s v="08:59:13"/>
        <s v="09:02:31"/>
        <s v="09:04:02"/>
        <s v="09:07:11"/>
        <s v="09:12:21"/>
        <s v="09:20:29"/>
        <s v="09:22:55"/>
        <s v="09:24:26"/>
        <s v="09:32:08"/>
        <s v="09:40:05"/>
        <s v="09:41:44"/>
        <s v="09:43:42"/>
        <s v="09:50:46"/>
        <s v="09:50:54"/>
        <s v="09:53:59"/>
        <s v="09:54:09"/>
        <s v="10:00:12"/>
        <s v="10:02:21"/>
        <s v="10:04:40"/>
        <s v="10:12:51"/>
        <s v="10:19:26"/>
        <s v="10:21:19"/>
        <s v="10:23:43"/>
        <s v="10:30:02"/>
        <s v="10:36:15"/>
        <s v="10:41:26"/>
        <s v="10:44:46"/>
        <s v="10:46:57"/>
        <s v="10:49:19"/>
        <s v="10:54:00"/>
        <s v="11:01:41"/>
        <s v="11:02:08"/>
        <s v="11:07:33"/>
        <s v="11:15:14"/>
        <s v="11:18:38"/>
        <s v="11:20:55"/>
        <s v="11:22:42"/>
        <s v="11:24:53"/>
        <s v="11:29:32"/>
        <s v="11:36:41"/>
        <s v="11:41:16"/>
        <s v="11:48:34"/>
        <s v="11:55:14"/>
        <s v="12:03:21"/>
        <s v="12:07:11"/>
        <s v="12:12:43"/>
        <s v="12:18:03"/>
        <s v="12:25:07"/>
        <s v="12:27:07"/>
        <s v="12:33:57"/>
        <s v="12:35:47"/>
        <s v="12:38:45"/>
        <s v="12:42:04"/>
        <s v="12:42:41"/>
        <s v="12:42:45"/>
        <s v="12:49:48"/>
        <s v="12:55:30"/>
        <s v="13:02:00"/>
        <s v="13:02:35"/>
        <s v="13:02:58"/>
        <s v="13:03:04"/>
        <s v="13:08:26"/>
        <s v="13:09:58"/>
        <s v="13:17:14"/>
        <s v="13:19:40"/>
        <s v="13:26:41"/>
        <s v="13:31:24"/>
        <s v="13:37:51"/>
        <s v="13:42:09"/>
        <s v="13:48:20"/>
        <s v="13:51:52"/>
        <s v="13:54:05"/>
        <s v="14:02:11"/>
        <s v="14:02:31"/>
        <s v="14:07:11"/>
        <s v="14:19:17"/>
        <s v="14:24:43"/>
        <s v="14:29:30"/>
        <s v="14:34:55"/>
        <s v="14:37:24"/>
        <s v="14:44:20"/>
        <s v="14:46:26"/>
        <s v="14:51:23"/>
        <s v="14:57:13"/>
        <s v="15:00:32"/>
        <s v="08:06:08"/>
        <s v="08:09:50"/>
        <s v="08:14:06"/>
        <s v="08:14:51"/>
        <s v="08:21:04"/>
        <s v="08:27:36"/>
        <s v="08:30:58"/>
        <s v="08:34:57"/>
        <s v="08:42:28"/>
        <s v="08:49:58"/>
        <s v="08:51:18"/>
        <s v="08:53:01"/>
        <s v="08:53:46"/>
        <s v="08:55:47"/>
        <s v="09:03:34"/>
        <s v="09:06:12"/>
        <s v="09:07:47"/>
        <s v="09:12:20"/>
        <s v="09:17:30"/>
        <s v="09:20:45"/>
        <s v="09:24:23"/>
        <s v="09:26:02"/>
        <s v="09:33:45"/>
        <s v="09:39:49"/>
        <s v="09:45:32"/>
        <s v="09:50:22"/>
        <s v="09:56:29"/>
        <s v="09:58:22"/>
        <s v="10:00:59"/>
        <s v="10:02:50"/>
        <s v="10:04:50"/>
        <s v="10:10:31"/>
        <s v="10:18:05"/>
        <s v="10:26:03"/>
        <s v="10:33:03"/>
        <s v="10:36:38"/>
        <s v="10:41:51"/>
        <s v="10:42:08"/>
        <s v="10:42:50"/>
        <s v="10:49:32"/>
        <s v="10:57:33"/>
        <s v="11:03:58"/>
        <s v="11:11:00"/>
        <s v="11:11:45"/>
        <s v="11:16:11"/>
        <s v="11:23:28"/>
        <s v="11:24:31"/>
        <s v="11:31:03"/>
        <s v="11:37:56"/>
        <s v="11:42:58"/>
        <s v="11:46:24"/>
        <s v="11:52:38"/>
        <s v="11:55:19"/>
        <s v="12:09:09"/>
        <s v="12:14:33"/>
        <s v="12:15:42"/>
        <s v="12:16:05"/>
        <s v="12:16:40"/>
        <s v="12:19:08"/>
        <s v="12:23:05"/>
        <s v="12:30:35"/>
        <s v="12:30:44"/>
        <s v="12:32:28"/>
        <s v="12:34:27"/>
        <s v="12:40:52"/>
        <s v="12:46:09"/>
        <s v="12:47:24"/>
        <s v="12:55:21"/>
        <s v="13:00:27"/>
        <s v="13:01:49"/>
        <s v="13:03:50"/>
        <s v="13:07:34"/>
        <s v="13:12:40"/>
        <s v="13:15:33"/>
        <s v="13:21:22"/>
        <s v="13:23:59"/>
        <s v="13:24:27"/>
        <s v="13:29:47"/>
        <s v="13:36:19"/>
        <s v="13:40:31"/>
        <s v="13:48:48"/>
        <s v="13:55:46"/>
        <s v="13:57:56"/>
        <s v="13:58:52"/>
        <s v="14:00:16"/>
        <s v="14:03:29"/>
        <s v="14:04:57"/>
        <s v="14:07:50"/>
        <s v="14:08:19"/>
        <s v="14:09:16"/>
        <s v="14:13:36"/>
        <s v="14:19:15"/>
        <s v="14:24:36"/>
        <s v="14:31:27"/>
        <s v="14:32:20"/>
        <s v="14:40:25"/>
        <s v="14:48:28"/>
        <s v="14:55:55"/>
        <s v="15:03:16"/>
        <s v="08:02:20"/>
        <s v="08:05:22"/>
        <s v="08:09:42"/>
        <s v="08:13:59"/>
        <s v="08:20:49"/>
        <s v="08:25:56"/>
        <s v="08:32:17"/>
        <s v="08:37:56"/>
        <s v="08:41:20"/>
        <s v="08:44:05"/>
        <s v="08:51:48"/>
        <s v="08:58:43"/>
        <s v="09:02:39"/>
        <s v="09:02:49"/>
        <s v="09:10:34"/>
        <s v="09:14:32"/>
        <s v="09:18:41"/>
        <s v="09:24:28"/>
        <s v="09:25:21"/>
        <s v="09:31:06"/>
        <s v="09:33:22"/>
        <s v="09:41:28"/>
        <s v="09:47:12"/>
        <s v="09:53:51"/>
        <s v="09:56:37"/>
        <s v="10:00:00"/>
        <s v="10:03:52"/>
        <s v="10:10:20"/>
        <s v="10:16:35"/>
        <s v="10:19:08"/>
        <s v="10:26:58"/>
        <s v="10:33:48"/>
        <s v="10:39:06"/>
        <s v="10:43:04"/>
        <s v="10:44:25"/>
        <s v="10:50:16"/>
        <s v="10:54:51"/>
        <s v="11:00:35"/>
        <s v="11:08:21"/>
        <s v="11:13:02"/>
        <s v="11:15:58"/>
        <s v="11:19:35"/>
        <s v="11:27:27"/>
        <s v="11:31:17"/>
        <s v="11:38:34"/>
        <s v="11:45:31"/>
        <s v="11:46:07"/>
        <s v="11:51:21"/>
        <s v="11:59:16"/>
        <s v="12:04:42"/>
        <s v="12:05:25"/>
        <s v="12:12:29"/>
        <s v="12:18:28"/>
        <s v="12:26:42"/>
        <s v="12:34:33"/>
        <s v="12:37:20"/>
        <s v="12:45:34"/>
        <s v="12:48:59"/>
        <s v="12:56:27"/>
        <s v="12:56:53"/>
        <s v="12:56:55"/>
        <s v="13:03:29"/>
        <s v="13:03:49"/>
        <s v="13:09:05"/>
        <s v="13:13:01"/>
        <s v="13:17:24"/>
        <s v="13:18:05"/>
        <s v="13:34:28"/>
        <s v="13:39:57"/>
        <s v="13:43:28"/>
        <s v="13:49:21"/>
        <s v="13:54:20"/>
        <s v="13:58:38"/>
        <s v="14:04:39"/>
        <s v="14:05:27"/>
        <s v="14:08:07"/>
        <s v="14:09:39"/>
        <s v="14:09:45"/>
        <s v="14:14:56"/>
        <s v="14:18:09"/>
        <s v="14:24:32"/>
        <s v="14:25:07"/>
        <s v="14:28:37"/>
        <s v="14:34:23"/>
        <s v="14:40:59"/>
        <s v="14:47:58"/>
        <s v="14:53:46"/>
        <s v="15:00:19"/>
        <s v="08:03:23"/>
        <s v="08:05:31"/>
        <s v="08:12:16"/>
        <s v="08:18:55"/>
        <s v="08:20:00"/>
        <s v="08:25:40"/>
        <s v="08:33:10"/>
        <s v="08:39:16"/>
        <s v="08:45:53"/>
        <s v="08:49:44"/>
        <s v="09:00:04"/>
        <s v="09:01:40"/>
        <s v="09:02:05"/>
        <s v="09:06:15"/>
        <s v="09:07:52"/>
        <s v="09:11:25"/>
        <s v="09:11:46"/>
        <s v="09:18:15"/>
        <s v="09:21:09"/>
        <s v="09:24:34"/>
        <s v="09:31:49"/>
        <s v="09:39:34"/>
        <s v="09:47:51"/>
        <s v="09:48:42"/>
        <s v="09:51:32"/>
        <s v="09:53:33"/>
        <s v="09:56:22"/>
        <s v="10:02:41"/>
        <s v="10:10:08"/>
        <s v="10:14:10"/>
        <s v="10:15:50"/>
        <s v="10:19:48"/>
        <s v="10:24:42"/>
        <s v="10:29:32"/>
        <s v="10:35:43"/>
        <s v="10:43:09"/>
        <s v="10:45:15"/>
        <s v="10:45:22"/>
        <s v="10:48:09"/>
        <s v="10:55:16"/>
        <s v="10:57:42"/>
        <s v="11:05:32"/>
        <s v="11:11:57"/>
        <s v="11:14:56"/>
        <s v="11:21:58"/>
        <s v="11:28:36"/>
        <s v="11:34:49"/>
        <s v="11:43:07"/>
        <s v="11:46:30"/>
        <s v="11:53:33"/>
        <s v="12:00:22"/>
        <s v="12:01:02"/>
        <s v="12:08:36"/>
        <s v="12:12:40"/>
        <s v="12:14:02"/>
        <s v="12:22:19"/>
        <s v="12:22:29"/>
        <s v="12:28:56"/>
        <s v="12:31:17"/>
        <s v="12:33:06"/>
        <s v="12:33:44"/>
        <s v="12:38:09"/>
        <s v="12:40:49"/>
        <s v="12:45:01"/>
        <s v="12:51:58"/>
        <s v="12:54:42"/>
        <s v="12:55:07"/>
        <s v="12:55:47"/>
        <s v="13:03:14"/>
        <s v="13:07:32"/>
        <s v="13:09:30"/>
        <s v="13:13:42"/>
        <s v="13:20:09"/>
        <s v="13:22:20"/>
        <s v="13:24:31"/>
        <s v="13:25:04"/>
        <s v="13:27:28"/>
        <s v="13:32:08"/>
        <s v="13:33:44"/>
        <s v="13:34:00"/>
        <s v="13:39:38"/>
        <s v="13:40:08"/>
        <s v="13:44:08"/>
        <s v="13:47:13"/>
        <s v="13:52:44"/>
        <s v="13:55:59"/>
        <s v="13:59:02"/>
        <s v="14:03:44"/>
        <s v="14:08:18"/>
        <s v="14:14:42"/>
        <s v="14:22:11"/>
        <s v="14:22:58"/>
        <s v="14:24:57"/>
        <s v="14:31:37"/>
        <s v="14:38:49"/>
        <s v="14:46:06"/>
        <s v="14:53:55"/>
        <s v="14:58:10"/>
        <s v="14:59:16"/>
        <s v="15:01:40"/>
        <s v="08:06:54"/>
        <s v="08:13:19"/>
        <s v="08:21:36"/>
        <s v="08:28:29"/>
        <s v="08:36:45"/>
        <s v="08:41:21"/>
        <s v="08:43:19"/>
        <s v="08:45:41"/>
        <s v="08:46:51"/>
        <s v="08:48:33"/>
        <s v="08:53:52"/>
        <s v="08:57:37"/>
        <s v="09:02:13"/>
        <s v="09:03:35"/>
        <s v="09:05:47"/>
        <s v="09:07:28"/>
        <s v="09:14:07"/>
        <s v="09:21:07"/>
        <s v="09:24:24"/>
        <s v="09:32:00"/>
        <s v="09:35:50"/>
        <s v="09:43:46"/>
        <s v="09:45:20"/>
        <s v="09:52:33"/>
        <s v="09:52:53"/>
        <s v="10:00:54"/>
        <s v="10:04:30"/>
        <s v="10:06:07"/>
        <s v="10:10:50"/>
        <s v="10:17:59"/>
        <s v="10:23:29"/>
        <s v="10:30:28"/>
        <s v="10:33:24"/>
        <s v="10:37:37"/>
        <s v="10:44:09"/>
        <s v="10:49:54"/>
        <s v="10:55:03"/>
        <s v="10:57:50"/>
        <s v="11:01:57"/>
        <s v="11:08:48"/>
        <s v="11:10:46"/>
        <s v="11:18:14"/>
        <s v="11:18:44"/>
        <s v="11:21:26"/>
        <s v="11:29:37"/>
        <s v="11:42:31"/>
        <s v="11:47:13"/>
        <s v="11:49:41"/>
        <s v="11:52:42"/>
        <s v="12:00:52"/>
        <s v="12:02:30"/>
        <s v="12:09:44"/>
        <s v="12:10:33"/>
        <s v="12:15:17"/>
        <s v="12:17:38"/>
        <s v="12:23:17"/>
        <s v="12:24:37"/>
        <s v="12:28:36"/>
        <s v="12:33:26"/>
        <s v="12:33:53"/>
        <s v="12:38:26"/>
        <s v="12:41:51"/>
        <s v="12:43:53"/>
        <s v="12:50:11"/>
        <s v="12:58:10"/>
        <s v="13:02:32"/>
        <s v="13:07:56"/>
        <s v="13:09:13"/>
        <s v="13:16:33"/>
        <s v="13:19:50"/>
        <s v="13:20:01"/>
        <s v="13:25:18"/>
        <s v="13:31:45"/>
        <s v="13:34:46"/>
        <s v="13:41:35"/>
        <s v="13:44:56"/>
        <s v="13:45:34"/>
        <s v="13:50:08"/>
        <s v="13:56:10"/>
        <s v="14:04:29"/>
        <s v="14:12:11"/>
        <s v="14:13:26"/>
        <s v="14:15:54"/>
        <s v="14:20:20"/>
        <s v="14:24:07"/>
        <s v="14:28:29"/>
        <s v="14:35:08"/>
        <s v="14:43:23"/>
        <s v="14:47:15"/>
        <s v="14:48:17"/>
        <s v="14:53:28"/>
        <s v="14:55:22"/>
        <s v="15:03:36"/>
        <s v="08:04:41"/>
        <s v="08:05:10"/>
        <s v="08:06:45"/>
        <s v="08:10:30"/>
        <s v="08:13:23"/>
        <s v="08:15:49"/>
        <s v="08:17:13"/>
        <s v="08:27:54"/>
        <s v="08:31:10"/>
        <s v="08:39:13"/>
        <s v="08:41:28"/>
        <s v="08:45:50"/>
        <s v="08:51:41"/>
        <s v="08:54:32"/>
        <s v="08:59:43"/>
        <s v="09:00:06"/>
        <s v="09:06:22"/>
        <s v="09:13:39"/>
        <s v="09:15:26"/>
        <s v="09:20:46"/>
        <s v="09:28:54"/>
        <s v="09:36:15"/>
        <s v="09:40:52"/>
        <s v="09:45:09"/>
        <s v="09:50:08"/>
        <s v="09:51:23"/>
        <s v="09:59:04"/>
        <s v="09:59:17"/>
        <s v="10:01:39"/>
        <s v="10:08:14"/>
        <s v="10:13:13"/>
        <s v="10:20:52"/>
        <s v="10:24:25"/>
        <s v="10:26:39"/>
        <s v="10:32:58"/>
        <s v="10:34:28"/>
        <s v="10:34:39"/>
        <s v="10:37:51"/>
        <s v="10:40:56"/>
        <s v="10:41:21"/>
        <s v="10:42:09"/>
        <s v="10:44:58"/>
        <s v="10:46:48"/>
        <s v="10:51:22"/>
        <s v="10:57:37"/>
        <s v="11:01:24"/>
        <s v="11:07:12"/>
        <s v="11:10:52"/>
        <s v="11:16:38"/>
        <s v="11:17:13"/>
        <s v="11:22:58"/>
        <s v="11:25:22"/>
        <s v="11:28:19"/>
        <s v="11:28:41"/>
        <s v="11:33:12"/>
        <s v="11:37:17"/>
        <s v="11:39:33"/>
        <s v="11:43:11"/>
        <s v="11:49:57"/>
        <s v="11:54:12"/>
        <s v="12:01:49"/>
        <s v="12:05:27"/>
        <s v="12:11:42"/>
        <s v="12:16:59"/>
        <s v="12:23:42"/>
        <s v="12:29:37"/>
        <s v="12:34:57"/>
        <s v="12:42:32"/>
        <s v="12:46:37"/>
        <s v="12:47:04"/>
        <s v="12:53:52"/>
        <s v="12:54:16"/>
        <s v="12:56:18"/>
        <s v="12:59:18"/>
        <s v="13:03:35"/>
        <s v="13:04:47"/>
        <s v="13:06:29"/>
        <s v="13:14:14"/>
        <s v="13:18:49"/>
        <s v="13:20:50"/>
        <s v="13:28:26"/>
        <s v="13:35:46"/>
        <s v="13:43:39"/>
        <s v="13:44:35"/>
        <s v="13:47:18"/>
        <s v="13:52:28"/>
        <s v="13:58:34"/>
        <s v="14:06:52"/>
        <s v="14:09:01"/>
        <s v="14:13:42"/>
        <s v="14:16:20"/>
        <s v="14:21:20"/>
        <s v="14:24:17"/>
        <s v="14:26:57"/>
        <s v="14:35:10"/>
        <s v="14:40:55"/>
        <s v="14:46:16"/>
        <s v="14:54:24"/>
        <s v="15:00:15"/>
        <s v="08:05:19"/>
        <s v="08:10:40"/>
        <s v="08:12:58"/>
        <s v="08:19:31"/>
        <s v="08:22:05"/>
        <s v="08:27:41"/>
        <s v="08:32:12"/>
        <s v="08:37:15"/>
        <s v="08:40:03"/>
        <s v="08:41:24"/>
        <s v="08:43:47"/>
        <s v="08:51:46"/>
        <s v="08:54:53"/>
        <s v="09:01:50"/>
        <s v="09:09:46"/>
        <s v="09:16:10"/>
        <s v="09:18:04"/>
        <s v="09:21:29"/>
        <s v="09:23:05"/>
        <s v="09:28:37"/>
        <s v="09:29:03"/>
        <s v="09:35:28"/>
        <s v="09:37:30"/>
        <s v="09:44:17"/>
        <s v="09:46:22"/>
        <s v="09:51:16"/>
        <s v="09:54:03"/>
        <s v="09:54:58"/>
        <s v="09:58:39"/>
        <s v="10:00:43"/>
        <s v="10:03:21"/>
        <s v="10:10:22"/>
        <s v="10:14:22"/>
        <s v="10:18:58"/>
        <s v="10:20:27"/>
        <s v="10:24:36"/>
        <s v="10:27:04"/>
        <s v="10:27:24"/>
        <s v="10:35:05"/>
        <s v="10:39:40"/>
        <s v="10:42:23"/>
        <s v="10:49:46"/>
        <s v="10:56:59"/>
        <s v="11:04:04"/>
        <s v="11:09:20"/>
        <s v="11:11:50"/>
        <s v="11:12:39"/>
        <s v="11:15:56"/>
        <s v="11:21:09"/>
        <s v="11:25:30"/>
        <s v="11:26:58"/>
        <s v="11:27:05"/>
        <s v="11:32:55"/>
        <s v="11:36:44"/>
        <s v="11:37:24"/>
        <s v="11:38:53"/>
        <s v="11:39:01"/>
        <s v="11:43:12"/>
        <s v="11:50:49"/>
        <s v="11:55:05"/>
        <s v="11:56:33"/>
        <s v="12:04:06"/>
        <s v="12:11:04"/>
        <s v="12:18:19"/>
        <s v="12:21:09"/>
        <s v="12:27:17"/>
        <s v="12:35:26"/>
        <s v="12:36:00"/>
        <s v="12:36:07"/>
        <s v="12:37:37"/>
        <s v="12:38:59"/>
        <s v="12:40:09"/>
        <s v="12:45:22"/>
        <s v="12:45:43"/>
        <s v="12:46:41"/>
        <s v="12:58:18"/>
        <s v="13:04:44"/>
        <s v="13:06:50"/>
        <s v="13:10:40"/>
        <s v="13:18:34"/>
        <s v="13:19:29"/>
        <s v="13:27:36"/>
        <s v="13:33:04"/>
        <s v="13:33:46"/>
        <s v="13:39:16"/>
        <s v="13:41:21"/>
        <s v="13:43:15"/>
        <s v="13:47:31"/>
        <s v="13:55:21"/>
        <s v="14:03:03"/>
        <s v="14:09:40"/>
        <s v="14:16:23"/>
        <s v="14:17:56"/>
        <s v="14:18:37"/>
        <s v="14:18:58"/>
        <s v="14:24:22"/>
        <s v="14:25:12"/>
        <s v="14:27:07"/>
        <s v="14:31:08"/>
        <s v="14:35:17"/>
        <s v="14:42:10"/>
        <s v="14:45:13"/>
        <s v="14:51:59"/>
        <s v="14:57:01"/>
        <s v="15:02:16"/>
        <s v="08:00:19"/>
        <s v="08:03:35"/>
        <s v="08:11:32"/>
        <s v="08:18:03"/>
        <s v="08:25:06"/>
        <s v="08:30:12"/>
        <s v="08:34:21"/>
        <s v="08:40:35"/>
        <s v="08:44:28"/>
        <s v="08:51:54"/>
        <s v="08:55:23"/>
        <s v="09:03:17"/>
        <s v="09:07:27"/>
        <s v="09:13:43"/>
        <s v="09:14:38"/>
        <s v="09:22:57"/>
        <s v="09:29:33"/>
        <s v="09:35:29"/>
        <s v="09:39:48"/>
        <s v="09:40:44"/>
        <s v="09:40:58"/>
        <s v="09:45:57"/>
        <s v="09:46:04"/>
        <s v="09:50:02"/>
        <s v="09:52:08"/>
        <s v="09:56:53"/>
        <s v="09:59:48"/>
        <s v="10:06:27"/>
        <s v="10:12:29"/>
        <s v="10:19:02"/>
        <s v="10:19:10"/>
        <s v="10:19:34"/>
        <s v="10:25:15"/>
        <s v="10:27:03"/>
        <s v="10:31:02"/>
        <s v="10:34:03"/>
        <s v="10:39:09"/>
        <s v="10:44:19"/>
        <s v="10:51:26"/>
        <s v="10:54:01"/>
        <s v="10:54:18"/>
        <s v="10:57:48"/>
        <s v="11:01:39"/>
        <s v="11:04:14"/>
        <s v="11:04:17"/>
        <s v="11:10:40"/>
        <s v="11:14:58"/>
        <s v="11:17:52"/>
        <s v="11:19:48"/>
        <s v="11:22:29"/>
        <s v="11:24:04"/>
        <s v="11:24:05"/>
        <s v="11:30:28"/>
        <s v="11:36:39"/>
        <s v="11:36:40"/>
        <s v="11:41:30"/>
        <s v="11:41:37"/>
        <s v="11:44:09"/>
        <s v="11:49:36"/>
        <s v="11:52:18"/>
        <s v="11:59:33"/>
        <s v="12:05:32"/>
        <s v="12:09:20"/>
        <s v="12:14:06"/>
        <s v="12:16:46"/>
        <s v="12:23:15"/>
        <s v="12:23:26"/>
        <s v="12:29:41"/>
        <s v="12:37:22"/>
        <s v="12:43:34"/>
        <s v="12:49:08"/>
        <s v="12:54:09"/>
        <s v="13:02:26"/>
        <s v="13:07:29"/>
        <s v="13:12:07"/>
        <s v="13:12:34"/>
        <s v="13:18:27"/>
        <s v="13:21:18"/>
        <s v="13:29:34"/>
        <s v="13:36:41"/>
        <s v="13:44:47"/>
        <s v="13:52:55"/>
        <s v="13:55:02"/>
        <s v="14:02:45"/>
        <s v="14:03:02"/>
        <s v="14:08:46"/>
        <s v="14:16:44"/>
        <s v="14:23:29"/>
        <s v="14:27:52"/>
        <s v="14:30:06"/>
        <s v="14:37:26"/>
        <s v="14:43:40"/>
        <s v="14:48:08"/>
        <s v="14:55:27"/>
        <s v="14:55:39"/>
        <s v="15:00:49"/>
        <s v="08:03:44"/>
        <s v="08:08:00"/>
        <s v="08:14:03"/>
        <s v="08:19:45"/>
        <s v="08:24:35"/>
        <s v="08:28:23"/>
        <s v="08:34:16"/>
        <s v="08:36:02"/>
        <s v="08:42:52"/>
        <s v="08:51:10"/>
        <s v="08:54:10"/>
        <s v="08:59:47"/>
        <s v="09:07:37"/>
        <s v="09:08:03"/>
        <s v="09:09:42"/>
        <s v="09:14:35"/>
        <s v="09:14:53"/>
        <s v="09:19:12"/>
        <s v="09:21:18"/>
        <s v="09:21:24"/>
        <s v="09:27:38"/>
        <s v="09:30:21"/>
        <s v="09:35:06"/>
        <s v="09:35:25"/>
        <s v="09:39:23"/>
        <s v="09:46:42"/>
        <s v="09:52:09"/>
        <s v="09:54:23"/>
        <s v="10:04:45"/>
        <s v="10:07:12"/>
        <s v="10:10:53"/>
        <s v="10:14:39"/>
        <s v="10:17:56"/>
        <s v="10:21:48"/>
        <s v="10:21:52"/>
        <s v="10:24:28"/>
        <s v="10:26:32"/>
        <s v="10:29:47"/>
        <s v="10:31:07"/>
        <s v="10:38:00"/>
        <s v="10:43:10"/>
        <s v="10:51:03"/>
        <s v="10:59:04"/>
        <s v="11:10:16"/>
        <s v="11:13:32"/>
        <s v="11:21:06"/>
        <s v="11:28:57"/>
        <s v="11:36:42"/>
        <s v="11:43:03"/>
        <s v="11:45:02"/>
        <s v="11:49:30"/>
        <s v="11:54:36"/>
        <s v="12:03:10"/>
        <s v="12:10:48"/>
        <s v="12:10:54"/>
        <s v="12:19:05"/>
        <s v="12:25:01"/>
        <s v="12:32:57"/>
        <s v="12:33:50"/>
        <s v="12:39:50"/>
        <s v="12:46:13"/>
        <s v="12:50:59"/>
        <s v="12:51:46"/>
        <s v="12:58:21"/>
        <s v="13:03:56"/>
        <s v="13:11:57"/>
        <s v="13:13:45"/>
        <s v="13:14:31"/>
        <s v="13:17:35"/>
        <s v="13:25:12"/>
        <s v="13:30:23"/>
        <s v="13:38:18"/>
        <s v="13:38:36"/>
        <s v="13:41:15"/>
        <s v="13:45:19"/>
        <s v="13:48:22"/>
        <s v="13:54:50"/>
        <s v="13:56:14"/>
        <s v="14:04:10"/>
        <s v="14:06:42"/>
        <s v="14:10:54"/>
        <s v="14:19:06"/>
        <s v="14:19:55"/>
        <s v="14:19:58"/>
        <s v="14:28:12"/>
        <s v="14:33:00"/>
        <s v="14:36:30"/>
        <s v="14:39:34"/>
        <s v="14:41:23"/>
        <s v="14:47:44"/>
        <s v="14:54:47"/>
        <s v="14:56:57"/>
        <s v="14:58:29"/>
        <s v="15:06:44"/>
        <s v="08:01:39"/>
        <s v="08:09:47"/>
        <s v="08:11:15"/>
        <s v="08:14:57"/>
        <s v="08:21:57"/>
        <s v="08:28:46"/>
        <s v="08:32:29"/>
        <s v="08:36:53"/>
        <s v="08:41:36"/>
        <s v="08:45:13"/>
        <s v="08:52:58"/>
        <s v="09:02:17"/>
        <s v="09:07:53"/>
        <s v="09:12:53"/>
        <s v="09:15:50"/>
        <s v="09:22:24"/>
        <s v="09:26:59"/>
        <s v="09:28:02"/>
        <s v="09:33:16"/>
        <s v="09:34:39"/>
        <s v="09:38:45"/>
        <s v="09:46:13"/>
        <s v="09:53:41"/>
        <s v="09:54:19"/>
        <s v="09:56:58"/>
        <s v="10:00:09"/>
        <s v="10:04:31"/>
        <s v="10:12:30"/>
        <s v="10:15:46"/>
        <s v="10:21:41"/>
        <s v="10:27:56"/>
        <s v="10:36:03"/>
        <s v="10:42:28"/>
        <s v="10:48:34"/>
        <s v="10:55:15"/>
        <s v="10:59:27"/>
        <s v="11:04:46"/>
        <s v="11:05:39"/>
        <s v="11:11:08"/>
        <s v="11:18:19"/>
        <s v="11:20:19"/>
        <s v="11:24:27"/>
        <s v="11:31:40"/>
        <s v="11:35:14"/>
        <s v="11:42:55"/>
        <s v="11:45:49"/>
        <s v="11:47:05"/>
        <s v="11:53:05"/>
        <s v="11:57:36"/>
        <s v="12:04:18"/>
        <s v="12:08:22"/>
        <s v="12:11:55"/>
        <s v="12:12:41"/>
        <s v="12:14:49"/>
        <s v="12:21:46"/>
        <s v="12:21:47"/>
        <s v="12:27:46"/>
        <s v="12:32:03"/>
        <s v="12:32:16"/>
        <s v="12:34:16"/>
        <s v="12:40:31"/>
        <s v="12:44:24"/>
        <s v="12:47:36"/>
        <s v="12:55:01"/>
        <s v="12:57:05"/>
        <s v="13:04:05"/>
        <s v="13:05:37"/>
        <s v="13:11:14"/>
        <s v="13:16:25"/>
        <s v="13:18:52"/>
        <s v="13:23:55"/>
        <s v="13:29:00"/>
        <s v="13:31:01"/>
        <s v="13:34:08"/>
        <s v="13:42:19"/>
        <s v="13:48:15"/>
        <s v="13:50:28"/>
        <s v="13:52:03"/>
        <s v="13:58:10"/>
        <s v="13:59:56"/>
        <s v="14:03:20"/>
        <s v="14:10:22"/>
        <s v="14:18:33"/>
        <s v="14:19:35"/>
        <s v="14:20:53"/>
        <s v="14:24:42"/>
        <s v="14:27:37"/>
        <s v="14:28:00"/>
        <s v="14:28:04"/>
        <s v="14:33:59"/>
        <s v="14:38:16"/>
        <s v="14:43:01"/>
        <s v="14:46:07"/>
        <s v="14:46:27"/>
        <s v="14:53:56"/>
        <s v="15:00:21"/>
        <s v="08:01:16"/>
        <s v="08:02:36"/>
        <s v="08:04:27"/>
        <s v="08:11:52"/>
        <s v="08:12:27"/>
        <s v="08:17:46"/>
        <s v="08:19:33"/>
        <s v="08:20:20"/>
        <s v="08:23:27"/>
        <s v="08:24:03"/>
        <s v="08:26:15"/>
        <s v="08:29:47"/>
        <s v="08:37:08"/>
        <s v="08:40:38"/>
        <s v="08:47:30"/>
        <s v="08:54:43"/>
        <s v="09:01:00"/>
        <s v="09:05:38"/>
        <s v="09:08:27"/>
        <s v="09:19:25"/>
        <s v="09:22:53"/>
        <s v="09:28:22"/>
        <s v="09:35:20"/>
        <s v="09:42:40"/>
        <s v="09:42:42"/>
        <s v="09:43:17"/>
        <s v="09:46:00"/>
        <s v="09:57:31"/>
        <s v="10:05:35"/>
        <s v="10:06:01"/>
        <s v="10:16:32"/>
        <s v="10:19:14"/>
        <s v="10:20:17"/>
        <s v="10:24:58"/>
        <s v="10:27:35"/>
        <s v="10:29:43"/>
        <s v="10:37:48"/>
        <s v="10:44:52"/>
        <s v="10:50:42"/>
        <s v="10:54:36"/>
        <s v="10:57:56"/>
        <s v="11:04:11"/>
        <s v="11:10:22"/>
        <s v="11:17:53"/>
        <s v="11:21:07"/>
        <s v="11:26:51"/>
        <s v="11:28:48"/>
        <s v="11:35:19"/>
        <s v="11:37:32"/>
        <s v="11:41:09"/>
        <s v="11:49:05"/>
        <s v="11:50:19"/>
        <s v="11:57:17"/>
        <s v="12:00:14"/>
        <s v="12:12:06"/>
        <s v="12:17:17"/>
        <s v="12:18:00"/>
        <s v="12:21:54"/>
        <s v="12:27:53"/>
        <s v="12:32:18"/>
        <s v="12:35:34"/>
        <s v="12:39:36"/>
        <s v="12:46:40"/>
        <s v="12:54:53"/>
        <s v="12:55:10"/>
        <s v="13:00:58"/>
        <s v="13:06:42"/>
        <s v="13:08:34"/>
        <s v="13:11:20"/>
        <s v="13:16:29"/>
        <s v="13:22:48"/>
        <s v="13:30:41"/>
        <s v="13:34:44"/>
        <s v="13:42:47"/>
        <s v="13:48:43"/>
        <s v="13:54:58"/>
        <s v="14:02:42"/>
        <s v="14:09:59"/>
        <s v="14:15:23"/>
        <s v="14:19:52"/>
        <s v="14:26:40"/>
        <s v="14:30:42"/>
        <s v="14:35:16"/>
        <s v="14:41:33"/>
        <s v="14:45:15"/>
        <s v="14:48:21"/>
        <s v="14:53:47"/>
        <s v="14:59:47"/>
        <s v="15:01:37"/>
        <s v="08:04:12"/>
        <s v="08:05:41"/>
        <s v="08:09:59"/>
        <s v="08:16:44"/>
        <s v="08:21:14"/>
        <s v="08:22:16"/>
        <s v="08:24:36"/>
        <s v="08:25:52"/>
        <s v="08:38:17"/>
        <s v="08:39:17"/>
        <s v="08:41:54"/>
        <s v="08:43:13"/>
        <s v="08:51:11"/>
        <s v="08:53:10"/>
        <s v="08:54:58"/>
        <s v="08:57:04"/>
        <s v="09:03:56"/>
        <s v="09:06:58"/>
        <s v="09:12:40"/>
        <s v="09:16:21"/>
        <s v="09:24:37"/>
        <s v="09:27:07"/>
        <s v="09:27:14"/>
        <s v="09:29:02"/>
        <s v="09:30:27"/>
        <s v="09:34:03"/>
        <s v="09:45:14"/>
        <s v="09:49:24"/>
        <s v="10:08:17"/>
        <s v="10:12:53"/>
        <s v="10:12:55"/>
        <s v="10:18:30"/>
        <s v="10:21:07"/>
        <s v="10:28:23"/>
        <s v="10:34:46"/>
        <s v="10:36:16"/>
        <s v="10:42:40"/>
        <s v="10:43:24"/>
        <s v="10:46:36"/>
        <s v="10:53:39"/>
        <s v="10:54:56"/>
        <s v="11:09:27"/>
        <s v="11:16:23"/>
        <s v="11:19:31"/>
        <s v="11:25:18"/>
        <s v="11:32:23"/>
        <s v="11:36:22"/>
        <s v="11:40:47"/>
        <s v="11:42:18"/>
        <s v="11:43:15"/>
        <s v="11:48:54"/>
        <s v="11:49:33"/>
        <s v="11:51:36"/>
        <s v="11:54:43"/>
        <s v="11:57:57"/>
        <s v="12:04:25"/>
        <s v="12:08:24"/>
        <s v="12:08:48"/>
        <s v="12:10:17"/>
        <s v="12:18:18"/>
        <s v="12:25:09"/>
        <s v="12:28:16"/>
        <s v="12:36:18"/>
        <s v="12:41:04"/>
        <s v="12:49:01"/>
        <s v="12:56:52"/>
        <s v="12:58:28"/>
        <s v="13:03:31"/>
        <s v="13:04:29"/>
        <s v="13:08:17"/>
        <s v="13:08:44"/>
        <s v="13:14:13"/>
        <s v="13:19:05"/>
        <s v="13:26:49"/>
        <s v="13:29:14"/>
        <s v="13:31:25"/>
        <s v="13:39:04"/>
        <s v="13:45:26"/>
        <s v="13:45:27"/>
        <s v="13:49:11"/>
        <s v="13:50:19"/>
        <s v="13:53:03"/>
        <s v="13:59:35"/>
        <s v="14:04:36"/>
        <s v="14:09:20"/>
        <s v="14:14:17"/>
        <s v="14:14:40"/>
        <s v="14:19:09"/>
        <s v="14:22:03"/>
        <s v="14:24:50"/>
        <s v="14:27:03"/>
        <s v="14:33:53"/>
        <s v="14:39:51"/>
        <s v="14:45:11"/>
        <s v="14:50:18"/>
        <s v="14:55:00"/>
        <s v="15:01:31"/>
        <s v="08:05:07"/>
        <s v="08:11:42"/>
        <s v="08:13:37"/>
        <s v="08:18:19"/>
        <s v="08:23:51"/>
        <s v="08:27:51"/>
        <s v="08:28:50"/>
        <s v="08:32:41"/>
        <s v="08:36:42"/>
        <s v="08:43:24"/>
        <s v="08:49:32"/>
        <s v="08:50:42"/>
        <s v="08:56:00"/>
        <s v="08:56:48"/>
        <s v="09:04:24"/>
        <s v="09:10:31"/>
        <s v="09:16:24"/>
        <s v="09:16:50"/>
        <s v="09:22:09"/>
        <s v="09:23:48"/>
        <s v="09:24:25"/>
        <s v="09:32:27"/>
        <s v="09:34:18"/>
        <s v="09:34:50"/>
        <s v="09:43:57"/>
        <s v="09:50:06"/>
        <s v="09:50:14"/>
        <s v="09:51:11"/>
        <s v="09:56:52"/>
        <s v="10:04:55"/>
        <s v="10:07:31"/>
        <s v="10:15:03"/>
        <s v="10:19:16"/>
        <s v="10:25:38"/>
        <s v="10:31:56"/>
        <s v="10:36:56"/>
        <s v="10:42:10"/>
        <s v="10:48:04"/>
        <s v="10:51:08"/>
        <s v="10:53:26"/>
        <s v="11:00:46"/>
        <s v="11:07:54"/>
        <s v="11:10:32"/>
        <s v="11:17:55"/>
        <s v="11:22:21"/>
        <s v="11:25:19"/>
        <s v="11:26:54"/>
        <s v="11:28:03"/>
        <s v="11:30:35"/>
        <s v="11:37:47"/>
        <s v="11:39:19"/>
        <s v="11:40:04"/>
        <s v="11:45:15"/>
        <s v="11:53:08"/>
        <s v="11:53:37"/>
        <s v="11:56:15"/>
        <s v="11:57:04"/>
        <s v="12:00:24"/>
        <s v="12:06:17"/>
        <s v="12:07:51"/>
        <s v="12:14:46"/>
        <s v="12:19:47"/>
        <s v="12:20:51"/>
        <s v="12:26:36"/>
        <s v="12:31:02"/>
        <s v="12:32:09"/>
        <s v="12:34:28"/>
        <s v="12:37:13"/>
        <s v="12:38:14"/>
        <s v="12:45:45"/>
        <s v="12:49:46"/>
        <s v="12:50:55"/>
        <s v="13:02:16"/>
        <s v="13:02:39"/>
        <s v="13:14:49"/>
        <s v="13:16:37"/>
        <s v="13:19:27"/>
        <s v="13:26:53"/>
        <s v="13:33:01"/>
        <s v="13:35:20"/>
        <s v="13:35:40"/>
        <s v="13:40:13"/>
        <s v="13:40:26"/>
        <s v="13:44:54"/>
        <s v="13:45:38"/>
        <s v="13:53:14"/>
        <s v="14:01:18"/>
        <s v="14:06:30"/>
        <s v="14:08:09"/>
        <s v="14:14:39"/>
        <s v="14:18:23"/>
        <s v="14:23:18"/>
        <s v="14:28:55"/>
        <s v="14:30:22"/>
        <s v="14:32:40"/>
        <s v="14:36:40"/>
        <s v="14:41:19"/>
        <s v="14:45:02"/>
        <s v="14:51:18"/>
        <s v="14:52:23"/>
        <s v="14:52:55"/>
        <s v="14:54:57"/>
        <s v="14:59:36"/>
        <s v="15:06:08"/>
        <s v="08:03:37"/>
        <s v="08:05:26"/>
        <s v="08:13:12"/>
        <s v="08:17:53"/>
        <s v="08:20:32"/>
        <s v="08:23:55"/>
        <s v="08:30:33"/>
        <s v="08:37:04"/>
        <s v="08:45:16"/>
        <s v="08:52:28"/>
        <s v="08:57:12"/>
        <s v="09:04:57"/>
        <s v="09:05:42"/>
        <s v="09:06:42"/>
        <s v="09:07:24"/>
        <s v="09:10:03"/>
        <s v="09:11:39"/>
        <s v="09:12:04"/>
        <s v="09:15:52"/>
        <s v="09:19:45"/>
        <s v="09:20:58"/>
        <s v="09:29:17"/>
        <s v="09:37:53"/>
        <s v="09:41:59"/>
        <s v="09:47:07"/>
        <s v="09:54:17"/>
        <s v="09:56:01"/>
        <s v="09:56:21"/>
        <s v="10:08:06"/>
        <s v="10:10:05"/>
        <s v="10:23:35"/>
        <s v="10:30:57"/>
        <s v="10:32:07"/>
        <s v="10:37:25"/>
        <s v="10:37:46"/>
        <s v="10:37:54"/>
        <s v="10:37:56"/>
        <s v="10:43:50"/>
        <s v="10:45:21"/>
        <s v="10:47:36"/>
        <s v="10:48:19"/>
        <s v="10:48:27"/>
        <s v="10:52:48"/>
        <s v="10:55:39"/>
        <s v="10:55:59"/>
        <s v="10:58:28"/>
        <s v="11:06:41"/>
        <s v="11:08:37"/>
        <s v="11:12:32"/>
        <s v="11:20:38"/>
        <s v="11:24:13"/>
        <s v="11:38:54"/>
        <s v="11:41:17"/>
        <s v="11:43:26"/>
        <s v="11:45:54"/>
        <s v="11:47:33"/>
        <s v="11:51:37"/>
        <s v="11:53:24"/>
        <s v="11:59:19"/>
        <s v="12:06:39"/>
        <s v="12:09:40"/>
        <s v="12:12:37"/>
        <s v="12:16:25"/>
        <s v="12:22:16"/>
        <s v="12:24:40"/>
        <s v="12:31:18"/>
        <s v="12:32:37"/>
        <s v="12:40:11"/>
        <s v="12:42:18"/>
        <s v="12:47:16"/>
        <s v="12:48:10"/>
        <s v="12:49:32"/>
        <s v="12:51:52"/>
        <s v="12:52:48"/>
        <s v="12:57:51"/>
        <s v="12:58:36"/>
        <s v="13:06:09"/>
        <s v="13:12:46"/>
        <s v="13:18:40"/>
        <s v="13:20:42"/>
        <s v="13:27:49"/>
        <s v="13:29:45"/>
        <s v="13:30:29"/>
        <s v="13:33:20"/>
        <s v="13:38:00"/>
        <s v="13:40:01"/>
        <s v="13:44:36"/>
        <s v="13:50:20"/>
        <s v="13:55:31"/>
        <s v="13:56:40"/>
        <s v="14:01:05"/>
        <s v="14:06:18"/>
        <s v="14:13:22"/>
        <s v="14:14:15"/>
        <s v="14:22:13"/>
        <s v="14:29:32"/>
        <s v="14:32:59"/>
        <s v="14:37:41"/>
        <s v="14:43:45"/>
        <s v="14:48:50"/>
        <s v="14:54:05"/>
        <s v="14:59:32"/>
        <s v="15:03:56"/>
        <s v="08:06:01"/>
        <s v="08:08:47"/>
        <s v="08:12:46"/>
        <s v="08:19:05"/>
        <s v="08:22:38"/>
        <s v="08:23:39"/>
        <s v="08:25:41"/>
        <s v="08:25:58"/>
        <s v="08:31:01"/>
        <s v="08:32:32"/>
        <s v="08:37:33"/>
        <s v="08:38:47"/>
        <s v="08:40:32"/>
        <s v="08:47:01"/>
        <s v="08:55:18"/>
        <s v="08:58:09"/>
        <s v="09:02:22"/>
        <s v="09:06:49"/>
        <s v="09:13:51"/>
        <s v="09:21:34"/>
        <s v="09:28:06"/>
        <s v="09:31:15"/>
        <s v="09:33:18"/>
        <s v="09:39:50"/>
        <s v="09:46:14"/>
        <s v="09:46:49"/>
        <s v="09:53:55"/>
        <s v="09:55:38"/>
        <s v="10:01:41"/>
        <s v="10:11:06"/>
        <s v="10:17:02"/>
        <s v="10:18:08"/>
        <s v="10:22:59"/>
        <s v="10:24:47"/>
        <s v="10:31:26"/>
        <s v="10:33:39"/>
        <s v="10:33:42"/>
        <s v="10:40:40"/>
        <s v="10:47:57"/>
        <s v="10:58:30"/>
        <s v="11:04:56"/>
        <s v="11:09:14"/>
        <s v="11:12:18"/>
        <s v="11:17:50"/>
        <s v="11:24:44"/>
        <s v="11:32:26"/>
        <s v="11:38:49"/>
        <s v="11:39:15"/>
        <s v="11:46:41"/>
        <s v="11:53:41"/>
        <s v="11:55:55"/>
        <s v="12:01:47"/>
        <s v="12:05:12"/>
        <s v="12:10:24"/>
        <s v="12:15:39"/>
        <s v="12:22:31"/>
        <s v="12:28:51"/>
        <s v="12:29:18"/>
        <s v="12:34:06"/>
        <s v="12:43:06"/>
        <s v="12:47:45"/>
        <s v="12:59:41"/>
        <s v="13:06:15"/>
        <s v="13:07:33"/>
        <s v="13:13:20"/>
        <s v="13:13:41"/>
        <s v="13:22:21"/>
        <s v="13:26:20"/>
        <s v="13:30:16"/>
        <s v="13:36:12"/>
        <s v="13:44:10"/>
        <s v="13:48:55"/>
        <s v="13:55:42"/>
        <s v="14:03:41"/>
        <s v="14:03:52"/>
        <s v="14:04:38"/>
        <s v="14:05:46"/>
        <s v="14:12:53"/>
        <s v="14:18:36"/>
        <s v="14:26:19"/>
        <s v="14:28:53"/>
        <s v="14:35:54"/>
        <s v="14:39:10"/>
        <s v="14:44:04"/>
        <s v="14:52:12"/>
        <s v="14:55:46"/>
        <s v="15:00:45"/>
        <s v="08:05:11"/>
        <s v="08:05:14"/>
        <s v="08:07:10"/>
        <s v="08:08:33"/>
        <s v="08:16:46"/>
        <s v="08:21:30"/>
        <s v="08:23:02"/>
        <s v="08:23:46"/>
        <s v="08:31:29"/>
        <s v="08:34:48"/>
        <s v="08:35:37"/>
        <s v="08:37:47"/>
        <s v="08:43:02"/>
        <s v="08:49:28"/>
        <s v="08:55:08"/>
        <s v="08:57:31"/>
        <s v="09:00:12"/>
        <s v="09:04:14"/>
        <s v="09:11:36"/>
        <s v="09:19:26"/>
        <s v="09:21:41"/>
        <s v="09:25:29"/>
        <s v="09:25:58"/>
        <s v="09:33:29"/>
        <s v="09:34:53"/>
        <s v="09:40:00"/>
        <s v="09:48:08"/>
        <s v="09:49:46"/>
        <s v="09:57:55"/>
        <s v="10:06:09"/>
        <s v="10:09:03"/>
        <s v="10:11:41"/>
        <s v="10:16:03"/>
        <s v="10:21:06"/>
        <s v="10:24:16"/>
        <s v="10:27:09"/>
        <s v="10:33:15"/>
        <s v="10:42:19"/>
        <s v="10:48:53"/>
        <s v="10:55:52"/>
        <s v="10:58:54"/>
        <s v="11:06:17"/>
        <s v="11:08:10"/>
        <s v="11:13:24"/>
        <s v="11:18:24"/>
        <s v="11:23:21"/>
        <s v="11:27:22"/>
        <s v="11:28:46"/>
        <s v="11:30:10"/>
        <s v="11:31:49"/>
        <s v="11:33:28"/>
        <s v="11:36:24"/>
        <s v="11:39:59"/>
        <s v="11:46:18"/>
        <s v="11:50:00"/>
        <s v="11:51:23"/>
        <s v="11:53:35"/>
        <s v="11:57:58"/>
        <s v="12:03:00"/>
        <s v="12:05:37"/>
        <s v="12:11:53"/>
        <s v="12:14:09"/>
        <s v="12:19:59"/>
        <s v="12:21:31"/>
        <s v="12:24:55"/>
        <s v="12:27:29"/>
        <s v="12:35:32"/>
        <s v="12:37:29"/>
        <s v="12:47:40"/>
        <s v="12:51:00"/>
        <s v="12:54:20"/>
        <s v="13:00:47"/>
        <s v="13:06:14"/>
        <s v="13:10:38"/>
        <s v="13:16:49"/>
        <s v="13:23:37"/>
        <s v="13:28:44"/>
        <s v="13:36:06"/>
        <s v="13:38:14"/>
        <s v="13:41:32"/>
        <s v="13:42:55"/>
        <s v="13:43:29"/>
        <s v="13:49:52"/>
        <s v="13:52:50"/>
        <s v="13:59:58"/>
        <s v="14:00:17"/>
        <s v="14:08:03"/>
        <s v="14:10:07"/>
        <s v="14:15:56"/>
        <s v="14:20:57"/>
        <s v="14:28:39"/>
        <s v="14:34:44"/>
        <s v="14:43:03"/>
        <s v="14:46:37"/>
        <s v="14:52:16"/>
        <s v="14:55:45"/>
        <s v="15:00:02"/>
        <s v="08:01:15"/>
        <s v="08:08:35"/>
        <s v="08:15:03"/>
        <s v="08:18:23"/>
        <s v="08:26:25"/>
        <s v="08:28:48"/>
        <s v="08:35:26"/>
        <s v="08:38:04"/>
        <s v="08:46:21"/>
        <s v="08:49:35"/>
        <s v="08:55:15"/>
        <s v="08:56:15"/>
        <s v="09:03:05"/>
        <s v="09:09:05"/>
        <s v="09:09:09"/>
        <s v="09:16:26"/>
        <s v="09:20:33"/>
        <s v="09:21:56"/>
        <s v="09:26:32"/>
        <s v="09:32:38"/>
        <s v="09:34:15"/>
        <s v="09:40:31"/>
        <s v="09:43:10"/>
        <s v="09:46:27"/>
        <s v="09:47:20"/>
        <s v="09:55:13"/>
        <s v="09:55:16"/>
        <s v="09:57:56"/>
        <s v="10:02:31"/>
        <s v="10:02:59"/>
        <s v="10:04:07"/>
        <s v="10:06:24"/>
        <s v="10:08:22"/>
        <s v="10:13:15"/>
        <s v="10:21:32"/>
        <s v="10:28:45"/>
        <s v="10:29:05"/>
        <s v="10:37:06"/>
        <s v="10:45:09"/>
        <s v="10:51:30"/>
        <s v="10:53:45"/>
        <s v="10:58:24"/>
        <s v="11:00:11"/>
        <s v="11:01:37"/>
        <s v="11:04:07"/>
        <s v="11:06:53"/>
        <s v="11:13:58"/>
        <s v="11:16:37"/>
        <s v="11:19:05"/>
        <s v="11:21:20"/>
        <s v="11:21:21"/>
        <s v="11:21:50"/>
        <s v="11:21:57"/>
        <s v="11:22:05"/>
        <s v="11:29:04"/>
        <s v="11:31:58"/>
        <s v="11:33:14"/>
        <s v="11:33:43"/>
        <s v="11:37:19"/>
        <s v="11:40:21"/>
        <s v="11:44:04"/>
        <s v="11:51:30"/>
        <s v="11:57:50"/>
        <s v="11:58:37"/>
        <s v="12:00:57"/>
        <s v="12:05:54"/>
        <s v="12:05:55"/>
        <s v="12:14:07"/>
        <s v="12:19:10"/>
        <s v="12:26:05"/>
        <s v="12:31:44"/>
        <s v="12:32:14"/>
        <s v="12:34:11"/>
        <s v="12:36:14"/>
        <s v="12:43:22"/>
        <s v="12:46:10"/>
        <s v="12:49:42"/>
        <s v="12:52:10"/>
        <s v="12:54:17"/>
        <s v="12:57:03"/>
        <s v="12:59:52"/>
        <s v="13:07:15"/>
        <s v="13:12:55"/>
        <s v="13:14:38"/>
        <s v="13:28:07"/>
        <s v="13:32:55"/>
        <s v="13:34:47"/>
        <s v="13:39:36"/>
        <s v="13:44:40"/>
        <s v="13:51:28"/>
        <s v="13:52:39"/>
        <s v="13:53:24"/>
        <s v="13:54:31"/>
        <s v="13:57:33"/>
        <s v="13:59:20"/>
        <s v="14:10:21"/>
        <s v="14:13:47"/>
        <s v="14:17:48"/>
        <s v="14:20:12"/>
        <s v="14:26:51"/>
        <s v="14:29:01"/>
        <s v="14:31:29"/>
        <s v="14:35:53"/>
        <s v="14:40:42"/>
        <s v="14:43:08"/>
        <s v="14:45:57"/>
        <s v="14:50:14"/>
        <s v="14:57:07"/>
        <s v="15:02:47"/>
      </sharedItems>
    </cacheField>
    <cacheField name="zaklonczenie" numFmtId="164">
      <sharedItems/>
    </cacheField>
    <cacheField name="dlugosc" numFmtId="0">
      <sharedItems containsSemiMixedTypes="0" containsString="0" containsNumber="1" containsInteger="1" minValue="7" maxValue="10" count="3">
        <n v="7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1"/>
    <n v="8"/>
  </r>
  <r>
    <x v="0"/>
    <x v="1"/>
    <n v="8"/>
  </r>
  <r>
    <x v="0"/>
    <x v="0"/>
    <n v="7"/>
  </r>
  <r>
    <x v="0"/>
    <x v="0"/>
    <n v="7"/>
  </r>
  <r>
    <x v="0"/>
    <x v="1"/>
    <n v="8"/>
  </r>
  <r>
    <x v="0"/>
    <x v="0"/>
    <n v="7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1"/>
    <n v="10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1"/>
    <n v="8"/>
  </r>
  <r>
    <x v="0"/>
    <x v="1"/>
    <n v="8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1"/>
    <n v="8"/>
  </r>
  <r>
    <x v="0"/>
    <x v="1"/>
    <n v="8"/>
  </r>
  <r>
    <x v="0"/>
    <x v="1"/>
    <n v="10"/>
  </r>
  <r>
    <x v="0"/>
    <x v="0"/>
    <n v="7"/>
  </r>
  <r>
    <x v="0"/>
    <x v="1"/>
    <n v="8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1"/>
    <n v="8"/>
  </r>
  <r>
    <x v="0"/>
    <x v="1"/>
    <n v="8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0"/>
    <n v="7"/>
  </r>
  <r>
    <x v="0"/>
    <x v="1"/>
    <n v="8"/>
  </r>
  <r>
    <x v="0"/>
    <x v="1"/>
    <n v="8"/>
  </r>
  <r>
    <x v="0"/>
    <x v="1"/>
    <n v="10"/>
  </r>
  <r>
    <x v="0"/>
    <x v="0"/>
    <n v="7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0"/>
    <n v="7"/>
  </r>
  <r>
    <x v="0"/>
    <x v="1"/>
    <n v="8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7"/>
  </r>
  <r>
    <x v="1"/>
    <x v="1"/>
    <n v="8"/>
  </r>
  <r>
    <x v="1"/>
    <x v="1"/>
    <n v="8"/>
  </r>
  <r>
    <x v="1"/>
    <x v="1"/>
    <n v="10"/>
  </r>
  <r>
    <x v="1"/>
    <x v="0"/>
    <n v="7"/>
  </r>
  <r>
    <x v="1"/>
    <x v="1"/>
    <n v="8"/>
  </r>
  <r>
    <x v="1"/>
    <x v="0"/>
    <n v="7"/>
  </r>
  <r>
    <x v="1"/>
    <x v="1"/>
    <n v="8"/>
  </r>
  <r>
    <x v="1"/>
    <x v="0"/>
    <n v="7"/>
  </r>
  <r>
    <x v="1"/>
    <x v="1"/>
    <n v="8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8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8"/>
  </r>
  <r>
    <x v="1"/>
    <x v="1"/>
    <n v="8"/>
  </r>
  <r>
    <x v="1"/>
    <x v="1"/>
    <n v="8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10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8"/>
  </r>
  <r>
    <x v="1"/>
    <x v="1"/>
    <n v="8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8"/>
  </r>
  <r>
    <x v="1"/>
    <x v="0"/>
    <n v="7"/>
  </r>
  <r>
    <x v="1"/>
    <x v="0"/>
    <n v="7"/>
  </r>
  <r>
    <x v="1"/>
    <x v="1"/>
    <n v="8"/>
  </r>
  <r>
    <x v="1"/>
    <x v="0"/>
    <n v="7"/>
  </r>
  <r>
    <x v="1"/>
    <x v="1"/>
    <n v="8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8"/>
  </r>
  <r>
    <x v="1"/>
    <x v="0"/>
    <n v="7"/>
  </r>
  <r>
    <x v="1"/>
    <x v="1"/>
    <n v="8"/>
  </r>
  <r>
    <x v="1"/>
    <x v="0"/>
    <n v="7"/>
  </r>
  <r>
    <x v="1"/>
    <x v="1"/>
    <n v="8"/>
  </r>
  <r>
    <x v="1"/>
    <x v="1"/>
    <n v="8"/>
  </r>
  <r>
    <x v="1"/>
    <x v="0"/>
    <n v="7"/>
  </r>
  <r>
    <x v="1"/>
    <x v="0"/>
    <n v="7"/>
  </r>
  <r>
    <x v="1"/>
    <x v="1"/>
    <n v="8"/>
  </r>
  <r>
    <x v="1"/>
    <x v="0"/>
    <n v="7"/>
  </r>
  <r>
    <x v="1"/>
    <x v="0"/>
    <n v="7"/>
  </r>
  <r>
    <x v="1"/>
    <x v="0"/>
    <n v="7"/>
  </r>
  <r>
    <x v="1"/>
    <x v="1"/>
    <n v="10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10"/>
  </r>
  <r>
    <x v="1"/>
    <x v="0"/>
    <n v="7"/>
  </r>
  <r>
    <x v="1"/>
    <x v="1"/>
    <n v="8"/>
  </r>
  <r>
    <x v="1"/>
    <x v="0"/>
    <n v="7"/>
  </r>
  <r>
    <x v="1"/>
    <x v="0"/>
    <n v="7"/>
  </r>
  <r>
    <x v="1"/>
    <x v="1"/>
    <n v="10"/>
  </r>
  <r>
    <x v="1"/>
    <x v="1"/>
    <n v="8"/>
  </r>
  <r>
    <x v="1"/>
    <x v="1"/>
    <n v="8"/>
  </r>
  <r>
    <x v="1"/>
    <x v="0"/>
    <n v="7"/>
  </r>
  <r>
    <x v="1"/>
    <x v="1"/>
    <n v="10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0"/>
    <n v="7"/>
  </r>
  <r>
    <x v="1"/>
    <x v="1"/>
    <n v="8"/>
  </r>
  <r>
    <x v="1"/>
    <x v="0"/>
    <n v="7"/>
  </r>
  <r>
    <x v="1"/>
    <x v="0"/>
    <n v="7"/>
  </r>
  <r>
    <x v="2"/>
    <x v="1"/>
    <n v="8"/>
  </r>
  <r>
    <x v="2"/>
    <x v="1"/>
    <n v="10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1"/>
    <n v="8"/>
  </r>
  <r>
    <x v="2"/>
    <x v="1"/>
    <n v="8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2"/>
    <x v="1"/>
    <n v="10"/>
  </r>
  <r>
    <x v="2"/>
    <x v="1"/>
    <n v="8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1"/>
    <n v="10"/>
  </r>
  <r>
    <x v="2"/>
    <x v="1"/>
    <n v="10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2"/>
    <x v="1"/>
    <n v="10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1"/>
    <n v="10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1"/>
    <n v="10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1"/>
    <n v="8"/>
  </r>
  <r>
    <x v="2"/>
    <x v="1"/>
    <n v="10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1"/>
    <n v="8"/>
  </r>
  <r>
    <x v="2"/>
    <x v="1"/>
    <n v="8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0"/>
    <n v="7"/>
  </r>
  <r>
    <x v="2"/>
    <x v="1"/>
    <n v="8"/>
  </r>
  <r>
    <x v="2"/>
    <x v="1"/>
    <n v="10"/>
  </r>
  <r>
    <x v="2"/>
    <x v="1"/>
    <n v="10"/>
  </r>
  <r>
    <x v="2"/>
    <x v="1"/>
    <n v="8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1"/>
    <n v="8"/>
  </r>
  <r>
    <x v="2"/>
    <x v="0"/>
    <n v="7"/>
  </r>
  <r>
    <x v="2"/>
    <x v="0"/>
    <n v="7"/>
  </r>
  <r>
    <x v="2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1"/>
    <n v="10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1"/>
    <n v="10"/>
  </r>
  <r>
    <x v="3"/>
    <x v="1"/>
    <n v="8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1"/>
    <n v="8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1"/>
    <n v="8"/>
  </r>
  <r>
    <x v="3"/>
    <x v="1"/>
    <n v="10"/>
  </r>
  <r>
    <x v="3"/>
    <x v="1"/>
    <n v="8"/>
  </r>
  <r>
    <x v="3"/>
    <x v="0"/>
    <n v="7"/>
  </r>
  <r>
    <x v="3"/>
    <x v="1"/>
    <n v="10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1"/>
    <n v="8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1"/>
    <n v="8"/>
  </r>
  <r>
    <x v="3"/>
    <x v="0"/>
    <n v="7"/>
  </r>
  <r>
    <x v="3"/>
    <x v="0"/>
    <n v="7"/>
  </r>
  <r>
    <x v="3"/>
    <x v="0"/>
    <n v="7"/>
  </r>
  <r>
    <x v="3"/>
    <x v="1"/>
    <n v="10"/>
  </r>
  <r>
    <x v="3"/>
    <x v="0"/>
    <n v="7"/>
  </r>
  <r>
    <x v="3"/>
    <x v="1"/>
    <n v="8"/>
  </r>
  <r>
    <x v="3"/>
    <x v="0"/>
    <n v="7"/>
  </r>
  <r>
    <x v="3"/>
    <x v="1"/>
    <n v="10"/>
  </r>
  <r>
    <x v="3"/>
    <x v="1"/>
    <n v="8"/>
  </r>
  <r>
    <x v="3"/>
    <x v="0"/>
    <n v="7"/>
  </r>
  <r>
    <x v="3"/>
    <x v="0"/>
    <n v="7"/>
  </r>
  <r>
    <x v="3"/>
    <x v="0"/>
    <n v="7"/>
  </r>
  <r>
    <x v="3"/>
    <x v="0"/>
    <n v="7"/>
  </r>
  <r>
    <x v="3"/>
    <x v="0"/>
    <n v="7"/>
  </r>
  <r>
    <x v="3"/>
    <x v="1"/>
    <n v="10"/>
  </r>
  <r>
    <x v="3"/>
    <x v="0"/>
    <n v="7"/>
  </r>
  <r>
    <x v="3"/>
    <x v="0"/>
    <n v="7"/>
  </r>
  <r>
    <x v="3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0"/>
    <n v="7"/>
  </r>
  <r>
    <x v="4"/>
    <x v="1"/>
    <n v="8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1"/>
    <n v="8"/>
  </r>
  <r>
    <x v="4"/>
    <x v="0"/>
    <n v="7"/>
  </r>
  <r>
    <x v="4"/>
    <x v="1"/>
    <n v="10"/>
  </r>
  <r>
    <x v="4"/>
    <x v="0"/>
    <n v="7"/>
  </r>
  <r>
    <x v="4"/>
    <x v="1"/>
    <n v="8"/>
  </r>
  <r>
    <x v="4"/>
    <x v="0"/>
    <n v="7"/>
  </r>
  <r>
    <x v="4"/>
    <x v="1"/>
    <n v="10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0"/>
    <n v="7"/>
  </r>
  <r>
    <x v="4"/>
    <x v="1"/>
    <n v="10"/>
  </r>
  <r>
    <x v="4"/>
    <x v="1"/>
    <n v="8"/>
  </r>
  <r>
    <x v="4"/>
    <x v="1"/>
    <n v="8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1"/>
    <n v="10"/>
  </r>
  <r>
    <x v="4"/>
    <x v="0"/>
    <n v="7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1"/>
    <n v="8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1"/>
    <n v="8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1"/>
    <n v="8"/>
  </r>
  <r>
    <x v="4"/>
    <x v="0"/>
    <n v="7"/>
  </r>
  <r>
    <x v="4"/>
    <x v="0"/>
    <n v="7"/>
  </r>
  <r>
    <x v="4"/>
    <x v="1"/>
    <n v="8"/>
  </r>
  <r>
    <x v="4"/>
    <x v="0"/>
    <n v="7"/>
  </r>
  <r>
    <x v="4"/>
    <x v="1"/>
    <n v="8"/>
  </r>
  <r>
    <x v="4"/>
    <x v="0"/>
    <n v="7"/>
  </r>
  <r>
    <x v="4"/>
    <x v="1"/>
    <n v="10"/>
  </r>
  <r>
    <x v="4"/>
    <x v="0"/>
    <n v="7"/>
  </r>
  <r>
    <x v="4"/>
    <x v="0"/>
    <n v="7"/>
  </r>
  <r>
    <x v="4"/>
    <x v="0"/>
    <n v="7"/>
  </r>
  <r>
    <x v="4"/>
    <x v="1"/>
    <n v="8"/>
  </r>
  <r>
    <x v="4"/>
    <x v="1"/>
    <n v="8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1"/>
    <n v="8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0"/>
    <n v="7"/>
  </r>
  <r>
    <x v="4"/>
    <x v="1"/>
    <n v="8"/>
  </r>
  <r>
    <x v="5"/>
    <x v="0"/>
    <n v="7"/>
  </r>
  <r>
    <x v="5"/>
    <x v="0"/>
    <n v="7"/>
  </r>
  <r>
    <x v="5"/>
    <x v="1"/>
    <n v="8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1"/>
    <n v="10"/>
  </r>
  <r>
    <x v="5"/>
    <x v="1"/>
    <n v="8"/>
  </r>
  <r>
    <x v="5"/>
    <x v="0"/>
    <n v="7"/>
  </r>
  <r>
    <x v="5"/>
    <x v="1"/>
    <n v="8"/>
  </r>
  <r>
    <x v="5"/>
    <x v="1"/>
    <n v="8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8"/>
  </r>
  <r>
    <x v="5"/>
    <x v="1"/>
    <n v="10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1"/>
    <n v="10"/>
  </r>
  <r>
    <x v="5"/>
    <x v="1"/>
    <n v="8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10"/>
  </r>
  <r>
    <x v="5"/>
    <x v="1"/>
    <n v="8"/>
  </r>
  <r>
    <x v="5"/>
    <x v="0"/>
    <n v="7"/>
  </r>
  <r>
    <x v="5"/>
    <x v="1"/>
    <n v="8"/>
  </r>
  <r>
    <x v="5"/>
    <x v="1"/>
    <n v="8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1"/>
    <n v="8"/>
  </r>
  <r>
    <x v="5"/>
    <x v="1"/>
    <n v="8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1"/>
    <n v="8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0"/>
    <n v="7"/>
  </r>
  <r>
    <x v="5"/>
    <x v="1"/>
    <n v="10"/>
  </r>
  <r>
    <x v="5"/>
    <x v="0"/>
    <n v="7"/>
  </r>
  <r>
    <x v="5"/>
    <x v="0"/>
    <n v="7"/>
  </r>
  <r>
    <x v="5"/>
    <x v="0"/>
    <n v="7"/>
  </r>
  <r>
    <x v="5"/>
    <x v="0"/>
    <n v="7"/>
  </r>
  <r>
    <x v="6"/>
    <x v="0"/>
    <n v="7"/>
  </r>
  <r>
    <x v="6"/>
    <x v="0"/>
    <n v="7"/>
  </r>
  <r>
    <x v="6"/>
    <x v="0"/>
    <n v="7"/>
  </r>
  <r>
    <x v="6"/>
    <x v="1"/>
    <n v="8"/>
  </r>
  <r>
    <x v="6"/>
    <x v="0"/>
    <n v="7"/>
  </r>
  <r>
    <x v="6"/>
    <x v="0"/>
    <n v="7"/>
  </r>
  <r>
    <x v="6"/>
    <x v="0"/>
    <n v="7"/>
  </r>
  <r>
    <x v="6"/>
    <x v="0"/>
    <n v="7"/>
  </r>
  <r>
    <x v="6"/>
    <x v="0"/>
    <n v="7"/>
  </r>
  <r>
    <x v="6"/>
    <x v="0"/>
    <n v="7"/>
  </r>
  <r>
    <x v="6"/>
    <x v="1"/>
    <n v="10"/>
  </r>
  <r>
    <x v="6"/>
    <x v="0"/>
    <n v="7"/>
  </r>
  <r>
    <x v="6"/>
    <x v="1"/>
    <n v="8"/>
  </r>
  <r>
    <x v="6"/>
    <x v="1"/>
    <n v="8"/>
  </r>
  <r>
    <x v="6"/>
    <x v="0"/>
    <n v="7"/>
  </r>
  <r>
    <x v="6"/>
    <x v="0"/>
    <n v="7"/>
  </r>
  <r>
    <x v="6"/>
    <x v="1"/>
    <n v="8"/>
  </r>
  <r>
    <x v="6"/>
    <x v="0"/>
    <n v="7"/>
  </r>
  <r>
    <x v="6"/>
    <x v="1"/>
    <n v="10"/>
  </r>
  <r>
    <x v="6"/>
    <x v="0"/>
    <n v="7"/>
  </r>
  <r>
    <x v="6"/>
    <x v="0"/>
    <n v="7"/>
  </r>
  <r>
    <x v="6"/>
    <x v="0"/>
    <n v="7"/>
  </r>
  <r>
    <x v="6"/>
    <x v="1"/>
    <n v="8"/>
  </r>
  <r>
    <x v="6"/>
    <x v="0"/>
    <n v="7"/>
  </r>
  <r>
    <x v="6"/>
    <x v="1"/>
    <n v="8"/>
  </r>
  <r>
    <x v="6"/>
    <x v="0"/>
    <n v="7"/>
  </r>
  <r>
    <x v="6"/>
    <x v="0"/>
    <n v="7"/>
  </r>
  <r>
    <x v="6"/>
    <x v="0"/>
    <n v="7"/>
  </r>
  <r>
    <x v="6"/>
    <x v="0"/>
    <n v="7"/>
  </r>
  <r>
    <x v="6"/>
    <x v="1"/>
    <n v="8"/>
  </r>
  <r>
    <x v="6"/>
    <x v="1"/>
    <n v="8"/>
  </r>
  <r>
    <x v="6"/>
    <x v="0"/>
    <n v="7"/>
  </r>
  <r>
    <x v="6"/>
    <x v="1"/>
    <n v="8"/>
  </r>
  <r>
    <x v="6"/>
    <x v="0"/>
    <n v="7"/>
  </r>
  <r>
    <x v="6"/>
    <x v="0"/>
    <n v="7"/>
  </r>
  <r>
    <x v="6"/>
    <x v="1"/>
    <n v="8"/>
  </r>
  <r>
    <x v="6"/>
    <x v="0"/>
    <n v="7"/>
  </r>
  <r>
    <x v="6"/>
    <x v="1"/>
    <n v="10"/>
  </r>
  <r>
    <x v="6"/>
    <x v="0"/>
    <n v="7"/>
  </r>
  <r>
    <x v="6"/>
    <x v="0"/>
    <n v="7"/>
  </r>
  <r>
    <x v="6"/>
    <x v="1"/>
    <n v="8"/>
  </r>
  <r>
    <x v="6"/>
    <x v="0"/>
    <n v="7"/>
  </r>
  <r>
    <x v="6"/>
    <x v="0"/>
    <n v="7"/>
  </r>
  <r>
    <x v="6"/>
    <x v="1"/>
    <n v="8"/>
  </r>
  <r>
    <x v="6"/>
    <x v="0"/>
    <n v="7"/>
  </r>
  <r>
    <x v="6"/>
    <x v="0"/>
    <n v="7"/>
  </r>
  <r>
    <x v="6"/>
    <x v="1"/>
    <n v="8"/>
  </r>
  <r>
    <x v="6"/>
    <x v="1"/>
    <n v="8"/>
  </r>
  <r>
    <x v="6"/>
    <x v="0"/>
    <n v="7"/>
  </r>
  <r>
    <x v="6"/>
    <x v="1"/>
    <n v="8"/>
  </r>
  <r>
    <x v="6"/>
    <x v="0"/>
    <n v="7"/>
  </r>
  <r>
    <x v="6"/>
    <x v="0"/>
    <n v="7"/>
  </r>
  <r>
    <x v="6"/>
    <x v="1"/>
    <n v="10"/>
  </r>
  <r>
    <x v="6"/>
    <x v="1"/>
    <n v="10"/>
  </r>
  <r>
    <x v="6"/>
    <x v="0"/>
    <n v="7"/>
  </r>
  <r>
    <x v="6"/>
    <x v="0"/>
    <n v="7"/>
  </r>
  <r>
    <x v="6"/>
    <x v="0"/>
    <n v="7"/>
  </r>
  <r>
    <x v="6"/>
    <x v="1"/>
    <n v="8"/>
  </r>
  <r>
    <x v="6"/>
    <x v="0"/>
    <n v="7"/>
  </r>
  <r>
    <x v="6"/>
    <x v="1"/>
    <n v="8"/>
  </r>
  <r>
    <x v="6"/>
    <x v="0"/>
    <n v="7"/>
  </r>
  <r>
    <x v="6"/>
    <x v="0"/>
    <n v="7"/>
  </r>
  <r>
    <x v="6"/>
    <x v="0"/>
    <n v="7"/>
  </r>
  <r>
    <x v="6"/>
    <x v="1"/>
    <n v="8"/>
  </r>
  <r>
    <x v="6"/>
    <x v="0"/>
    <n v="7"/>
  </r>
  <r>
    <x v="6"/>
    <x v="0"/>
    <n v="7"/>
  </r>
  <r>
    <x v="6"/>
    <x v="0"/>
    <n v="7"/>
  </r>
  <r>
    <x v="6"/>
    <x v="1"/>
    <n v="8"/>
  </r>
  <r>
    <x v="6"/>
    <x v="0"/>
    <n v="7"/>
  </r>
  <r>
    <x v="6"/>
    <x v="0"/>
    <n v="7"/>
  </r>
  <r>
    <x v="6"/>
    <x v="0"/>
    <n v="7"/>
  </r>
  <r>
    <x v="6"/>
    <x v="0"/>
    <n v="7"/>
  </r>
  <r>
    <x v="6"/>
    <x v="0"/>
    <n v="7"/>
  </r>
  <r>
    <x v="6"/>
    <x v="0"/>
    <n v="7"/>
  </r>
  <r>
    <x v="6"/>
    <x v="0"/>
    <n v="7"/>
  </r>
  <r>
    <x v="6"/>
    <x v="0"/>
    <n v="7"/>
  </r>
  <r>
    <x v="6"/>
    <x v="1"/>
    <n v="8"/>
  </r>
  <r>
    <x v="6"/>
    <x v="0"/>
    <n v="7"/>
  </r>
  <r>
    <x v="6"/>
    <x v="1"/>
    <n v="8"/>
  </r>
  <r>
    <x v="6"/>
    <x v="0"/>
    <n v="7"/>
  </r>
  <r>
    <x v="6"/>
    <x v="0"/>
    <n v="7"/>
  </r>
  <r>
    <x v="6"/>
    <x v="0"/>
    <n v="7"/>
  </r>
  <r>
    <x v="6"/>
    <x v="0"/>
    <n v="7"/>
  </r>
  <r>
    <x v="6"/>
    <x v="1"/>
    <n v="8"/>
  </r>
  <r>
    <x v="6"/>
    <x v="1"/>
    <n v="8"/>
  </r>
  <r>
    <x v="6"/>
    <x v="1"/>
    <n v="8"/>
  </r>
  <r>
    <x v="6"/>
    <x v="1"/>
    <n v="8"/>
  </r>
  <r>
    <x v="6"/>
    <x v="0"/>
    <n v="7"/>
  </r>
  <r>
    <x v="6"/>
    <x v="1"/>
    <n v="8"/>
  </r>
  <r>
    <x v="6"/>
    <x v="0"/>
    <n v="7"/>
  </r>
  <r>
    <x v="6"/>
    <x v="1"/>
    <n v="10"/>
  </r>
  <r>
    <x v="6"/>
    <x v="1"/>
    <n v="8"/>
  </r>
  <r>
    <x v="6"/>
    <x v="0"/>
    <n v="7"/>
  </r>
  <r>
    <x v="7"/>
    <x v="1"/>
    <n v="8"/>
  </r>
  <r>
    <x v="7"/>
    <x v="1"/>
    <n v="10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1"/>
    <n v="8"/>
  </r>
  <r>
    <x v="7"/>
    <x v="0"/>
    <n v="7"/>
  </r>
  <r>
    <x v="7"/>
    <x v="0"/>
    <n v="7"/>
  </r>
  <r>
    <x v="7"/>
    <x v="1"/>
    <n v="10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1"/>
    <n v="8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1"/>
    <n v="8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1"/>
    <n v="8"/>
  </r>
  <r>
    <x v="7"/>
    <x v="0"/>
    <n v="7"/>
  </r>
  <r>
    <x v="7"/>
    <x v="1"/>
    <n v="10"/>
  </r>
  <r>
    <x v="7"/>
    <x v="1"/>
    <n v="10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1"/>
    <n v="8"/>
  </r>
  <r>
    <x v="7"/>
    <x v="0"/>
    <n v="7"/>
  </r>
  <r>
    <x v="7"/>
    <x v="0"/>
    <n v="7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1"/>
    <n v="8"/>
  </r>
  <r>
    <x v="7"/>
    <x v="1"/>
    <n v="8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10"/>
  </r>
  <r>
    <x v="7"/>
    <x v="0"/>
    <n v="7"/>
  </r>
  <r>
    <x v="7"/>
    <x v="0"/>
    <n v="7"/>
  </r>
  <r>
    <x v="7"/>
    <x v="1"/>
    <n v="8"/>
  </r>
  <r>
    <x v="7"/>
    <x v="0"/>
    <n v="7"/>
  </r>
  <r>
    <x v="7"/>
    <x v="1"/>
    <n v="8"/>
  </r>
  <r>
    <x v="7"/>
    <x v="1"/>
    <n v="8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0"/>
    <n v="7"/>
  </r>
  <r>
    <x v="7"/>
    <x v="1"/>
    <n v="8"/>
  </r>
  <r>
    <x v="7"/>
    <x v="1"/>
    <n v="10"/>
  </r>
  <r>
    <x v="7"/>
    <x v="1"/>
    <n v="8"/>
  </r>
  <r>
    <x v="7"/>
    <x v="0"/>
    <n v="7"/>
  </r>
  <r>
    <x v="7"/>
    <x v="0"/>
    <n v="7"/>
  </r>
  <r>
    <x v="8"/>
    <x v="0"/>
    <n v="7"/>
  </r>
  <r>
    <x v="8"/>
    <x v="0"/>
    <n v="7"/>
  </r>
  <r>
    <x v="8"/>
    <x v="1"/>
    <n v="8"/>
  </r>
  <r>
    <x v="8"/>
    <x v="1"/>
    <n v="10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1"/>
    <n v="8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1"/>
    <n v="8"/>
  </r>
  <r>
    <x v="8"/>
    <x v="1"/>
    <n v="8"/>
  </r>
  <r>
    <x v="8"/>
    <x v="0"/>
    <n v="7"/>
  </r>
  <r>
    <x v="8"/>
    <x v="1"/>
    <n v="8"/>
  </r>
  <r>
    <x v="8"/>
    <x v="0"/>
    <n v="7"/>
  </r>
  <r>
    <x v="8"/>
    <x v="0"/>
    <n v="7"/>
  </r>
  <r>
    <x v="8"/>
    <x v="1"/>
    <n v="8"/>
  </r>
  <r>
    <x v="8"/>
    <x v="1"/>
    <n v="8"/>
  </r>
  <r>
    <x v="8"/>
    <x v="0"/>
    <n v="7"/>
  </r>
  <r>
    <x v="8"/>
    <x v="0"/>
    <n v="7"/>
  </r>
  <r>
    <x v="8"/>
    <x v="1"/>
    <n v="10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0"/>
    <n v="7"/>
  </r>
  <r>
    <x v="8"/>
    <x v="1"/>
    <n v="8"/>
  </r>
  <r>
    <x v="8"/>
    <x v="1"/>
    <n v="10"/>
  </r>
  <r>
    <x v="8"/>
    <x v="0"/>
    <n v="7"/>
  </r>
  <r>
    <x v="8"/>
    <x v="1"/>
    <n v="8"/>
  </r>
  <r>
    <x v="8"/>
    <x v="1"/>
    <n v="8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1"/>
    <n v="8"/>
  </r>
  <r>
    <x v="8"/>
    <x v="1"/>
    <n v="8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0"/>
    <n v="7"/>
  </r>
  <r>
    <x v="8"/>
    <x v="1"/>
    <n v="8"/>
  </r>
  <r>
    <x v="8"/>
    <x v="1"/>
    <n v="8"/>
  </r>
  <r>
    <x v="8"/>
    <x v="0"/>
    <n v="7"/>
  </r>
  <r>
    <x v="8"/>
    <x v="0"/>
    <n v="7"/>
  </r>
  <r>
    <x v="8"/>
    <x v="0"/>
    <n v="7"/>
  </r>
  <r>
    <x v="8"/>
    <x v="1"/>
    <n v="8"/>
  </r>
  <r>
    <x v="8"/>
    <x v="0"/>
    <n v="7"/>
  </r>
  <r>
    <x v="8"/>
    <x v="0"/>
    <n v="7"/>
  </r>
  <r>
    <x v="8"/>
    <x v="0"/>
    <n v="7"/>
  </r>
  <r>
    <x v="8"/>
    <x v="1"/>
    <n v="8"/>
  </r>
  <r>
    <x v="8"/>
    <x v="1"/>
    <n v="8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8"/>
    <x v="0"/>
    <n v="7"/>
  </r>
  <r>
    <x v="9"/>
    <x v="0"/>
    <n v="7"/>
  </r>
  <r>
    <x v="9"/>
    <x v="1"/>
    <n v="8"/>
  </r>
  <r>
    <x v="9"/>
    <x v="0"/>
    <n v="7"/>
  </r>
  <r>
    <x v="9"/>
    <x v="1"/>
    <n v="8"/>
  </r>
  <r>
    <x v="9"/>
    <x v="1"/>
    <n v="8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8"/>
  </r>
  <r>
    <x v="9"/>
    <x v="1"/>
    <n v="8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8"/>
  </r>
  <r>
    <x v="9"/>
    <x v="0"/>
    <n v="7"/>
  </r>
  <r>
    <x v="9"/>
    <x v="1"/>
    <n v="10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8"/>
  </r>
  <r>
    <x v="9"/>
    <x v="0"/>
    <n v="7"/>
  </r>
  <r>
    <x v="9"/>
    <x v="1"/>
    <n v="10"/>
  </r>
  <r>
    <x v="9"/>
    <x v="0"/>
    <n v="7"/>
  </r>
  <r>
    <x v="9"/>
    <x v="1"/>
    <n v="8"/>
  </r>
  <r>
    <x v="9"/>
    <x v="0"/>
    <n v="7"/>
  </r>
  <r>
    <x v="9"/>
    <x v="1"/>
    <n v="8"/>
  </r>
  <r>
    <x v="9"/>
    <x v="1"/>
    <n v="8"/>
  </r>
  <r>
    <x v="9"/>
    <x v="0"/>
    <n v="7"/>
  </r>
  <r>
    <x v="9"/>
    <x v="0"/>
    <n v="7"/>
  </r>
  <r>
    <x v="9"/>
    <x v="0"/>
    <n v="7"/>
  </r>
  <r>
    <x v="9"/>
    <x v="1"/>
    <n v="8"/>
  </r>
  <r>
    <x v="9"/>
    <x v="1"/>
    <n v="8"/>
  </r>
  <r>
    <x v="9"/>
    <x v="1"/>
    <n v="8"/>
  </r>
  <r>
    <x v="9"/>
    <x v="1"/>
    <n v="8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8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8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8"/>
  </r>
  <r>
    <x v="9"/>
    <x v="1"/>
    <n v="8"/>
  </r>
  <r>
    <x v="9"/>
    <x v="0"/>
    <n v="7"/>
  </r>
  <r>
    <x v="9"/>
    <x v="0"/>
    <n v="7"/>
  </r>
  <r>
    <x v="9"/>
    <x v="1"/>
    <n v="8"/>
  </r>
  <r>
    <x v="9"/>
    <x v="1"/>
    <n v="8"/>
  </r>
  <r>
    <x v="9"/>
    <x v="0"/>
    <n v="7"/>
  </r>
  <r>
    <x v="9"/>
    <x v="0"/>
    <n v="7"/>
  </r>
  <r>
    <x v="9"/>
    <x v="1"/>
    <n v="8"/>
  </r>
  <r>
    <x v="9"/>
    <x v="1"/>
    <n v="10"/>
  </r>
  <r>
    <x v="9"/>
    <x v="0"/>
    <n v="7"/>
  </r>
  <r>
    <x v="9"/>
    <x v="0"/>
    <n v="7"/>
  </r>
  <r>
    <x v="9"/>
    <x v="1"/>
    <n v="8"/>
  </r>
  <r>
    <x v="9"/>
    <x v="0"/>
    <n v="7"/>
  </r>
  <r>
    <x v="9"/>
    <x v="1"/>
    <n v="8"/>
  </r>
  <r>
    <x v="9"/>
    <x v="1"/>
    <n v="8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1"/>
    <n v="10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9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10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1"/>
    <n v="10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1"/>
    <n v="8"/>
  </r>
  <r>
    <x v="10"/>
    <x v="1"/>
    <n v="8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1"/>
    <n v="8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1"/>
    <n v="8"/>
  </r>
  <r>
    <x v="10"/>
    <x v="0"/>
    <n v="7"/>
  </r>
  <r>
    <x v="10"/>
    <x v="0"/>
    <n v="7"/>
  </r>
  <r>
    <x v="10"/>
    <x v="0"/>
    <n v="7"/>
  </r>
  <r>
    <x v="10"/>
    <x v="1"/>
    <n v="10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1"/>
    <n v="8"/>
  </r>
  <r>
    <x v="10"/>
    <x v="0"/>
    <n v="7"/>
  </r>
  <r>
    <x v="10"/>
    <x v="1"/>
    <n v="8"/>
  </r>
  <r>
    <x v="10"/>
    <x v="0"/>
    <n v="7"/>
  </r>
  <r>
    <x v="10"/>
    <x v="1"/>
    <n v="8"/>
  </r>
  <r>
    <x v="10"/>
    <x v="0"/>
    <n v="7"/>
  </r>
  <r>
    <x v="10"/>
    <x v="0"/>
    <n v="7"/>
  </r>
  <r>
    <x v="10"/>
    <x v="1"/>
    <n v="8"/>
  </r>
  <r>
    <x v="10"/>
    <x v="0"/>
    <n v="7"/>
  </r>
  <r>
    <x v="10"/>
    <x v="0"/>
    <n v="7"/>
  </r>
  <r>
    <x v="10"/>
    <x v="1"/>
    <n v="8"/>
  </r>
  <r>
    <x v="10"/>
    <x v="0"/>
    <n v="7"/>
  </r>
  <r>
    <x v="10"/>
    <x v="0"/>
    <n v="7"/>
  </r>
  <r>
    <x v="10"/>
    <x v="0"/>
    <n v="7"/>
  </r>
  <r>
    <x v="10"/>
    <x v="1"/>
    <n v="10"/>
  </r>
  <r>
    <x v="10"/>
    <x v="0"/>
    <n v="7"/>
  </r>
  <r>
    <x v="10"/>
    <x v="1"/>
    <n v="8"/>
  </r>
  <r>
    <x v="10"/>
    <x v="0"/>
    <n v="7"/>
  </r>
  <r>
    <x v="10"/>
    <x v="1"/>
    <n v="8"/>
  </r>
  <r>
    <x v="10"/>
    <x v="0"/>
    <n v="7"/>
  </r>
  <r>
    <x v="10"/>
    <x v="1"/>
    <n v="8"/>
  </r>
  <r>
    <x v="10"/>
    <x v="1"/>
    <n v="8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1"/>
    <n v="8"/>
  </r>
  <r>
    <x v="10"/>
    <x v="0"/>
    <n v="7"/>
  </r>
  <r>
    <x v="10"/>
    <x v="0"/>
    <n v="7"/>
  </r>
  <r>
    <x v="10"/>
    <x v="0"/>
    <n v="7"/>
  </r>
  <r>
    <x v="10"/>
    <x v="0"/>
    <n v="7"/>
  </r>
  <r>
    <x v="10"/>
    <x v="0"/>
    <n v="7"/>
  </r>
  <r>
    <x v="10"/>
    <x v="1"/>
    <n v="8"/>
  </r>
  <r>
    <x v="10"/>
    <x v="0"/>
    <n v="7"/>
  </r>
  <r>
    <x v="10"/>
    <x v="0"/>
    <n v="7"/>
  </r>
  <r>
    <x v="10"/>
    <x v="1"/>
    <n v="8"/>
  </r>
  <r>
    <x v="10"/>
    <x v="0"/>
    <n v="7"/>
  </r>
  <r>
    <x v="10"/>
    <x v="1"/>
    <n v="8"/>
  </r>
  <r>
    <x v="11"/>
    <x v="0"/>
    <n v="7"/>
  </r>
  <r>
    <x v="11"/>
    <x v="0"/>
    <n v="7"/>
  </r>
  <r>
    <x v="11"/>
    <x v="1"/>
    <n v="10"/>
  </r>
  <r>
    <x v="11"/>
    <x v="0"/>
    <n v="7"/>
  </r>
  <r>
    <x v="11"/>
    <x v="0"/>
    <n v="7"/>
  </r>
  <r>
    <x v="11"/>
    <x v="1"/>
    <n v="8"/>
  </r>
  <r>
    <x v="11"/>
    <x v="0"/>
    <n v="7"/>
  </r>
  <r>
    <x v="11"/>
    <x v="0"/>
    <n v="7"/>
  </r>
  <r>
    <x v="11"/>
    <x v="0"/>
    <n v="7"/>
  </r>
  <r>
    <x v="11"/>
    <x v="1"/>
    <n v="8"/>
  </r>
  <r>
    <x v="11"/>
    <x v="0"/>
    <n v="7"/>
  </r>
  <r>
    <x v="11"/>
    <x v="0"/>
    <n v="7"/>
  </r>
  <r>
    <x v="11"/>
    <x v="1"/>
    <n v="8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1"/>
    <n v="10"/>
  </r>
  <r>
    <x v="11"/>
    <x v="0"/>
    <n v="7"/>
  </r>
  <r>
    <x v="11"/>
    <x v="1"/>
    <n v="10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1"/>
    <n v="8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1"/>
    <n v="10"/>
  </r>
  <r>
    <x v="11"/>
    <x v="0"/>
    <n v="7"/>
  </r>
  <r>
    <x v="11"/>
    <x v="0"/>
    <n v="7"/>
  </r>
  <r>
    <x v="11"/>
    <x v="0"/>
    <n v="7"/>
  </r>
  <r>
    <x v="11"/>
    <x v="1"/>
    <n v="8"/>
  </r>
  <r>
    <x v="11"/>
    <x v="1"/>
    <n v="8"/>
  </r>
  <r>
    <x v="11"/>
    <x v="0"/>
    <n v="7"/>
  </r>
  <r>
    <x v="11"/>
    <x v="0"/>
    <n v="7"/>
  </r>
  <r>
    <x v="11"/>
    <x v="0"/>
    <n v="7"/>
  </r>
  <r>
    <x v="11"/>
    <x v="1"/>
    <n v="10"/>
  </r>
  <r>
    <x v="11"/>
    <x v="0"/>
    <n v="7"/>
  </r>
  <r>
    <x v="11"/>
    <x v="0"/>
    <n v="7"/>
  </r>
  <r>
    <x v="11"/>
    <x v="1"/>
    <n v="8"/>
  </r>
  <r>
    <x v="11"/>
    <x v="1"/>
    <n v="8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1"/>
    <n v="10"/>
  </r>
  <r>
    <x v="11"/>
    <x v="1"/>
    <n v="8"/>
  </r>
  <r>
    <x v="11"/>
    <x v="0"/>
    <n v="7"/>
  </r>
  <r>
    <x v="11"/>
    <x v="1"/>
    <n v="10"/>
  </r>
  <r>
    <x v="11"/>
    <x v="0"/>
    <n v="7"/>
  </r>
  <r>
    <x v="11"/>
    <x v="0"/>
    <n v="7"/>
  </r>
  <r>
    <x v="11"/>
    <x v="1"/>
    <n v="8"/>
  </r>
  <r>
    <x v="11"/>
    <x v="0"/>
    <n v="7"/>
  </r>
  <r>
    <x v="11"/>
    <x v="0"/>
    <n v="7"/>
  </r>
  <r>
    <x v="11"/>
    <x v="1"/>
    <n v="8"/>
  </r>
  <r>
    <x v="11"/>
    <x v="0"/>
    <n v="7"/>
  </r>
  <r>
    <x v="11"/>
    <x v="1"/>
    <n v="8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0"/>
    <n v="7"/>
  </r>
  <r>
    <x v="11"/>
    <x v="1"/>
    <n v="8"/>
  </r>
  <r>
    <x v="11"/>
    <x v="0"/>
    <n v="7"/>
  </r>
  <r>
    <x v="11"/>
    <x v="0"/>
    <n v="7"/>
  </r>
  <r>
    <x v="11"/>
    <x v="0"/>
    <n v="7"/>
  </r>
  <r>
    <x v="11"/>
    <x v="0"/>
    <n v="7"/>
  </r>
  <r>
    <x v="11"/>
    <x v="1"/>
    <n v="8"/>
  </r>
  <r>
    <x v="11"/>
    <x v="1"/>
    <n v="8"/>
  </r>
  <r>
    <x v="11"/>
    <x v="0"/>
    <n v="7"/>
  </r>
  <r>
    <x v="11"/>
    <x v="0"/>
    <n v="7"/>
  </r>
  <r>
    <x v="11"/>
    <x v="1"/>
    <n v="10"/>
  </r>
  <r>
    <x v="11"/>
    <x v="0"/>
    <n v="7"/>
  </r>
  <r>
    <x v="11"/>
    <x v="1"/>
    <n v="8"/>
  </r>
  <r>
    <x v="11"/>
    <x v="0"/>
    <n v="7"/>
  </r>
  <r>
    <x v="11"/>
    <x v="0"/>
    <n v="7"/>
  </r>
  <r>
    <x v="11"/>
    <x v="1"/>
    <n v="8"/>
  </r>
  <r>
    <x v="11"/>
    <x v="0"/>
    <n v="7"/>
  </r>
  <r>
    <x v="12"/>
    <x v="0"/>
    <n v="7"/>
  </r>
  <r>
    <x v="12"/>
    <x v="1"/>
    <n v="8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1"/>
    <n v="8"/>
  </r>
  <r>
    <x v="12"/>
    <x v="0"/>
    <n v="7"/>
  </r>
  <r>
    <x v="12"/>
    <x v="1"/>
    <n v="10"/>
  </r>
  <r>
    <x v="12"/>
    <x v="1"/>
    <n v="8"/>
  </r>
  <r>
    <x v="12"/>
    <x v="0"/>
    <n v="7"/>
  </r>
  <r>
    <x v="12"/>
    <x v="1"/>
    <n v="8"/>
  </r>
  <r>
    <x v="12"/>
    <x v="1"/>
    <n v="8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1"/>
    <n v="8"/>
  </r>
  <r>
    <x v="12"/>
    <x v="1"/>
    <n v="8"/>
  </r>
  <r>
    <x v="12"/>
    <x v="0"/>
    <n v="7"/>
  </r>
  <r>
    <x v="12"/>
    <x v="1"/>
    <n v="10"/>
  </r>
  <r>
    <x v="12"/>
    <x v="0"/>
    <n v="7"/>
  </r>
  <r>
    <x v="12"/>
    <x v="0"/>
    <n v="7"/>
  </r>
  <r>
    <x v="12"/>
    <x v="1"/>
    <n v="8"/>
  </r>
  <r>
    <x v="12"/>
    <x v="0"/>
    <n v="7"/>
  </r>
  <r>
    <x v="12"/>
    <x v="1"/>
    <n v="10"/>
  </r>
  <r>
    <x v="12"/>
    <x v="0"/>
    <n v="7"/>
  </r>
  <r>
    <x v="12"/>
    <x v="1"/>
    <n v="8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1"/>
    <n v="8"/>
  </r>
  <r>
    <x v="12"/>
    <x v="1"/>
    <n v="8"/>
  </r>
  <r>
    <x v="12"/>
    <x v="1"/>
    <n v="8"/>
  </r>
  <r>
    <x v="12"/>
    <x v="1"/>
    <n v="8"/>
  </r>
  <r>
    <x v="12"/>
    <x v="0"/>
    <n v="7"/>
  </r>
  <r>
    <x v="12"/>
    <x v="0"/>
    <n v="7"/>
  </r>
  <r>
    <x v="12"/>
    <x v="1"/>
    <n v="10"/>
  </r>
  <r>
    <x v="12"/>
    <x v="1"/>
    <n v="8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1"/>
    <n v="8"/>
  </r>
  <r>
    <x v="12"/>
    <x v="0"/>
    <n v="7"/>
  </r>
  <r>
    <x v="12"/>
    <x v="0"/>
    <n v="7"/>
  </r>
  <r>
    <x v="12"/>
    <x v="1"/>
    <n v="8"/>
  </r>
  <r>
    <x v="12"/>
    <x v="0"/>
    <n v="7"/>
  </r>
  <r>
    <x v="12"/>
    <x v="1"/>
    <n v="10"/>
  </r>
  <r>
    <x v="12"/>
    <x v="1"/>
    <n v="8"/>
  </r>
  <r>
    <x v="12"/>
    <x v="1"/>
    <n v="10"/>
  </r>
  <r>
    <x v="12"/>
    <x v="0"/>
    <n v="7"/>
  </r>
  <r>
    <x v="12"/>
    <x v="0"/>
    <n v="7"/>
  </r>
  <r>
    <x v="12"/>
    <x v="0"/>
    <n v="7"/>
  </r>
  <r>
    <x v="12"/>
    <x v="0"/>
    <n v="7"/>
  </r>
  <r>
    <x v="12"/>
    <x v="1"/>
    <n v="8"/>
  </r>
  <r>
    <x v="12"/>
    <x v="0"/>
    <n v="7"/>
  </r>
  <r>
    <x v="12"/>
    <x v="0"/>
    <n v="7"/>
  </r>
  <r>
    <x v="12"/>
    <x v="1"/>
    <n v="8"/>
  </r>
  <r>
    <x v="12"/>
    <x v="0"/>
    <n v="7"/>
  </r>
  <r>
    <x v="12"/>
    <x v="1"/>
    <n v="10"/>
  </r>
  <r>
    <x v="12"/>
    <x v="0"/>
    <n v="7"/>
  </r>
  <r>
    <x v="12"/>
    <x v="1"/>
    <n v="8"/>
  </r>
  <r>
    <x v="12"/>
    <x v="0"/>
    <n v="7"/>
  </r>
  <r>
    <x v="12"/>
    <x v="1"/>
    <n v="8"/>
  </r>
  <r>
    <x v="12"/>
    <x v="1"/>
    <n v="10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0"/>
    <n v="7"/>
  </r>
  <r>
    <x v="12"/>
    <x v="1"/>
    <n v="10"/>
  </r>
  <r>
    <x v="12"/>
    <x v="0"/>
    <n v="7"/>
  </r>
  <r>
    <x v="12"/>
    <x v="1"/>
    <n v="8"/>
  </r>
  <r>
    <x v="12"/>
    <x v="1"/>
    <n v="8"/>
  </r>
  <r>
    <x v="12"/>
    <x v="0"/>
    <n v="7"/>
  </r>
  <r>
    <x v="12"/>
    <x v="0"/>
    <n v="7"/>
  </r>
  <r>
    <x v="12"/>
    <x v="1"/>
    <n v="8"/>
  </r>
  <r>
    <x v="12"/>
    <x v="0"/>
    <n v="7"/>
  </r>
  <r>
    <x v="12"/>
    <x v="0"/>
    <n v="7"/>
  </r>
  <r>
    <x v="12"/>
    <x v="0"/>
    <n v="7"/>
  </r>
  <r>
    <x v="13"/>
    <x v="0"/>
    <n v="7"/>
  </r>
  <r>
    <x v="13"/>
    <x v="1"/>
    <n v="8"/>
  </r>
  <r>
    <x v="13"/>
    <x v="1"/>
    <n v="8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1"/>
    <n v="8"/>
  </r>
  <r>
    <x v="13"/>
    <x v="0"/>
    <n v="7"/>
  </r>
  <r>
    <x v="13"/>
    <x v="0"/>
    <n v="7"/>
  </r>
  <r>
    <x v="13"/>
    <x v="0"/>
    <n v="7"/>
  </r>
  <r>
    <x v="13"/>
    <x v="1"/>
    <n v="8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1"/>
    <n v="8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1"/>
    <n v="8"/>
  </r>
  <r>
    <x v="13"/>
    <x v="1"/>
    <n v="8"/>
  </r>
  <r>
    <x v="13"/>
    <x v="0"/>
    <n v="7"/>
  </r>
  <r>
    <x v="13"/>
    <x v="0"/>
    <n v="7"/>
  </r>
  <r>
    <x v="13"/>
    <x v="0"/>
    <n v="7"/>
  </r>
  <r>
    <x v="13"/>
    <x v="1"/>
    <n v="10"/>
  </r>
  <r>
    <x v="13"/>
    <x v="1"/>
    <n v="8"/>
  </r>
  <r>
    <x v="13"/>
    <x v="1"/>
    <n v="10"/>
  </r>
  <r>
    <x v="13"/>
    <x v="0"/>
    <n v="7"/>
  </r>
  <r>
    <x v="13"/>
    <x v="0"/>
    <n v="7"/>
  </r>
  <r>
    <x v="13"/>
    <x v="0"/>
    <n v="7"/>
  </r>
  <r>
    <x v="13"/>
    <x v="0"/>
    <n v="7"/>
  </r>
  <r>
    <x v="13"/>
    <x v="1"/>
    <n v="8"/>
  </r>
  <r>
    <x v="13"/>
    <x v="0"/>
    <n v="7"/>
  </r>
  <r>
    <x v="13"/>
    <x v="1"/>
    <n v="8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1"/>
    <n v="8"/>
  </r>
  <r>
    <x v="13"/>
    <x v="0"/>
    <n v="7"/>
  </r>
  <r>
    <x v="13"/>
    <x v="1"/>
    <n v="8"/>
  </r>
  <r>
    <x v="13"/>
    <x v="0"/>
    <n v="7"/>
  </r>
  <r>
    <x v="13"/>
    <x v="0"/>
    <n v="7"/>
  </r>
  <r>
    <x v="13"/>
    <x v="1"/>
    <n v="8"/>
  </r>
  <r>
    <x v="13"/>
    <x v="0"/>
    <n v="7"/>
  </r>
  <r>
    <x v="13"/>
    <x v="1"/>
    <n v="8"/>
  </r>
  <r>
    <x v="13"/>
    <x v="0"/>
    <n v="7"/>
  </r>
  <r>
    <x v="13"/>
    <x v="0"/>
    <n v="7"/>
  </r>
  <r>
    <x v="13"/>
    <x v="1"/>
    <n v="8"/>
  </r>
  <r>
    <x v="13"/>
    <x v="0"/>
    <n v="7"/>
  </r>
  <r>
    <x v="13"/>
    <x v="0"/>
    <n v="7"/>
  </r>
  <r>
    <x v="13"/>
    <x v="1"/>
    <n v="8"/>
  </r>
  <r>
    <x v="13"/>
    <x v="0"/>
    <n v="7"/>
  </r>
  <r>
    <x v="13"/>
    <x v="1"/>
    <n v="8"/>
  </r>
  <r>
    <x v="13"/>
    <x v="0"/>
    <n v="7"/>
  </r>
  <r>
    <x v="13"/>
    <x v="1"/>
    <n v="8"/>
  </r>
  <r>
    <x v="13"/>
    <x v="0"/>
    <n v="7"/>
  </r>
  <r>
    <x v="13"/>
    <x v="1"/>
    <n v="8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0"/>
    <n v="7"/>
  </r>
  <r>
    <x v="13"/>
    <x v="1"/>
    <n v="8"/>
  </r>
  <r>
    <x v="13"/>
    <x v="0"/>
    <n v="7"/>
  </r>
  <r>
    <x v="13"/>
    <x v="0"/>
    <n v="7"/>
  </r>
  <r>
    <x v="13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1"/>
    <n v="8"/>
  </r>
  <r>
    <x v="14"/>
    <x v="1"/>
    <n v="8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1"/>
    <n v="8"/>
  </r>
  <r>
    <x v="14"/>
    <x v="1"/>
    <n v="8"/>
  </r>
  <r>
    <x v="14"/>
    <x v="0"/>
    <n v="7"/>
  </r>
  <r>
    <x v="14"/>
    <x v="1"/>
    <n v="8"/>
  </r>
  <r>
    <x v="14"/>
    <x v="0"/>
    <n v="7"/>
  </r>
  <r>
    <x v="14"/>
    <x v="1"/>
    <n v="8"/>
  </r>
  <r>
    <x v="14"/>
    <x v="0"/>
    <n v="7"/>
  </r>
  <r>
    <x v="14"/>
    <x v="0"/>
    <n v="7"/>
  </r>
  <r>
    <x v="14"/>
    <x v="1"/>
    <n v="8"/>
  </r>
  <r>
    <x v="14"/>
    <x v="0"/>
    <n v="7"/>
  </r>
  <r>
    <x v="14"/>
    <x v="1"/>
    <n v="8"/>
  </r>
  <r>
    <x v="14"/>
    <x v="1"/>
    <n v="8"/>
  </r>
  <r>
    <x v="14"/>
    <x v="0"/>
    <n v="7"/>
  </r>
  <r>
    <x v="14"/>
    <x v="1"/>
    <n v="8"/>
  </r>
  <r>
    <x v="14"/>
    <x v="0"/>
    <n v="7"/>
  </r>
  <r>
    <x v="14"/>
    <x v="0"/>
    <n v="7"/>
  </r>
  <r>
    <x v="14"/>
    <x v="1"/>
    <n v="8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10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1"/>
    <n v="8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4"/>
    <x v="0"/>
    <n v="7"/>
  </r>
  <r>
    <x v="14"/>
    <x v="0"/>
    <n v="7"/>
  </r>
  <r>
    <x v="14"/>
    <x v="0"/>
    <n v="7"/>
  </r>
  <r>
    <x v="14"/>
    <x v="1"/>
    <n v="8"/>
  </r>
  <r>
    <x v="14"/>
    <x v="0"/>
    <n v="7"/>
  </r>
  <r>
    <x v="15"/>
    <x v="1"/>
    <n v="8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1"/>
    <n v="8"/>
  </r>
  <r>
    <x v="15"/>
    <x v="0"/>
    <n v="7"/>
  </r>
  <r>
    <x v="15"/>
    <x v="1"/>
    <n v="8"/>
  </r>
  <r>
    <x v="15"/>
    <x v="1"/>
    <n v="8"/>
  </r>
  <r>
    <x v="15"/>
    <x v="0"/>
    <n v="7"/>
  </r>
  <r>
    <x v="15"/>
    <x v="0"/>
    <n v="7"/>
  </r>
  <r>
    <x v="15"/>
    <x v="1"/>
    <n v="10"/>
  </r>
  <r>
    <x v="15"/>
    <x v="0"/>
    <n v="7"/>
  </r>
  <r>
    <x v="15"/>
    <x v="0"/>
    <n v="7"/>
  </r>
  <r>
    <x v="15"/>
    <x v="0"/>
    <n v="7"/>
  </r>
  <r>
    <x v="15"/>
    <x v="1"/>
    <n v="8"/>
  </r>
  <r>
    <x v="15"/>
    <x v="1"/>
    <n v="8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1"/>
    <n v="10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1"/>
    <n v="8"/>
  </r>
  <r>
    <x v="15"/>
    <x v="0"/>
    <n v="7"/>
  </r>
  <r>
    <x v="15"/>
    <x v="1"/>
    <n v="8"/>
  </r>
  <r>
    <x v="15"/>
    <x v="0"/>
    <n v="7"/>
  </r>
  <r>
    <x v="15"/>
    <x v="1"/>
    <n v="8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1"/>
    <n v="8"/>
  </r>
  <r>
    <x v="15"/>
    <x v="1"/>
    <n v="8"/>
  </r>
  <r>
    <x v="15"/>
    <x v="1"/>
    <n v="8"/>
  </r>
  <r>
    <x v="15"/>
    <x v="1"/>
    <n v="8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1"/>
    <n v="8"/>
  </r>
  <r>
    <x v="15"/>
    <x v="1"/>
    <n v="8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0"/>
    <n v="7"/>
  </r>
  <r>
    <x v="15"/>
    <x v="1"/>
    <n v="8"/>
  </r>
  <r>
    <x v="15"/>
    <x v="0"/>
    <n v="7"/>
  </r>
  <r>
    <x v="15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1"/>
    <n v="8"/>
  </r>
  <r>
    <x v="16"/>
    <x v="1"/>
    <n v="8"/>
  </r>
  <r>
    <x v="16"/>
    <x v="1"/>
    <n v="8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1"/>
    <n v="8"/>
  </r>
  <r>
    <x v="16"/>
    <x v="1"/>
    <n v="8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10"/>
  </r>
  <r>
    <x v="16"/>
    <x v="1"/>
    <n v="8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1"/>
    <n v="8"/>
  </r>
  <r>
    <x v="16"/>
    <x v="1"/>
    <n v="8"/>
  </r>
  <r>
    <x v="16"/>
    <x v="1"/>
    <n v="8"/>
  </r>
  <r>
    <x v="16"/>
    <x v="1"/>
    <n v="8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1"/>
    <n v="10"/>
  </r>
  <r>
    <x v="16"/>
    <x v="1"/>
    <n v="8"/>
  </r>
  <r>
    <x v="16"/>
    <x v="0"/>
    <n v="7"/>
  </r>
  <r>
    <x v="16"/>
    <x v="1"/>
    <n v="10"/>
  </r>
  <r>
    <x v="16"/>
    <x v="1"/>
    <n v="8"/>
  </r>
  <r>
    <x v="16"/>
    <x v="0"/>
    <n v="7"/>
  </r>
  <r>
    <x v="16"/>
    <x v="1"/>
    <n v="10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0"/>
    <n v="7"/>
  </r>
  <r>
    <x v="16"/>
    <x v="1"/>
    <n v="8"/>
  </r>
  <r>
    <x v="16"/>
    <x v="0"/>
    <n v="7"/>
  </r>
  <r>
    <x v="16"/>
    <x v="0"/>
    <n v="7"/>
  </r>
  <r>
    <x v="16"/>
    <x v="0"/>
    <n v="7"/>
  </r>
  <r>
    <x v="16"/>
    <x v="1"/>
    <n v="8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1"/>
    <n v="10"/>
  </r>
  <r>
    <x v="17"/>
    <x v="1"/>
    <n v="8"/>
  </r>
  <r>
    <x v="17"/>
    <x v="1"/>
    <n v="8"/>
  </r>
  <r>
    <x v="17"/>
    <x v="1"/>
    <n v="8"/>
  </r>
  <r>
    <x v="17"/>
    <x v="0"/>
    <n v="7"/>
  </r>
  <r>
    <x v="17"/>
    <x v="1"/>
    <n v="8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1"/>
    <n v="10"/>
  </r>
  <r>
    <x v="17"/>
    <x v="0"/>
    <n v="7"/>
  </r>
  <r>
    <x v="17"/>
    <x v="1"/>
    <n v="8"/>
  </r>
  <r>
    <x v="17"/>
    <x v="1"/>
    <n v="8"/>
  </r>
  <r>
    <x v="17"/>
    <x v="0"/>
    <n v="7"/>
  </r>
  <r>
    <x v="17"/>
    <x v="0"/>
    <n v="7"/>
  </r>
  <r>
    <x v="17"/>
    <x v="0"/>
    <n v="7"/>
  </r>
  <r>
    <x v="17"/>
    <x v="0"/>
    <n v="7"/>
  </r>
  <r>
    <x v="17"/>
    <x v="1"/>
    <n v="8"/>
  </r>
  <r>
    <x v="17"/>
    <x v="0"/>
    <n v="7"/>
  </r>
  <r>
    <x v="17"/>
    <x v="0"/>
    <n v="7"/>
  </r>
  <r>
    <x v="17"/>
    <x v="0"/>
    <n v="7"/>
  </r>
  <r>
    <x v="17"/>
    <x v="1"/>
    <n v="8"/>
  </r>
  <r>
    <x v="17"/>
    <x v="0"/>
    <n v="7"/>
  </r>
  <r>
    <x v="17"/>
    <x v="0"/>
    <n v="7"/>
  </r>
  <r>
    <x v="17"/>
    <x v="1"/>
    <n v="8"/>
  </r>
  <r>
    <x v="17"/>
    <x v="0"/>
    <n v="7"/>
  </r>
  <r>
    <x v="17"/>
    <x v="1"/>
    <n v="8"/>
  </r>
  <r>
    <x v="17"/>
    <x v="0"/>
    <n v="7"/>
  </r>
  <r>
    <x v="17"/>
    <x v="0"/>
    <n v="7"/>
  </r>
  <r>
    <x v="17"/>
    <x v="1"/>
    <n v="8"/>
  </r>
  <r>
    <x v="17"/>
    <x v="1"/>
    <n v="8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1"/>
    <n v="10"/>
  </r>
  <r>
    <x v="17"/>
    <x v="0"/>
    <n v="7"/>
  </r>
  <r>
    <x v="17"/>
    <x v="1"/>
    <n v="8"/>
  </r>
  <r>
    <x v="17"/>
    <x v="1"/>
    <n v="8"/>
  </r>
  <r>
    <x v="17"/>
    <x v="0"/>
    <n v="7"/>
  </r>
  <r>
    <x v="17"/>
    <x v="1"/>
    <n v="8"/>
  </r>
  <r>
    <x v="17"/>
    <x v="0"/>
    <n v="7"/>
  </r>
  <r>
    <x v="17"/>
    <x v="1"/>
    <n v="8"/>
  </r>
  <r>
    <x v="17"/>
    <x v="0"/>
    <n v="7"/>
  </r>
  <r>
    <x v="17"/>
    <x v="0"/>
    <n v="7"/>
  </r>
  <r>
    <x v="17"/>
    <x v="0"/>
    <n v="7"/>
  </r>
  <r>
    <x v="17"/>
    <x v="1"/>
    <n v="10"/>
  </r>
  <r>
    <x v="17"/>
    <x v="0"/>
    <n v="7"/>
  </r>
  <r>
    <x v="17"/>
    <x v="0"/>
    <n v="7"/>
  </r>
  <r>
    <x v="17"/>
    <x v="0"/>
    <n v="7"/>
  </r>
  <r>
    <x v="17"/>
    <x v="1"/>
    <n v="8"/>
  </r>
  <r>
    <x v="17"/>
    <x v="0"/>
    <n v="7"/>
  </r>
  <r>
    <x v="17"/>
    <x v="0"/>
    <n v="7"/>
  </r>
  <r>
    <x v="17"/>
    <x v="1"/>
    <n v="8"/>
  </r>
  <r>
    <x v="17"/>
    <x v="1"/>
    <n v="8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1"/>
    <n v="10"/>
  </r>
  <r>
    <x v="17"/>
    <x v="1"/>
    <n v="8"/>
  </r>
  <r>
    <x v="17"/>
    <x v="1"/>
    <n v="8"/>
  </r>
  <r>
    <x v="17"/>
    <x v="0"/>
    <n v="7"/>
  </r>
  <r>
    <x v="17"/>
    <x v="0"/>
    <n v="7"/>
  </r>
  <r>
    <x v="17"/>
    <x v="1"/>
    <n v="8"/>
  </r>
  <r>
    <x v="17"/>
    <x v="1"/>
    <n v="10"/>
  </r>
  <r>
    <x v="17"/>
    <x v="0"/>
    <n v="7"/>
  </r>
  <r>
    <x v="17"/>
    <x v="0"/>
    <n v="7"/>
  </r>
  <r>
    <x v="17"/>
    <x v="1"/>
    <n v="8"/>
  </r>
  <r>
    <x v="17"/>
    <x v="0"/>
    <n v="7"/>
  </r>
  <r>
    <x v="17"/>
    <x v="1"/>
    <n v="8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7"/>
    <x v="0"/>
    <n v="7"/>
  </r>
  <r>
    <x v="18"/>
    <x v="0"/>
    <n v="7"/>
  </r>
  <r>
    <x v="18"/>
    <x v="1"/>
    <n v="8"/>
  </r>
  <r>
    <x v="18"/>
    <x v="1"/>
    <n v="8"/>
  </r>
  <r>
    <x v="18"/>
    <x v="1"/>
    <n v="10"/>
  </r>
  <r>
    <x v="18"/>
    <x v="1"/>
    <n v="10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10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10"/>
  </r>
  <r>
    <x v="18"/>
    <x v="1"/>
    <n v="8"/>
  </r>
  <r>
    <x v="18"/>
    <x v="1"/>
    <n v="8"/>
  </r>
  <r>
    <x v="18"/>
    <x v="1"/>
    <n v="8"/>
  </r>
  <r>
    <x v="18"/>
    <x v="1"/>
    <n v="8"/>
  </r>
  <r>
    <x v="18"/>
    <x v="1"/>
    <n v="8"/>
  </r>
  <r>
    <x v="18"/>
    <x v="1"/>
    <n v="8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1"/>
    <n v="10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0"/>
    <n v="7"/>
  </r>
  <r>
    <x v="18"/>
    <x v="1"/>
    <n v="8"/>
  </r>
  <r>
    <x v="18"/>
    <x v="1"/>
    <n v="8"/>
  </r>
  <r>
    <x v="18"/>
    <x v="0"/>
    <n v="7"/>
  </r>
  <r>
    <x v="18"/>
    <x v="0"/>
    <n v="7"/>
  </r>
  <r>
    <x v="18"/>
    <x v="1"/>
    <n v="8"/>
  </r>
  <r>
    <x v="18"/>
    <x v="0"/>
    <n v="7"/>
  </r>
  <r>
    <x v="18"/>
    <x v="0"/>
    <n v="7"/>
  </r>
  <r>
    <x v="18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0"/>
    <n v="7"/>
  </r>
  <r>
    <x v="19"/>
    <x v="1"/>
    <n v="8"/>
  </r>
  <r>
    <x v="19"/>
    <x v="1"/>
    <n v="10"/>
  </r>
  <r>
    <x v="19"/>
    <x v="0"/>
    <n v="7"/>
  </r>
  <r>
    <x v="19"/>
    <x v="0"/>
    <n v="7"/>
  </r>
  <r>
    <x v="19"/>
    <x v="0"/>
    <n v="7"/>
  </r>
  <r>
    <x v="19"/>
    <x v="1"/>
    <n v="8"/>
  </r>
  <r>
    <x v="19"/>
    <x v="1"/>
    <n v="8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1"/>
    <n v="8"/>
  </r>
  <r>
    <x v="19"/>
    <x v="1"/>
    <n v="8"/>
  </r>
  <r>
    <x v="19"/>
    <x v="0"/>
    <n v="7"/>
  </r>
  <r>
    <x v="19"/>
    <x v="0"/>
    <n v="7"/>
  </r>
  <r>
    <x v="19"/>
    <x v="1"/>
    <n v="8"/>
  </r>
  <r>
    <x v="19"/>
    <x v="1"/>
    <n v="10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1"/>
    <n v="8"/>
  </r>
  <r>
    <x v="19"/>
    <x v="1"/>
    <n v="10"/>
  </r>
  <r>
    <x v="19"/>
    <x v="0"/>
    <n v="7"/>
  </r>
  <r>
    <x v="19"/>
    <x v="0"/>
    <n v="7"/>
  </r>
  <r>
    <x v="19"/>
    <x v="1"/>
    <n v="8"/>
  </r>
  <r>
    <x v="19"/>
    <x v="1"/>
    <n v="8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0"/>
    <n v="7"/>
  </r>
  <r>
    <x v="19"/>
    <x v="1"/>
    <n v="10"/>
  </r>
  <r>
    <x v="19"/>
    <x v="0"/>
    <n v="7"/>
  </r>
  <r>
    <x v="19"/>
    <x v="0"/>
    <n v="7"/>
  </r>
  <r>
    <x v="19"/>
    <x v="0"/>
    <n v="7"/>
  </r>
  <r>
    <x v="19"/>
    <x v="1"/>
    <n v="8"/>
  </r>
  <r>
    <x v="19"/>
    <x v="1"/>
    <n v="8"/>
  </r>
  <r>
    <x v="19"/>
    <x v="1"/>
    <n v="10"/>
  </r>
  <r>
    <x v="19"/>
    <x v="0"/>
    <n v="7"/>
  </r>
  <r>
    <x v="19"/>
    <x v="0"/>
    <n v="7"/>
  </r>
  <r>
    <x v="19"/>
    <x v="1"/>
    <n v="8"/>
  </r>
  <r>
    <x v="19"/>
    <x v="0"/>
    <n v="7"/>
  </r>
  <r>
    <x v="19"/>
    <x v="1"/>
    <n v="8"/>
  </r>
  <r>
    <x v="19"/>
    <x v="0"/>
    <n v="7"/>
  </r>
  <r>
    <x v="19"/>
    <x v="0"/>
    <n v="7"/>
  </r>
  <r>
    <x v="19"/>
    <x v="1"/>
    <n v="8"/>
  </r>
  <r>
    <x v="19"/>
    <x v="1"/>
    <n v="8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0"/>
    <n v="7"/>
  </r>
  <r>
    <x v="19"/>
    <x v="1"/>
    <n v="8"/>
  </r>
  <r>
    <x v="19"/>
    <x v="0"/>
    <n v="7"/>
  </r>
  <r>
    <x v="19"/>
    <x v="0"/>
    <n v="7"/>
  </r>
  <r>
    <x v="19"/>
    <x v="1"/>
    <n v="10"/>
  </r>
  <r>
    <x v="19"/>
    <x v="1"/>
    <n v="8"/>
  </r>
  <r>
    <x v="19"/>
    <x v="0"/>
    <n v="7"/>
  </r>
  <r>
    <x v="19"/>
    <x v="0"/>
    <n v="7"/>
  </r>
  <r>
    <x v="19"/>
    <x v="0"/>
    <n v="7"/>
  </r>
  <r>
    <x v="19"/>
    <x v="1"/>
    <n v="10"/>
  </r>
  <r>
    <x v="19"/>
    <x v="1"/>
    <n v="10"/>
  </r>
  <r>
    <x v="19"/>
    <x v="0"/>
    <n v="7"/>
  </r>
  <r>
    <x v="19"/>
    <x v="1"/>
    <n v="8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10"/>
  </r>
  <r>
    <x v="20"/>
    <x v="0"/>
    <n v="7"/>
  </r>
  <r>
    <x v="20"/>
    <x v="0"/>
    <n v="7"/>
  </r>
  <r>
    <x v="20"/>
    <x v="1"/>
    <n v="8"/>
  </r>
  <r>
    <x v="20"/>
    <x v="1"/>
    <n v="8"/>
  </r>
  <r>
    <x v="20"/>
    <x v="1"/>
    <n v="8"/>
  </r>
  <r>
    <x v="20"/>
    <x v="0"/>
    <n v="7"/>
  </r>
  <r>
    <x v="20"/>
    <x v="0"/>
    <n v="7"/>
  </r>
  <r>
    <x v="20"/>
    <x v="0"/>
    <n v="7"/>
  </r>
  <r>
    <x v="20"/>
    <x v="1"/>
    <n v="8"/>
  </r>
  <r>
    <x v="20"/>
    <x v="1"/>
    <n v="10"/>
  </r>
  <r>
    <x v="20"/>
    <x v="1"/>
    <n v="10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1"/>
    <n v="10"/>
  </r>
  <r>
    <x v="20"/>
    <x v="0"/>
    <n v="7"/>
  </r>
  <r>
    <x v="20"/>
    <x v="1"/>
    <n v="8"/>
  </r>
  <r>
    <x v="20"/>
    <x v="1"/>
    <n v="8"/>
  </r>
  <r>
    <x v="20"/>
    <x v="1"/>
    <n v="8"/>
  </r>
  <r>
    <x v="20"/>
    <x v="0"/>
    <n v="7"/>
  </r>
  <r>
    <x v="20"/>
    <x v="1"/>
    <n v="8"/>
  </r>
  <r>
    <x v="20"/>
    <x v="0"/>
    <n v="7"/>
  </r>
  <r>
    <x v="20"/>
    <x v="1"/>
    <n v="10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1"/>
    <n v="8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1"/>
    <n v="10"/>
  </r>
  <r>
    <x v="20"/>
    <x v="1"/>
    <n v="8"/>
  </r>
  <r>
    <x v="20"/>
    <x v="0"/>
    <n v="7"/>
  </r>
  <r>
    <x v="20"/>
    <x v="0"/>
    <n v="7"/>
  </r>
  <r>
    <x v="20"/>
    <x v="1"/>
    <n v="10"/>
  </r>
  <r>
    <x v="20"/>
    <x v="0"/>
    <n v="7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8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0"/>
    <n v="7"/>
  </r>
  <r>
    <x v="20"/>
    <x v="1"/>
    <n v="10"/>
  </r>
  <r>
    <x v="20"/>
    <x v="1"/>
    <n v="8"/>
  </r>
  <r>
    <x v="20"/>
    <x v="0"/>
    <n v="7"/>
  </r>
  <r>
    <x v="20"/>
    <x v="0"/>
    <n v="7"/>
  </r>
  <r>
    <x v="20"/>
    <x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x v="0"/>
    <s v="08:21:26"/>
    <x v="0"/>
  </r>
  <r>
    <x v="1"/>
    <x v="0"/>
    <x v="1"/>
    <s v="08:23:46"/>
    <x v="0"/>
  </r>
  <r>
    <x v="1"/>
    <x v="0"/>
    <x v="2"/>
    <s v="08:24:40"/>
    <x v="0"/>
  </r>
  <r>
    <x v="2"/>
    <x v="0"/>
    <x v="3"/>
    <s v="08:21:33"/>
    <x v="0"/>
  </r>
  <r>
    <x v="3"/>
    <x v="0"/>
    <x v="4"/>
    <s v="08:22:10"/>
    <x v="0"/>
  </r>
  <r>
    <x v="4"/>
    <x v="0"/>
    <x v="5"/>
    <s v="08:23:34"/>
    <x v="1"/>
  </r>
  <r>
    <x v="5"/>
    <x v="0"/>
    <x v="6"/>
    <s v="08:24:20"/>
    <x v="1"/>
  </r>
  <r>
    <x v="6"/>
    <x v="0"/>
    <x v="7"/>
    <s v="08:37:57"/>
    <x v="0"/>
  </r>
  <r>
    <x v="1"/>
    <x v="0"/>
    <x v="8"/>
    <s v="08:48:28"/>
    <x v="0"/>
  </r>
  <r>
    <x v="7"/>
    <x v="0"/>
    <x v="9"/>
    <s v="08:56:33"/>
    <x v="1"/>
  </r>
  <r>
    <x v="8"/>
    <x v="0"/>
    <x v="10"/>
    <s v="09:00:59"/>
    <x v="0"/>
  </r>
  <r>
    <x v="9"/>
    <x v="0"/>
    <x v="11"/>
    <s v="09:00:47"/>
    <x v="1"/>
  </r>
  <r>
    <x v="10"/>
    <x v="0"/>
    <x v="12"/>
    <s v="08:57:32"/>
    <x v="1"/>
  </r>
  <r>
    <x v="5"/>
    <x v="0"/>
    <x v="13"/>
    <s v="09:13:19"/>
    <x v="1"/>
  </r>
  <r>
    <x v="11"/>
    <x v="0"/>
    <x v="14"/>
    <s v="09:14:36"/>
    <x v="1"/>
  </r>
  <r>
    <x v="9"/>
    <x v="0"/>
    <x v="15"/>
    <s v="09:18:45"/>
    <x v="1"/>
  </r>
  <r>
    <x v="8"/>
    <x v="0"/>
    <x v="16"/>
    <s v="09:12:49"/>
    <x v="0"/>
  </r>
  <r>
    <x v="12"/>
    <x v="0"/>
    <x v="17"/>
    <s v="09:27:51"/>
    <x v="0"/>
  </r>
  <r>
    <x v="13"/>
    <x v="0"/>
    <x v="18"/>
    <s v="09:40:49"/>
    <x v="1"/>
  </r>
  <r>
    <x v="14"/>
    <x v="0"/>
    <x v="19"/>
    <s v="09:33:46"/>
    <x v="0"/>
  </r>
  <r>
    <x v="15"/>
    <x v="0"/>
    <x v="20"/>
    <s v="09:38:59"/>
    <x v="0"/>
  </r>
  <r>
    <x v="16"/>
    <x v="0"/>
    <x v="21"/>
    <s v="09:52:48"/>
    <x v="2"/>
  </r>
  <r>
    <x v="17"/>
    <x v="0"/>
    <x v="22"/>
    <s v="09:51:06"/>
    <x v="0"/>
  </r>
  <r>
    <x v="18"/>
    <x v="0"/>
    <x v="23"/>
    <s v="09:50:55"/>
    <x v="0"/>
  </r>
  <r>
    <x v="19"/>
    <x v="0"/>
    <x v="24"/>
    <s v="10:13:45"/>
    <x v="1"/>
  </r>
  <r>
    <x v="20"/>
    <x v="0"/>
    <x v="25"/>
    <s v="10:01:18"/>
    <x v="0"/>
  </r>
  <r>
    <x v="21"/>
    <x v="0"/>
    <x v="26"/>
    <s v="10:10:12"/>
    <x v="0"/>
  </r>
  <r>
    <x v="22"/>
    <x v="0"/>
    <x v="27"/>
    <s v="10:22:19"/>
    <x v="0"/>
  </r>
  <r>
    <x v="23"/>
    <x v="0"/>
    <x v="28"/>
    <s v="10:14:19"/>
    <x v="1"/>
  </r>
  <r>
    <x v="24"/>
    <x v="0"/>
    <x v="29"/>
    <s v="10:29:10"/>
    <x v="0"/>
  </r>
  <r>
    <x v="25"/>
    <x v="0"/>
    <x v="30"/>
    <s v="10:26:19"/>
    <x v="0"/>
  </r>
  <r>
    <x v="26"/>
    <x v="0"/>
    <x v="31"/>
    <s v="10:29:59"/>
    <x v="0"/>
  </r>
  <r>
    <x v="27"/>
    <x v="0"/>
    <x v="32"/>
    <s v="10:39:37"/>
    <x v="1"/>
  </r>
  <r>
    <x v="27"/>
    <x v="0"/>
    <x v="33"/>
    <s v="10:32:21"/>
    <x v="1"/>
  </r>
  <r>
    <x v="28"/>
    <x v="0"/>
    <x v="34"/>
    <s v="10:52:20"/>
    <x v="0"/>
  </r>
  <r>
    <x v="29"/>
    <x v="0"/>
    <x v="35"/>
    <s v="10:47:59"/>
    <x v="0"/>
  </r>
  <r>
    <x v="30"/>
    <x v="0"/>
    <x v="36"/>
    <s v="11:02:34"/>
    <x v="1"/>
  </r>
  <r>
    <x v="1"/>
    <x v="0"/>
    <x v="37"/>
    <s v="10:56:56"/>
    <x v="0"/>
  </r>
  <r>
    <x v="31"/>
    <x v="0"/>
    <x v="38"/>
    <s v="10:56:10"/>
    <x v="0"/>
  </r>
  <r>
    <x v="32"/>
    <x v="0"/>
    <x v="39"/>
    <s v="11:06:56"/>
    <x v="1"/>
  </r>
  <r>
    <x v="17"/>
    <x v="0"/>
    <x v="40"/>
    <s v="11:10:16"/>
    <x v="0"/>
  </r>
  <r>
    <x v="33"/>
    <x v="0"/>
    <x v="41"/>
    <s v="11:13:26"/>
    <x v="0"/>
  </r>
  <r>
    <x v="34"/>
    <x v="0"/>
    <x v="42"/>
    <s v="11:08:01"/>
    <x v="1"/>
  </r>
  <r>
    <x v="35"/>
    <x v="0"/>
    <x v="43"/>
    <s v="11:26:35"/>
    <x v="1"/>
  </r>
  <r>
    <x v="36"/>
    <x v="0"/>
    <x v="44"/>
    <s v="11:29:21"/>
    <x v="2"/>
  </r>
  <r>
    <x v="37"/>
    <x v="0"/>
    <x v="45"/>
    <s v="11:38:40"/>
    <x v="0"/>
  </r>
  <r>
    <x v="38"/>
    <x v="0"/>
    <x v="46"/>
    <s v="11:39:08"/>
    <x v="1"/>
  </r>
  <r>
    <x v="39"/>
    <x v="0"/>
    <x v="47"/>
    <s v="11:49:22"/>
    <x v="0"/>
  </r>
  <r>
    <x v="40"/>
    <x v="0"/>
    <x v="48"/>
    <s v="11:41:51"/>
    <x v="1"/>
  </r>
  <r>
    <x v="41"/>
    <x v="0"/>
    <x v="49"/>
    <s v="11:41:47"/>
    <x v="0"/>
  </r>
  <r>
    <x v="42"/>
    <x v="0"/>
    <x v="50"/>
    <s v="11:49:13"/>
    <x v="0"/>
  </r>
  <r>
    <x v="43"/>
    <x v="0"/>
    <x v="51"/>
    <s v="12:05:06"/>
    <x v="0"/>
  </r>
  <r>
    <x v="44"/>
    <x v="0"/>
    <x v="52"/>
    <s v="12:04:08"/>
    <x v="0"/>
  </r>
  <r>
    <x v="1"/>
    <x v="0"/>
    <x v="53"/>
    <s v="12:12:37"/>
    <x v="0"/>
  </r>
  <r>
    <x v="45"/>
    <x v="0"/>
    <x v="54"/>
    <s v="12:14:26"/>
    <x v="0"/>
  </r>
  <r>
    <x v="46"/>
    <x v="0"/>
    <x v="55"/>
    <s v="12:13:24"/>
    <x v="0"/>
  </r>
  <r>
    <x v="47"/>
    <x v="0"/>
    <x v="56"/>
    <s v="12:20:32"/>
    <x v="1"/>
  </r>
  <r>
    <x v="48"/>
    <x v="0"/>
    <x v="57"/>
    <s v="12:29:07"/>
    <x v="1"/>
  </r>
  <r>
    <x v="3"/>
    <x v="0"/>
    <x v="58"/>
    <s v="12:42:02"/>
    <x v="0"/>
  </r>
  <r>
    <x v="49"/>
    <x v="0"/>
    <x v="59"/>
    <s v="12:38:37"/>
    <x v="0"/>
  </r>
  <r>
    <x v="1"/>
    <x v="0"/>
    <x v="60"/>
    <s v="12:50:51"/>
    <x v="0"/>
  </r>
  <r>
    <x v="50"/>
    <x v="0"/>
    <x v="61"/>
    <s v="12:53:23"/>
    <x v="0"/>
  </r>
  <r>
    <x v="51"/>
    <x v="0"/>
    <x v="62"/>
    <s v="12:54:06"/>
    <x v="0"/>
  </r>
  <r>
    <x v="52"/>
    <x v="0"/>
    <x v="63"/>
    <s v="12:50:44"/>
    <x v="0"/>
  </r>
  <r>
    <x v="53"/>
    <x v="0"/>
    <x v="64"/>
    <s v="13:02:21"/>
    <x v="0"/>
  </r>
  <r>
    <x v="54"/>
    <x v="0"/>
    <x v="65"/>
    <s v="13:01:53"/>
    <x v="1"/>
  </r>
  <r>
    <x v="55"/>
    <x v="0"/>
    <x v="66"/>
    <s v="13:04:29"/>
    <x v="0"/>
  </r>
  <r>
    <x v="22"/>
    <x v="0"/>
    <x v="67"/>
    <s v="13:23:21"/>
    <x v="0"/>
  </r>
  <r>
    <x v="56"/>
    <x v="0"/>
    <x v="68"/>
    <s v="13:22:54"/>
    <x v="0"/>
  </r>
  <r>
    <x v="57"/>
    <x v="0"/>
    <x v="69"/>
    <s v="13:31:20"/>
    <x v="0"/>
  </r>
  <r>
    <x v="58"/>
    <x v="0"/>
    <x v="70"/>
    <s v="13:23:20"/>
    <x v="1"/>
  </r>
  <r>
    <x v="59"/>
    <x v="0"/>
    <x v="71"/>
    <s v="13:28:55"/>
    <x v="1"/>
  </r>
  <r>
    <x v="36"/>
    <x v="0"/>
    <x v="72"/>
    <s v="13:37:08"/>
    <x v="2"/>
  </r>
  <r>
    <x v="60"/>
    <x v="0"/>
    <x v="73"/>
    <s v="13:33:00"/>
    <x v="0"/>
  </r>
  <r>
    <x v="53"/>
    <x v="0"/>
    <x v="74"/>
    <s v="13:34:26"/>
    <x v="0"/>
  </r>
  <r>
    <x v="61"/>
    <x v="0"/>
    <x v="75"/>
    <s v="13:42:09"/>
    <x v="0"/>
  </r>
  <r>
    <x v="62"/>
    <x v="0"/>
    <x v="76"/>
    <s v="13:48:41"/>
    <x v="1"/>
  </r>
  <r>
    <x v="63"/>
    <x v="0"/>
    <x v="77"/>
    <s v="13:56:09"/>
    <x v="0"/>
  </r>
  <r>
    <x v="64"/>
    <x v="0"/>
    <x v="78"/>
    <s v="13:55:06"/>
    <x v="0"/>
  </r>
  <r>
    <x v="65"/>
    <x v="0"/>
    <x v="79"/>
    <s v="13:56:01"/>
    <x v="0"/>
  </r>
  <r>
    <x v="66"/>
    <x v="0"/>
    <x v="80"/>
    <s v="14:11:08"/>
    <x v="0"/>
  </r>
  <r>
    <x v="67"/>
    <x v="0"/>
    <x v="81"/>
    <s v="14:04:04"/>
    <x v="0"/>
  </r>
  <r>
    <x v="64"/>
    <x v="0"/>
    <x v="82"/>
    <s v="14:10:28"/>
    <x v="0"/>
  </r>
  <r>
    <x v="68"/>
    <x v="0"/>
    <x v="83"/>
    <s v="14:17:02"/>
    <x v="1"/>
  </r>
  <r>
    <x v="69"/>
    <x v="0"/>
    <x v="84"/>
    <s v="14:28:13"/>
    <x v="0"/>
  </r>
  <r>
    <x v="70"/>
    <x v="0"/>
    <x v="85"/>
    <s v="14:24:29"/>
    <x v="0"/>
  </r>
  <r>
    <x v="71"/>
    <x v="0"/>
    <x v="86"/>
    <s v="14:42:08"/>
    <x v="0"/>
  </r>
  <r>
    <x v="72"/>
    <x v="0"/>
    <x v="87"/>
    <s v="14:35:01"/>
    <x v="0"/>
  </r>
  <r>
    <x v="4"/>
    <x v="0"/>
    <x v="88"/>
    <s v="14:40:08"/>
    <x v="1"/>
  </r>
  <r>
    <x v="73"/>
    <x v="0"/>
    <x v="89"/>
    <s v="14:56:39"/>
    <x v="0"/>
  </r>
  <r>
    <x v="74"/>
    <x v="0"/>
    <x v="90"/>
    <s v="14:44:45"/>
    <x v="0"/>
  </r>
  <r>
    <x v="75"/>
    <x v="0"/>
    <x v="91"/>
    <s v="14:58:47"/>
    <x v="0"/>
  </r>
  <r>
    <x v="76"/>
    <x v="0"/>
    <x v="92"/>
    <s v="14:56:01"/>
    <x v="0"/>
  </r>
  <r>
    <x v="77"/>
    <x v="0"/>
    <x v="93"/>
    <s v="15:02:55"/>
    <x v="0"/>
  </r>
  <r>
    <x v="78"/>
    <x v="0"/>
    <x v="94"/>
    <s v="14:57:43"/>
    <x v="0"/>
  </r>
  <r>
    <x v="79"/>
    <x v="0"/>
    <x v="95"/>
    <s v="14:55:46"/>
    <x v="0"/>
  </r>
  <r>
    <x v="80"/>
    <x v="0"/>
    <x v="96"/>
    <s v="15:18:37"/>
    <x v="0"/>
  </r>
  <r>
    <x v="81"/>
    <x v="1"/>
    <x v="97"/>
    <s v="08:07:56"/>
    <x v="1"/>
  </r>
  <r>
    <x v="82"/>
    <x v="1"/>
    <x v="98"/>
    <s v="08:25:14"/>
    <x v="1"/>
  </r>
  <r>
    <x v="16"/>
    <x v="1"/>
    <x v="99"/>
    <s v="08:29:42"/>
    <x v="2"/>
  </r>
  <r>
    <x v="83"/>
    <x v="1"/>
    <x v="100"/>
    <s v="08:41:22"/>
    <x v="0"/>
  </r>
  <r>
    <x v="84"/>
    <x v="1"/>
    <x v="101"/>
    <s v="08:37:49"/>
    <x v="1"/>
  </r>
  <r>
    <x v="85"/>
    <x v="1"/>
    <x v="102"/>
    <s v="08:39:18"/>
    <x v="0"/>
  </r>
  <r>
    <x v="84"/>
    <x v="1"/>
    <x v="103"/>
    <s v="08:43:45"/>
    <x v="1"/>
  </r>
  <r>
    <x v="86"/>
    <x v="1"/>
    <x v="104"/>
    <s v="08:52:15"/>
    <x v="0"/>
  </r>
  <r>
    <x v="47"/>
    <x v="1"/>
    <x v="105"/>
    <s v="08:45:58"/>
    <x v="1"/>
  </r>
  <r>
    <x v="87"/>
    <x v="1"/>
    <x v="106"/>
    <s v="09:07:41"/>
    <x v="0"/>
  </r>
  <r>
    <x v="88"/>
    <x v="1"/>
    <x v="107"/>
    <s v="09:12:49"/>
    <x v="0"/>
  </r>
  <r>
    <x v="89"/>
    <x v="1"/>
    <x v="108"/>
    <s v="09:07:00"/>
    <x v="0"/>
  </r>
  <r>
    <x v="64"/>
    <x v="1"/>
    <x v="109"/>
    <s v="09:10:15"/>
    <x v="0"/>
  </r>
  <r>
    <x v="90"/>
    <x v="1"/>
    <x v="110"/>
    <s v="09:19:41"/>
    <x v="1"/>
  </r>
  <r>
    <x v="91"/>
    <x v="1"/>
    <x v="111"/>
    <s v="09:15:03"/>
    <x v="0"/>
  </r>
  <r>
    <x v="92"/>
    <x v="1"/>
    <x v="112"/>
    <s v="09:19:13"/>
    <x v="0"/>
  </r>
  <r>
    <x v="93"/>
    <x v="1"/>
    <x v="113"/>
    <s v="09:26:10"/>
    <x v="0"/>
  </r>
  <r>
    <x v="69"/>
    <x v="1"/>
    <x v="114"/>
    <s v="09:25:36"/>
    <x v="0"/>
  </r>
  <r>
    <x v="94"/>
    <x v="1"/>
    <x v="115"/>
    <s v="09:39:24"/>
    <x v="0"/>
  </r>
  <r>
    <x v="95"/>
    <x v="1"/>
    <x v="116"/>
    <s v="09:50:53"/>
    <x v="0"/>
  </r>
  <r>
    <x v="96"/>
    <x v="1"/>
    <x v="117"/>
    <s v="09:42:42"/>
    <x v="0"/>
  </r>
  <r>
    <x v="97"/>
    <x v="1"/>
    <x v="118"/>
    <s v="09:49:53"/>
    <x v="1"/>
  </r>
  <r>
    <x v="98"/>
    <x v="1"/>
    <x v="119"/>
    <s v="09:44:54"/>
    <x v="1"/>
  </r>
  <r>
    <x v="38"/>
    <x v="1"/>
    <x v="120"/>
    <s v="10:01:22"/>
    <x v="1"/>
  </r>
  <r>
    <x v="99"/>
    <x v="1"/>
    <x v="121"/>
    <s v="09:50:48"/>
    <x v="0"/>
  </r>
  <r>
    <x v="100"/>
    <x v="1"/>
    <x v="122"/>
    <s v="09:57:32"/>
    <x v="0"/>
  </r>
  <r>
    <x v="50"/>
    <x v="1"/>
    <x v="123"/>
    <s v="09:59:14"/>
    <x v="0"/>
  </r>
  <r>
    <x v="101"/>
    <x v="1"/>
    <x v="124"/>
    <s v="10:07:08"/>
    <x v="0"/>
  </r>
  <r>
    <x v="102"/>
    <x v="1"/>
    <x v="125"/>
    <s v="10:00:02"/>
    <x v="2"/>
  </r>
  <r>
    <x v="1"/>
    <x v="1"/>
    <x v="126"/>
    <s v="10:05:15"/>
    <x v="0"/>
  </r>
  <r>
    <x v="43"/>
    <x v="1"/>
    <x v="127"/>
    <s v="10:16:49"/>
    <x v="0"/>
  </r>
  <r>
    <x v="103"/>
    <x v="1"/>
    <x v="128"/>
    <s v="10:26:12"/>
    <x v="0"/>
  </r>
  <r>
    <x v="104"/>
    <x v="1"/>
    <x v="129"/>
    <s v="10:26:17"/>
    <x v="0"/>
  </r>
  <r>
    <x v="105"/>
    <x v="1"/>
    <x v="130"/>
    <s v="10:28:02"/>
    <x v="0"/>
  </r>
  <r>
    <x v="106"/>
    <x v="1"/>
    <x v="131"/>
    <s v="10:45:49"/>
    <x v="0"/>
  </r>
  <r>
    <x v="107"/>
    <x v="1"/>
    <x v="132"/>
    <s v="10:46:44"/>
    <x v="0"/>
  </r>
  <r>
    <x v="108"/>
    <x v="1"/>
    <x v="133"/>
    <s v="10:43:46"/>
    <x v="0"/>
  </r>
  <r>
    <x v="109"/>
    <x v="1"/>
    <x v="134"/>
    <s v="10:53:09"/>
    <x v="0"/>
  </r>
  <r>
    <x v="110"/>
    <x v="1"/>
    <x v="135"/>
    <s v="10:54:02"/>
    <x v="1"/>
  </r>
  <r>
    <x v="111"/>
    <x v="1"/>
    <x v="136"/>
    <s v="10:56:22"/>
    <x v="1"/>
  </r>
  <r>
    <x v="112"/>
    <x v="1"/>
    <x v="137"/>
    <s v="11:02:33"/>
    <x v="0"/>
  </r>
  <r>
    <x v="113"/>
    <x v="1"/>
    <x v="138"/>
    <s v="11:18:42"/>
    <x v="0"/>
  </r>
  <r>
    <x v="113"/>
    <x v="1"/>
    <x v="139"/>
    <s v="11:14:32"/>
    <x v="0"/>
  </r>
  <r>
    <x v="114"/>
    <x v="1"/>
    <x v="140"/>
    <s v="11:27:34"/>
    <x v="0"/>
  </r>
  <r>
    <x v="115"/>
    <x v="1"/>
    <x v="141"/>
    <s v="11:20:57"/>
    <x v="0"/>
  </r>
  <r>
    <x v="116"/>
    <x v="1"/>
    <x v="142"/>
    <s v="11:31:16"/>
    <x v="0"/>
  </r>
  <r>
    <x v="117"/>
    <x v="1"/>
    <x v="143"/>
    <s v="11:34:36"/>
    <x v="0"/>
  </r>
  <r>
    <x v="118"/>
    <x v="1"/>
    <x v="144"/>
    <s v="11:47:24"/>
    <x v="0"/>
  </r>
  <r>
    <x v="119"/>
    <x v="1"/>
    <x v="145"/>
    <s v="11:44:52"/>
    <x v="0"/>
  </r>
  <r>
    <x v="120"/>
    <x v="1"/>
    <x v="146"/>
    <s v="11:41:14"/>
    <x v="1"/>
  </r>
  <r>
    <x v="121"/>
    <x v="1"/>
    <x v="147"/>
    <s v="11:47:16"/>
    <x v="0"/>
  </r>
  <r>
    <x v="122"/>
    <x v="1"/>
    <x v="148"/>
    <s v="11:47:36"/>
    <x v="0"/>
  </r>
  <r>
    <x v="123"/>
    <x v="1"/>
    <x v="149"/>
    <s v="11:55:26"/>
    <x v="1"/>
  </r>
  <r>
    <x v="124"/>
    <x v="1"/>
    <x v="150"/>
    <s v="12:00:40"/>
    <x v="0"/>
  </r>
  <r>
    <x v="125"/>
    <x v="1"/>
    <x v="151"/>
    <s v="12:03:20"/>
    <x v="1"/>
  </r>
  <r>
    <x v="126"/>
    <x v="1"/>
    <x v="152"/>
    <s v="12:13:50"/>
    <x v="0"/>
  </r>
  <r>
    <x v="127"/>
    <x v="1"/>
    <x v="153"/>
    <s v="12:12:37"/>
    <x v="0"/>
  </r>
  <r>
    <x v="128"/>
    <x v="1"/>
    <x v="154"/>
    <s v="12:22:11"/>
    <x v="0"/>
  </r>
  <r>
    <x v="129"/>
    <x v="1"/>
    <x v="155"/>
    <s v="12:27:13"/>
    <x v="0"/>
  </r>
  <r>
    <x v="130"/>
    <x v="1"/>
    <x v="156"/>
    <s v="12:26:45"/>
    <x v="1"/>
  </r>
  <r>
    <x v="131"/>
    <x v="1"/>
    <x v="157"/>
    <s v="12:32:38"/>
    <x v="0"/>
  </r>
  <r>
    <x v="132"/>
    <x v="1"/>
    <x v="158"/>
    <s v="12:34:25"/>
    <x v="1"/>
  </r>
  <r>
    <x v="94"/>
    <x v="1"/>
    <x v="159"/>
    <s v="12:51:04"/>
    <x v="0"/>
  </r>
  <r>
    <x v="133"/>
    <x v="1"/>
    <x v="160"/>
    <s v="12:47:10"/>
    <x v="1"/>
  </r>
  <r>
    <x v="134"/>
    <x v="1"/>
    <x v="161"/>
    <s v="12:56:32"/>
    <x v="1"/>
  </r>
  <r>
    <x v="80"/>
    <x v="1"/>
    <x v="162"/>
    <s v="13:08:46"/>
    <x v="0"/>
  </r>
  <r>
    <x v="83"/>
    <x v="1"/>
    <x v="163"/>
    <s v="13:12:58"/>
    <x v="0"/>
  </r>
  <r>
    <x v="135"/>
    <x v="1"/>
    <x v="164"/>
    <s v="13:04:06"/>
    <x v="1"/>
  </r>
  <r>
    <x v="136"/>
    <x v="1"/>
    <x v="165"/>
    <s v="13:08:23"/>
    <x v="0"/>
  </r>
  <r>
    <x v="137"/>
    <x v="1"/>
    <x v="166"/>
    <s v="13:15:34"/>
    <x v="0"/>
  </r>
  <r>
    <x v="138"/>
    <x v="1"/>
    <x v="167"/>
    <s v="13:18:16"/>
    <x v="0"/>
  </r>
  <r>
    <x v="139"/>
    <x v="1"/>
    <x v="168"/>
    <s v="13:24:00"/>
    <x v="2"/>
  </r>
  <r>
    <x v="140"/>
    <x v="1"/>
    <x v="169"/>
    <s v="13:31:20"/>
    <x v="0"/>
  </r>
  <r>
    <x v="141"/>
    <x v="1"/>
    <x v="170"/>
    <s v="13:32:32"/>
    <x v="0"/>
  </r>
  <r>
    <x v="142"/>
    <x v="1"/>
    <x v="171"/>
    <s v="13:48:21"/>
    <x v="0"/>
  </r>
  <r>
    <x v="143"/>
    <x v="1"/>
    <x v="172"/>
    <s v="13:46:09"/>
    <x v="0"/>
  </r>
  <r>
    <x v="144"/>
    <x v="1"/>
    <x v="173"/>
    <s v="14:01:15"/>
    <x v="0"/>
  </r>
  <r>
    <x v="145"/>
    <x v="1"/>
    <x v="174"/>
    <s v="13:59:28"/>
    <x v="2"/>
  </r>
  <r>
    <x v="146"/>
    <x v="1"/>
    <x v="175"/>
    <s v="13:57:27"/>
    <x v="0"/>
  </r>
  <r>
    <x v="4"/>
    <x v="1"/>
    <x v="176"/>
    <s v="14:01:09"/>
    <x v="1"/>
  </r>
  <r>
    <x v="147"/>
    <x v="1"/>
    <x v="177"/>
    <s v="14:12:17"/>
    <x v="0"/>
  </r>
  <r>
    <x v="148"/>
    <x v="1"/>
    <x v="178"/>
    <s v="14:07:37"/>
    <x v="0"/>
  </r>
  <r>
    <x v="149"/>
    <x v="1"/>
    <x v="178"/>
    <s v="14:10:52"/>
    <x v="2"/>
  </r>
  <r>
    <x v="150"/>
    <x v="1"/>
    <x v="179"/>
    <s v="14:24:41"/>
    <x v="1"/>
  </r>
  <r>
    <x v="151"/>
    <x v="1"/>
    <x v="180"/>
    <s v="14:22:22"/>
    <x v="1"/>
  </r>
  <r>
    <x v="152"/>
    <x v="1"/>
    <x v="181"/>
    <s v="14:27:47"/>
    <x v="0"/>
  </r>
  <r>
    <x v="153"/>
    <x v="1"/>
    <x v="182"/>
    <s v="14:30:22"/>
    <x v="2"/>
  </r>
  <r>
    <x v="80"/>
    <x v="1"/>
    <x v="183"/>
    <s v="14:31:20"/>
    <x v="0"/>
  </r>
  <r>
    <x v="154"/>
    <x v="1"/>
    <x v="184"/>
    <s v="14:40:19"/>
    <x v="0"/>
  </r>
  <r>
    <x v="155"/>
    <x v="1"/>
    <x v="185"/>
    <s v="14:47:34"/>
    <x v="0"/>
  </r>
  <r>
    <x v="156"/>
    <x v="1"/>
    <x v="186"/>
    <s v="14:51:19"/>
    <x v="0"/>
  </r>
  <r>
    <x v="157"/>
    <x v="1"/>
    <x v="187"/>
    <s v="14:55:12"/>
    <x v="0"/>
  </r>
  <r>
    <x v="158"/>
    <x v="1"/>
    <x v="188"/>
    <s v="14:57:04"/>
    <x v="0"/>
  </r>
  <r>
    <x v="159"/>
    <x v="1"/>
    <x v="188"/>
    <s v="15:02:17"/>
    <x v="0"/>
  </r>
  <r>
    <x v="111"/>
    <x v="1"/>
    <x v="189"/>
    <s v="15:08:01"/>
    <x v="1"/>
  </r>
  <r>
    <x v="160"/>
    <x v="1"/>
    <x v="190"/>
    <s v="15:10:23"/>
    <x v="0"/>
  </r>
  <r>
    <x v="161"/>
    <x v="1"/>
    <x v="191"/>
    <s v="15:10:18"/>
    <x v="0"/>
  </r>
  <r>
    <x v="150"/>
    <x v="2"/>
    <x v="192"/>
    <s v="08:14:41"/>
    <x v="1"/>
  </r>
  <r>
    <x v="162"/>
    <x v="2"/>
    <x v="193"/>
    <s v="08:20:24"/>
    <x v="2"/>
  </r>
  <r>
    <x v="163"/>
    <x v="2"/>
    <x v="194"/>
    <s v="08:22:41"/>
    <x v="0"/>
  </r>
  <r>
    <x v="164"/>
    <x v="2"/>
    <x v="195"/>
    <s v="08:20:08"/>
    <x v="0"/>
  </r>
  <r>
    <x v="14"/>
    <x v="2"/>
    <x v="196"/>
    <s v="08:29:30"/>
    <x v="0"/>
  </r>
  <r>
    <x v="165"/>
    <x v="2"/>
    <x v="197"/>
    <s v="08:39:15"/>
    <x v="0"/>
  </r>
  <r>
    <x v="166"/>
    <x v="2"/>
    <x v="198"/>
    <s v="08:33:41"/>
    <x v="0"/>
  </r>
  <r>
    <x v="167"/>
    <x v="2"/>
    <x v="199"/>
    <s v="08:40:44"/>
    <x v="1"/>
  </r>
  <r>
    <x v="35"/>
    <x v="2"/>
    <x v="200"/>
    <s v="08:50:18"/>
    <x v="1"/>
  </r>
  <r>
    <x v="168"/>
    <x v="2"/>
    <x v="201"/>
    <s v="08:48:55"/>
    <x v="1"/>
  </r>
  <r>
    <x v="169"/>
    <x v="2"/>
    <x v="202"/>
    <s v="09:05:06"/>
    <x v="0"/>
  </r>
  <r>
    <x v="170"/>
    <x v="2"/>
    <x v="203"/>
    <s v="08:55:20"/>
    <x v="0"/>
  </r>
  <r>
    <x v="171"/>
    <x v="2"/>
    <x v="204"/>
    <s v="09:03:17"/>
    <x v="0"/>
  </r>
  <r>
    <x v="172"/>
    <x v="2"/>
    <x v="205"/>
    <s v="09:05:34"/>
    <x v="0"/>
  </r>
  <r>
    <x v="173"/>
    <x v="2"/>
    <x v="206"/>
    <s v="09:25:51"/>
    <x v="1"/>
  </r>
  <r>
    <x v="174"/>
    <x v="2"/>
    <x v="207"/>
    <s v="09:13:42"/>
    <x v="0"/>
  </r>
  <r>
    <x v="175"/>
    <x v="2"/>
    <x v="208"/>
    <s v="09:27:14"/>
    <x v="0"/>
  </r>
  <r>
    <x v="176"/>
    <x v="2"/>
    <x v="209"/>
    <s v="09:37:18"/>
    <x v="0"/>
  </r>
  <r>
    <x v="177"/>
    <x v="2"/>
    <x v="210"/>
    <s v="09:34:08"/>
    <x v="2"/>
  </r>
  <r>
    <x v="40"/>
    <x v="2"/>
    <x v="211"/>
    <s v="09:33:25"/>
    <x v="1"/>
  </r>
  <r>
    <x v="178"/>
    <x v="2"/>
    <x v="212"/>
    <s v="09:47:02"/>
    <x v="0"/>
  </r>
  <r>
    <x v="179"/>
    <x v="2"/>
    <x v="213"/>
    <s v="09:53:08"/>
    <x v="0"/>
  </r>
  <r>
    <x v="179"/>
    <x v="2"/>
    <x v="214"/>
    <s v="10:03:45"/>
    <x v="0"/>
  </r>
  <r>
    <x v="180"/>
    <x v="2"/>
    <x v="215"/>
    <s v="10:05:53"/>
    <x v="0"/>
  </r>
  <r>
    <x v="181"/>
    <x v="2"/>
    <x v="216"/>
    <s v="10:17:38"/>
    <x v="1"/>
  </r>
  <r>
    <x v="182"/>
    <x v="2"/>
    <x v="217"/>
    <s v="10:16:48"/>
    <x v="0"/>
  </r>
  <r>
    <x v="183"/>
    <x v="2"/>
    <x v="218"/>
    <s v="10:14:34"/>
    <x v="2"/>
  </r>
  <r>
    <x v="184"/>
    <x v="2"/>
    <x v="219"/>
    <s v="10:09:30"/>
    <x v="2"/>
  </r>
  <r>
    <x v="185"/>
    <x v="2"/>
    <x v="220"/>
    <s v="10:17:50"/>
    <x v="0"/>
  </r>
  <r>
    <x v="186"/>
    <x v="2"/>
    <x v="221"/>
    <s v="10:12:07"/>
    <x v="0"/>
  </r>
  <r>
    <x v="187"/>
    <x v="2"/>
    <x v="222"/>
    <s v="10:12:31"/>
    <x v="1"/>
  </r>
  <r>
    <x v="188"/>
    <x v="2"/>
    <x v="223"/>
    <s v="10:25:05"/>
    <x v="0"/>
  </r>
  <r>
    <x v="189"/>
    <x v="2"/>
    <x v="224"/>
    <s v="10:29:50"/>
    <x v="0"/>
  </r>
  <r>
    <x v="26"/>
    <x v="2"/>
    <x v="225"/>
    <s v="10:36:58"/>
    <x v="0"/>
  </r>
  <r>
    <x v="190"/>
    <x v="2"/>
    <x v="226"/>
    <s v="10:43:53"/>
    <x v="0"/>
  </r>
  <r>
    <x v="191"/>
    <x v="2"/>
    <x v="227"/>
    <s v="10:45:08"/>
    <x v="0"/>
  </r>
  <r>
    <x v="192"/>
    <x v="2"/>
    <x v="228"/>
    <s v="10:51:12"/>
    <x v="0"/>
  </r>
  <r>
    <x v="193"/>
    <x v="2"/>
    <x v="229"/>
    <s v="10:43:39"/>
    <x v="0"/>
  </r>
  <r>
    <x v="194"/>
    <x v="2"/>
    <x v="230"/>
    <s v="10:49:32"/>
    <x v="0"/>
  </r>
  <r>
    <x v="195"/>
    <x v="2"/>
    <x v="231"/>
    <s v="10:52:55"/>
    <x v="1"/>
  </r>
  <r>
    <x v="196"/>
    <x v="2"/>
    <x v="232"/>
    <s v="10:56:06"/>
    <x v="0"/>
  </r>
  <r>
    <x v="197"/>
    <x v="2"/>
    <x v="233"/>
    <s v="11:03:42"/>
    <x v="0"/>
  </r>
  <r>
    <x v="198"/>
    <x v="2"/>
    <x v="234"/>
    <s v="11:14:11"/>
    <x v="0"/>
  </r>
  <r>
    <x v="199"/>
    <x v="2"/>
    <x v="235"/>
    <s v="11:13:53"/>
    <x v="1"/>
  </r>
  <r>
    <x v="200"/>
    <x v="2"/>
    <x v="236"/>
    <s v="11:18:04"/>
    <x v="0"/>
  </r>
  <r>
    <x v="33"/>
    <x v="2"/>
    <x v="237"/>
    <s v="11:15:04"/>
    <x v="0"/>
  </r>
  <r>
    <x v="201"/>
    <x v="2"/>
    <x v="238"/>
    <s v="11:25:13"/>
    <x v="0"/>
  </r>
  <r>
    <x v="202"/>
    <x v="2"/>
    <x v="239"/>
    <s v="11:24:06"/>
    <x v="2"/>
  </r>
  <r>
    <x v="203"/>
    <x v="2"/>
    <x v="240"/>
    <s v="11:27:33"/>
    <x v="0"/>
  </r>
  <r>
    <x v="204"/>
    <x v="2"/>
    <x v="241"/>
    <s v="11:34:40"/>
    <x v="0"/>
  </r>
  <r>
    <x v="205"/>
    <x v="2"/>
    <x v="242"/>
    <s v="11:40:43"/>
    <x v="0"/>
  </r>
  <r>
    <x v="179"/>
    <x v="2"/>
    <x v="243"/>
    <s v="11:39:35"/>
    <x v="0"/>
  </r>
  <r>
    <x v="206"/>
    <x v="2"/>
    <x v="244"/>
    <s v="11:53:34"/>
    <x v="0"/>
  </r>
  <r>
    <x v="207"/>
    <x v="2"/>
    <x v="245"/>
    <s v="11:52:56"/>
    <x v="0"/>
  </r>
  <r>
    <x v="208"/>
    <x v="2"/>
    <x v="246"/>
    <s v="11:47:30"/>
    <x v="0"/>
  </r>
  <r>
    <x v="209"/>
    <x v="2"/>
    <x v="247"/>
    <s v="11:49:41"/>
    <x v="0"/>
  </r>
  <r>
    <x v="210"/>
    <x v="2"/>
    <x v="248"/>
    <s v="11:51:25"/>
    <x v="1"/>
  </r>
  <r>
    <x v="211"/>
    <x v="2"/>
    <x v="249"/>
    <s v="12:07:26"/>
    <x v="0"/>
  </r>
  <r>
    <x v="212"/>
    <x v="2"/>
    <x v="250"/>
    <s v="11:58:22"/>
    <x v="2"/>
  </r>
  <r>
    <x v="213"/>
    <x v="2"/>
    <x v="251"/>
    <s v="12:12:35"/>
    <x v="0"/>
  </r>
  <r>
    <x v="214"/>
    <x v="2"/>
    <x v="252"/>
    <s v="12:03:35"/>
    <x v="0"/>
  </r>
  <r>
    <x v="215"/>
    <x v="2"/>
    <x v="253"/>
    <s v="12:17:59"/>
    <x v="0"/>
  </r>
  <r>
    <x v="20"/>
    <x v="2"/>
    <x v="254"/>
    <s v="12:22:05"/>
    <x v="0"/>
  </r>
  <r>
    <x v="216"/>
    <x v="2"/>
    <x v="255"/>
    <s v="12:22:26"/>
    <x v="0"/>
  </r>
  <r>
    <x v="217"/>
    <x v="2"/>
    <x v="256"/>
    <s v="12:24:06"/>
    <x v="1"/>
  </r>
  <r>
    <x v="218"/>
    <x v="2"/>
    <x v="257"/>
    <s v="12:28:36"/>
    <x v="0"/>
  </r>
  <r>
    <x v="219"/>
    <x v="2"/>
    <x v="258"/>
    <s v="12:37:59"/>
    <x v="0"/>
  </r>
  <r>
    <x v="220"/>
    <x v="2"/>
    <x v="259"/>
    <s v="12:49:43"/>
    <x v="0"/>
  </r>
  <r>
    <x v="0"/>
    <x v="2"/>
    <x v="260"/>
    <s v="12:38:07"/>
    <x v="0"/>
  </r>
  <r>
    <x v="221"/>
    <x v="2"/>
    <x v="261"/>
    <s v="12:38:20"/>
    <x v="1"/>
  </r>
  <r>
    <x v="222"/>
    <x v="2"/>
    <x v="262"/>
    <s v="12:46:01"/>
    <x v="2"/>
  </r>
  <r>
    <x v="223"/>
    <x v="2"/>
    <x v="263"/>
    <s v="12:59:17"/>
    <x v="0"/>
  </r>
  <r>
    <x v="224"/>
    <x v="2"/>
    <x v="264"/>
    <s v="12:57:29"/>
    <x v="0"/>
  </r>
  <r>
    <x v="225"/>
    <x v="2"/>
    <x v="265"/>
    <s v="12:59:06"/>
    <x v="0"/>
  </r>
  <r>
    <x v="226"/>
    <x v="2"/>
    <x v="266"/>
    <s v="12:56:48"/>
    <x v="0"/>
  </r>
  <r>
    <x v="227"/>
    <x v="2"/>
    <x v="267"/>
    <s v="13:07:12"/>
    <x v="0"/>
  </r>
  <r>
    <x v="206"/>
    <x v="2"/>
    <x v="268"/>
    <s v="13:18:16"/>
    <x v="0"/>
  </r>
  <r>
    <x v="228"/>
    <x v="2"/>
    <x v="269"/>
    <s v="13:20:11"/>
    <x v="0"/>
  </r>
  <r>
    <x v="229"/>
    <x v="2"/>
    <x v="270"/>
    <s v="13:24:40"/>
    <x v="1"/>
  </r>
  <r>
    <x v="230"/>
    <x v="2"/>
    <x v="271"/>
    <s v="13:26:16"/>
    <x v="1"/>
  </r>
  <r>
    <x v="231"/>
    <x v="2"/>
    <x v="272"/>
    <s v="13:24:28"/>
    <x v="2"/>
  </r>
  <r>
    <x v="213"/>
    <x v="2"/>
    <x v="273"/>
    <s v="13:32:14"/>
    <x v="0"/>
  </r>
  <r>
    <x v="232"/>
    <x v="2"/>
    <x v="274"/>
    <s v="13:31:31"/>
    <x v="0"/>
  </r>
  <r>
    <x v="133"/>
    <x v="2"/>
    <x v="275"/>
    <s v="13:28:48"/>
    <x v="1"/>
  </r>
  <r>
    <x v="233"/>
    <x v="2"/>
    <x v="276"/>
    <s v="13:36:43"/>
    <x v="0"/>
  </r>
  <r>
    <x v="234"/>
    <x v="2"/>
    <x v="277"/>
    <s v="13:47:34"/>
    <x v="0"/>
  </r>
  <r>
    <x v="27"/>
    <x v="2"/>
    <x v="278"/>
    <s v="13:40:32"/>
    <x v="1"/>
  </r>
  <r>
    <x v="235"/>
    <x v="2"/>
    <x v="279"/>
    <s v="13:50:22"/>
    <x v="1"/>
  </r>
  <r>
    <x v="236"/>
    <x v="2"/>
    <x v="280"/>
    <s v="13:48:06"/>
    <x v="0"/>
  </r>
  <r>
    <x v="237"/>
    <x v="2"/>
    <x v="281"/>
    <s v="13:50:08"/>
    <x v="0"/>
  </r>
  <r>
    <x v="238"/>
    <x v="2"/>
    <x v="282"/>
    <s v="13:54:33"/>
    <x v="0"/>
  </r>
  <r>
    <x v="239"/>
    <x v="2"/>
    <x v="283"/>
    <s v="13:56:52"/>
    <x v="0"/>
  </r>
  <r>
    <x v="240"/>
    <x v="2"/>
    <x v="284"/>
    <s v="14:08:45"/>
    <x v="0"/>
  </r>
  <r>
    <x v="241"/>
    <x v="2"/>
    <x v="285"/>
    <s v="14:02:46"/>
    <x v="0"/>
  </r>
  <r>
    <x v="242"/>
    <x v="2"/>
    <x v="286"/>
    <s v="14:18:50"/>
    <x v="1"/>
  </r>
  <r>
    <x v="243"/>
    <x v="2"/>
    <x v="287"/>
    <s v="14:22:09"/>
    <x v="2"/>
  </r>
  <r>
    <x v="244"/>
    <x v="2"/>
    <x v="288"/>
    <s v="14:23:00"/>
    <x v="2"/>
  </r>
  <r>
    <x v="245"/>
    <x v="2"/>
    <x v="289"/>
    <s v="14:34:15"/>
    <x v="1"/>
  </r>
  <r>
    <x v="246"/>
    <x v="2"/>
    <x v="290"/>
    <s v="14:27:13"/>
    <x v="0"/>
  </r>
  <r>
    <x v="247"/>
    <x v="2"/>
    <x v="291"/>
    <s v="14:25:07"/>
    <x v="1"/>
  </r>
  <r>
    <x v="248"/>
    <x v="2"/>
    <x v="292"/>
    <s v="14:34:54"/>
    <x v="0"/>
  </r>
  <r>
    <x v="249"/>
    <x v="2"/>
    <x v="293"/>
    <s v="14:44:09"/>
    <x v="0"/>
  </r>
  <r>
    <x v="1"/>
    <x v="2"/>
    <x v="294"/>
    <s v="14:41:01"/>
    <x v="0"/>
  </r>
  <r>
    <x v="250"/>
    <x v="2"/>
    <x v="295"/>
    <s v="14:36:31"/>
    <x v="1"/>
  </r>
  <r>
    <x v="251"/>
    <x v="2"/>
    <x v="296"/>
    <s v="14:40:14"/>
    <x v="0"/>
  </r>
  <r>
    <x v="252"/>
    <x v="2"/>
    <x v="297"/>
    <s v="14:52:47"/>
    <x v="0"/>
  </r>
  <r>
    <x v="253"/>
    <x v="2"/>
    <x v="298"/>
    <s v="14:50:33"/>
    <x v="1"/>
  </r>
  <r>
    <x v="254"/>
    <x v="2"/>
    <x v="299"/>
    <s v="14:56:17"/>
    <x v="0"/>
  </r>
  <r>
    <x v="71"/>
    <x v="2"/>
    <x v="300"/>
    <s v="15:03:06"/>
    <x v="0"/>
  </r>
  <r>
    <x v="255"/>
    <x v="2"/>
    <x v="301"/>
    <s v="15:02:42"/>
    <x v="1"/>
  </r>
  <r>
    <x v="256"/>
    <x v="2"/>
    <x v="302"/>
    <s v="14:57:43"/>
    <x v="0"/>
  </r>
  <r>
    <x v="257"/>
    <x v="2"/>
    <x v="303"/>
    <s v="15:06:17"/>
    <x v="0"/>
  </r>
  <r>
    <x v="258"/>
    <x v="2"/>
    <x v="304"/>
    <s v="15:03:57"/>
    <x v="0"/>
  </r>
  <r>
    <x v="259"/>
    <x v="3"/>
    <x v="305"/>
    <s v="08:11:35"/>
    <x v="0"/>
  </r>
  <r>
    <x v="260"/>
    <x v="3"/>
    <x v="306"/>
    <s v="08:12:57"/>
    <x v="0"/>
  </r>
  <r>
    <x v="261"/>
    <x v="3"/>
    <x v="307"/>
    <s v="08:23:30"/>
    <x v="0"/>
  </r>
  <r>
    <x v="262"/>
    <x v="3"/>
    <x v="308"/>
    <s v="08:22:44"/>
    <x v="1"/>
  </r>
  <r>
    <x v="246"/>
    <x v="3"/>
    <x v="309"/>
    <s v="08:33:39"/>
    <x v="0"/>
  </r>
  <r>
    <x v="263"/>
    <x v="3"/>
    <x v="310"/>
    <s v="08:42:51"/>
    <x v="0"/>
  </r>
  <r>
    <x v="264"/>
    <x v="3"/>
    <x v="311"/>
    <s v="08:46:06"/>
    <x v="0"/>
  </r>
  <r>
    <x v="265"/>
    <x v="3"/>
    <x v="312"/>
    <s v="08:53:21"/>
    <x v="1"/>
  </r>
  <r>
    <x v="266"/>
    <x v="3"/>
    <x v="313"/>
    <s v="09:02:07"/>
    <x v="0"/>
  </r>
  <r>
    <x v="267"/>
    <x v="3"/>
    <x v="314"/>
    <s v="08:55:35"/>
    <x v="0"/>
  </r>
  <r>
    <x v="268"/>
    <x v="3"/>
    <x v="315"/>
    <s v="09:06:45"/>
    <x v="2"/>
  </r>
  <r>
    <x v="269"/>
    <x v="3"/>
    <x v="316"/>
    <s v="09:12:38"/>
    <x v="0"/>
  </r>
  <r>
    <x v="270"/>
    <x v="3"/>
    <x v="317"/>
    <s v="09:07:13"/>
    <x v="0"/>
  </r>
  <r>
    <x v="271"/>
    <x v="3"/>
    <x v="318"/>
    <s v="09:18:28"/>
    <x v="0"/>
  </r>
  <r>
    <x v="272"/>
    <x v="3"/>
    <x v="319"/>
    <s v="09:29:35"/>
    <x v="0"/>
  </r>
  <r>
    <x v="5"/>
    <x v="3"/>
    <x v="320"/>
    <s v="09:23:41"/>
    <x v="1"/>
  </r>
  <r>
    <x v="273"/>
    <x v="3"/>
    <x v="321"/>
    <s v="09:28:47"/>
    <x v="0"/>
  </r>
  <r>
    <x v="57"/>
    <x v="3"/>
    <x v="322"/>
    <s v="09:43:13"/>
    <x v="0"/>
  </r>
  <r>
    <x v="274"/>
    <x v="3"/>
    <x v="323"/>
    <s v="09:34:06"/>
    <x v="2"/>
  </r>
  <r>
    <x v="275"/>
    <x v="3"/>
    <x v="324"/>
    <s v="09:36:22"/>
    <x v="1"/>
  </r>
  <r>
    <x v="276"/>
    <x v="3"/>
    <x v="325"/>
    <s v="09:43:59"/>
    <x v="0"/>
  </r>
  <r>
    <x v="277"/>
    <x v="3"/>
    <x v="326"/>
    <s v="09:56:32"/>
    <x v="0"/>
  </r>
  <r>
    <x v="278"/>
    <x v="3"/>
    <x v="327"/>
    <s v="09:59:01"/>
    <x v="1"/>
  </r>
  <r>
    <x v="279"/>
    <x v="3"/>
    <x v="328"/>
    <s v="10:07:14"/>
    <x v="0"/>
  </r>
  <r>
    <x v="280"/>
    <x v="3"/>
    <x v="329"/>
    <s v="10:04:08"/>
    <x v="0"/>
  </r>
  <r>
    <x v="281"/>
    <x v="3"/>
    <x v="330"/>
    <s v="10:00:03"/>
    <x v="0"/>
  </r>
  <r>
    <x v="66"/>
    <x v="3"/>
    <x v="331"/>
    <s v="10:06:29"/>
    <x v="0"/>
  </r>
  <r>
    <x v="8"/>
    <x v="3"/>
    <x v="332"/>
    <s v="10:09:15"/>
    <x v="0"/>
  </r>
  <r>
    <x v="282"/>
    <x v="3"/>
    <x v="333"/>
    <s v="10:06:03"/>
    <x v="0"/>
  </r>
  <r>
    <x v="283"/>
    <x v="3"/>
    <x v="334"/>
    <s v="10:20:21"/>
    <x v="0"/>
  </r>
  <r>
    <x v="284"/>
    <x v="3"/>
    <x v="335"/>
    <s v="10:23:25"/>
    <x v="1"/>
  </r>
  <r>
    <x v="285"/>
    <x v="3"/>
    <x v="336"/>
    <s v="10:34:06"/>
    <x v="0"/>
  </r>
  <r>
    <x v="286"/>
    <x v="3"/>
    <x v="337"/>
    <s v="10:26:52"/>
    <x v="1"/>
  </r>
  <r>
    <x v="287"/>
    <x v="3"/>
    <x v="338"/>
    <s v="10:25:38"/>
    <x v="0"/>
  </r>
  <r>
    <x v="288"/>
    <x v="3"/>
    <x v="339"/>
    <s v="10:38:51"/>
    <x v="1"/>
  </r>
  <r>
    <x v="289"/>
    <x v="3"/>
    <x v="340"/>
    <s v="10:35:26"/>
    <x v="0"/>
  </r>
  <r>
    <x v="290"/>
    <x v="3"/>
    <x v="341"/>
    <s v="10:37:43"/>
    <x v="0"/>
  </r>
  <r>
    <x v="291"/>
    <x v="3"/>
    <x v="342"/>
    <s v="10:46:22"/>
    <x v="0"/>
  </r>
  <r>
    <x v="292"/>
    <x v="3"/>
    <x v="343"/>
    <s v="10:41:13"/>
    <x v="0"/>
  </r>
  <r>
    <x v="293"/>
    <x v="3"/>
    <x v="344"/>
    <s v="10:46:54"/>
    <x v="0"/>
  </r>
  <r>
    <x v="20"/>
    <x v="3"/>
    <x v="345"/>
    <s v="10:57:02"/>
    <x v="0"/>
  </r>
  <r>
    <x v="294"/>
    <x v="3"/>
    <x v="346"/>
    <s v="10:53:24"/>
    <x v="0"/>
  </r>
  <r>
    <x v="295"/>
    <x v="3"/>
    <x v="347"/>
    <s v="11:08:15"/>
    <x v="1"/>
  </r>
  <r>
    <x v="296"/>
    <x v="3"/>
    <x v="348"/>
    <s v="11:07:53"/>
    <x v="0"/>
  </r>
  <r>
    <x v="97"/>
    <x v="3"/>
    <x v="349"/>
    <s v="11:12:07"/>
    <x v="1"/>
  </r>
  <r>
    <x v="244"/>
    <x v="3"/>
    <x v="350"/>
    <s v="11:14:27"/>
    <x v="2"/>
  </r>
  <r>
    <x v="297"/>
    <x v="3"/>
    <x v="351"/>
    <s v="11:08:27"/>
    <x v="1"/>
  </r>
  <r>
    <x v="298"/>
    <x v="3"/>
    <x v="352"/>
    <s v="11:22:56"/>
    <x v="0"/>
  </r>
  <r>
    <x v="299"/>
    <x v="3"/>
    <x v="353"/>
    <s v="11:21:24"/>
    <x v="2"/>
  </r>
  <r>
    <x v="300"/>
    <x v="3"/>
    <x v="354"/>
    <s v="11:22:54"/>
    <x v="0"/>
  </r>
  <r>
    <x v="301"/>
    <x v="3"/>
    <x v="355"/>
    <s v="11:44:30"/>
    <x v="0"/>
  </r>
  <r>
    <x v="302"/>
    <x v="3"/>
    <x v="356"/>
    <s v="11:38:58"/>
    <x v="0"/>
  </r>
  <r>
    <x v="303"/>
    <x v="3"/>
    <x v="357"/>
    <s v="11:48:58"/>
    <x v="1"/>
  </r>
  <r>
    <x v="304"/>
    <x v="3"/>
    <x v="358"/>
    <s v="11:51:06"/>
    <x v="0"/>
  </r>
  <r>
    <x v="305"/>
    <x v="3"/>
    <x v="359"/>
    <s v="11:50:33"/>
    <x v="1"/>
  </r>
  <r>
    <x v="306"/>
    <x v="3"/>
    <x v="360"/>
    <s v="11:56:50"/>
    <x v="0"/>
  </r>
  <r>
    <x v="307"/>
    <x v="3"/>
    <x v="361"/>
    <s v="12:06:17"/>
    <x v="0"/>
  </r>
  <r>
    <x v="308"/>
    <x v="3"/>
    <x v="362"/>
    <s v="12:06:03"/>
    <x v="1"/>
  </r>
  <r>
    <x v="309"/>
    <x v="3"/>
    <x v="363"/>
    <s v="11:58:42"/>
    <x v="0"/>
  </r>
  <r>
    <x v="310"/>
    <x v="3"/>
    <x v="364"/>
    <s v="12:01:25"/>
    <x v="0"/>
  </r>
  <r>
    <x v="311"/>
    <x v="3"/>
    <x v="365"/>
    <s v="12:20:03"/>
    <x v="0"/>
  </r>
  <r>
    <x v="312"/>
    <x v="3"/>
    <x v="366"/>
    <s v="12:17:05"/>
    <x v="0"/>
  </r>
  <r>
    <x v="313"/>
    <x v="3"/>
    <x v="367"/>
    <s v="12:32:57"/>
    <x v="0"/>
  </r>
  <r>
    <x v="314"/>
    <x v="3"/>
    <x v="368"/>
    <s v="12:22:37"/>
    <x v="0"/>
  </r>
  <r>
    <x v="315"/>
    <x v="3"/>
    <x v="369"/>
    <s v="12:37:03"/>
    <x v="0"/>
  </r>
  <r>
    <x v="316"/>
    <x v="3"/>
    <x v="370"/>
    <s v="12:39:59"/>
    <x v="0"/>
  </r>
  <r>
    <x v="317"/>
    <x v="3"/>
    <x v="58"/>
    <s v="12:45:42"/>
    <x v="0"/>
  </r>
  <r>
    <x v="318"/>
    <x v="3"/>
    <x v="371"/>
    <s v="12:41:03"/>
    <x v="0"/>
  </r>
  <r>
    <x v="319"/>
    <x v="3"/>
    <x v="372"/>
    <s v="12:53:52"/>
    <x v="1"/>
  </r>
  <r>
    <x v="320"/>
    <x v="3"/>
    <x v="373"/>
    <s v="12:43:53"/>
    <x v="0"/>
  </r>
  <r>
    <x v="321"/>
    <x v="3"/>
    <x v="374"/>
    <s v="12:53:50"/>
    <x v="0"/>
  </r>
  <r>
    <x v="322"/>
    <x v="3"/>
    <x v="375"/>
    <s v="12:49:58"/>
    <x v="0"/>
  </r>
  <r>
    <x v="323"/>
    <x v="3"/>
    <x v="376"/>
    <s v="13:04:30"/>
    <x v="0"/>
  </r>
  <r>
    <x v="324"/>
    <x v="3"/>
    <x v="377"/>
    <s v="13:04:07"/>
    <x v="0"/>
  </r>
  <r>
    <x v="262"/>
    <x v="3"/>
    <x v="378"/>
    <s v="13:11:56"/>
    <x v="1"/>
  </r>
  <r>
    <x v="325"/>
    <x v="3"/>
    <x v="379"/>
    <s v="13:11:20"/>
    <x v="0"/>
  </r>
  <r>
    <x v="326"/>
    <x v="3"/>
    <x v="380"/>
    <s v="13:08:51"/>
    <x v="0"/>
  </r>
  <r>
    <x v="327"/>
    <x v="3"/>
    <x v="381"/>
    <s v="13:15:35"/>
    <x v="0"/>
  </r>
  <r>
    <x v="328"/>
    <x v="3"/>
    <x v="274"/>
    <s v="13:26:39"/>
    <x v="0"/>
  </r>
  <r>
    <x v="329"/>
    <x v="3"/>
    <x v="382"/>
    <s v="13:21:50"/>
    <x v="0"/>
  </r>
  <r>
    <x v="330"/>
    <x v="3"/>
    <x v="383"/>
    <s v="13:34:22"/>
    <x v="0"/>
  </r>
  <r>
    <x v="289"/>
    <x v="3"/>
    <x v="384"/>
    <s v="13:41:22"/>
    <x v="0"/>
  </r>
  <r>
    <x v="331"/>
    <x v="3"/>
    <x v="385"/>
    <s v="13:31:49"/>
    <x v="1"/>
  </r>
  <r>
    <x v="332"/>
    <x v="3"/>
    <x v="386"/>
    <s v="13:38:23"/>
    <x v="0"/>
  </r>
  <r>
    <x v="333"/>
    <x v="3"/>
    <x v="387"/>
    <s v="13:53:10"/>
    <x v="0"/>
  </r>
  <r>
    <x v="334"/>
    <x v="3"/>
    <x v="388"/>
    <s v="13:48:25"/>
    <x v="0"/>
  </r>
  <r>
    <x v="335"/>
    <x v="3"/>
    <x v="389"/>
    <s v="14:01:01"/>
    <x v="1"/>
  </r>
  <r>
    <x v="336"/>
    <x v="3"/>
    <x v="390"/>
    <s v="13:54:56"/>
    <x v="0"/>
  </r>
  <r>
    <x v="337"/>
    <x v="3"/>
    <x v="391"/>
    <s v="13:54:07"/>
    <x v="0"/>
  </r>
  <r>
    <x v="338"/>
    <x v="3"/>
    <x v="392"/>
    <s v="14:00:50"/>
    <x v="0"/>
  </r>
  <r>
    <x v="339"/>
    <x v="3"/>
    <x v="393"/>
    <s v="13:59:39"/>
    <x v="2"/>
  </r>
  <r>
    <x v="340"/>
    <x v="3"/>
    <x v="394"/>
    <s v="14:14:25"/>
    <x v="0"/>
  </r>
  <r>
    <x v="341"/>
    <x v="3"/>
    <x v="395"/>
    <s v="14:18:27"/>
    <x v="1"/>
  </r>
  <r>
    <x v="342"/>
    <x v="3"/>
    <x v="396"/>
    <s v="14:15:01"/>
    <x v="0"/>
  </r>
  <r>
    <x v="343"/>
    <x v="3"/>
    <x v="397"/>
    <s v="14:20:28"/>
    <x v="2"/>
  </r>
  <r>
    <x v="344"/>
    <x v="3"/>
    <x v="398"/>
    <s v="14:37:26"/>
    <x v="1"/>
  </r>
  <r>
    <x v="345"/>
    <x v="3"/>
    <x v="399"/>
    <s v="14:35:16"/>
    <x v="0"/>
  </r>
  <r>
    <x v="346"/>
    <x v="3"/>
    <x v="400"/>
    <s v="14:42:41"/>
    <x v="0"/>
  </r>
  <r>
    <x v="347"/>
    <x v="3"/>
    <x v="401"/>
    <s v="14:55:56"/>
    <x v="0"/>
  </r>
  <r>
    <x v="348"/>
    <x v="3"/>
    <x v="402"/>
    <s v="14:58:03"/>
    <x v="0"/>
  </r>
  <r>
    <x v="349"/>
    <x v="3"/>
    <x v="403"/>
    <s v="14:59:24"/>
    <x v="0"/>
  </r>
  <r>
    <x v="350"/>
    <x v="3"/>
    <x v="404"/>
    <s v="15:11:31"/>
    <x v="2"/>
  </r>
  <r>
    <x v="351"/>
    <x v="3"/>
    <x v="405"/>
    <s v="15:02:47"/>
    <x v="0"/>
  </r>
  <r>
    <x v="143"/>
    <x v="3"/>
    <x v="406"/>
    <s v="15:11:01"/>
    <x v="0"/>
  </r>
  <r>
    <x v="352"/>
    <x v="3"/>
    <x v="407"/>
    <s v="15:09:50"/>
    <x v="0"/>
  </r>
  <r>
    <x v="353"/>
    <x v="4"/>
    <x v="408"/>
    <s v="08:19:41"/>
    <x v="1"/>
  </r>
  <r>
    <x v="354"/>
    <x v="4"/>
    <x v="409"/>
    <s v="08:16:32"/>
    <x v="0"/>
  </r>
  <r>
    <x v="355"/>
    <x v="4"/>
    <x v="410"/>
    <s v="08:16:54"/>
    <x v="1"/>
  </r>
  <r>
    <x v="356"/>
    <x v="4"/>
    <x v="411"/>
    <s v="08:21:24"/>
    <x v="0"/>
  </r>
  <r>
    <x v="356"/>
    <x v="4"/>
    <x v="412"/>
    <s v="08:24:13"/>
    <x v="0"/>
  </r>
  <r>
    <x v="357"/>
    <x v="4"/>
    <x v="413"/>
    <s v="08:36:57"/>
    <x v="1"/>
  </r>
  <r>
    <x v="358"/>
    <x v="4"/>
    <x v="414"/>
    <s v="08:46:16"/>
    <x v="0"/>
  </r>
  <r>
    <x v="359"/>
    <x v="4"/>
    <x v="415"/>
    <s v="08:47:51"/>
    <x v="0"/>
  </r>
  <r>
    <x v="360"/>
    <x v="4"/>
    <x v="416"/>
    <s v="08:46:39"/>
    <x v="1"/>
  </r>
  <r>
    <x v="361"/>
    <x v="4"/>
    <x v="417"/>
    <s v="08:43:39"/>
    <x v="0"/>
  </r>
  <r>
    <x v="362"/>
    <x v="4"/>
    <x v="418"/>
    <s v="08:47:22"/>
    <x v="1"/>
  </r>
  <r>
    <x v="129"/>
    <x v="4"/>
    <x v="419"/>
    <s v="09:03:01"/>
    <x v="0"/>
  </r>
  <r>
    <x v="363"/>
    <x v="4"/>
    <x v="420"/>
    <s v="08:51:50"/>
    <x v="0"/>
  </r>
  <r>
    <x v="364"/>
    <x v="4"/>
    <x v="421"/>
    <s v="08:54:57"/>
    <x v="1"/>
  </r>
  <r>
    <x v="239"/>
    <x v="4"/>
    <x v="422"/>
    <s v="09:00:30"/>
    <x v="0"/>
  </r>
  <r>
    <x v="365"/>
    <x v="4"/>
    <x v="423"/>
    <s v="09:06:34"/>
    <x v="1"/>
  </r>
  <r>
    <x v="366"/>
    <x v="4"/>
    <x v="424"/>
    <s v="09:09:18"/>
    <x v="1"/>
  </r>
  <r>
    <x v="64"/>
    <x v="4"/>
    <x v="425"/>
    <s v="09:09:58"/>
    <x v="0"/>
  </r>
  <r>
    <x v="367"/>
    <x v="4"/>
    <x v="426"/>
    <s v="09:06:09"/>
    <x v="2"/>
  </r>
  <r>
    <x v="368"/>
    <x v="4"/>
    <x v="427"/>
    <s v="09:13:27"/>
    <x v="0"/>
  </r>
  <r>
    <x v="369"/>
    <x v="4"/>
    <x v="428"/>
    <s v="09:21:06"/>
    <x v="1"/>
  </r>
  <r>
    <x v="370"/>
    <x v="4"/>
    <x v="429"/>
    <s v="09:22:59"/>
    <x v="0"/>
  </r>
  <r>
    <x v="371"/>
    <x v="4"/>
    <x v="430"/>
    <s v="09:30:32"/>
    <x v="2"/>
  </r>
  <r>
    <x v="372"/>
    <x v="4"/>
    <x v="431"/>
    <s v="09:28:36"/>
    <x v="0"/>
  </r>
  <r>
    <x v="373"/>
    <x v="4"/>
    <x v="432"/>
    <s v="09:45:55"/>
    <x v="0"/>
  </r>
  <r>
    <x v="374"/>
    <x v="4"/>
    <x v="433"/>
    <s v="09:51:43"/>
    <x v="0"/>
  </r>
  <r>
    <x v="375"/>
    <x v="4"/>
    <x v="434"/>
    <s v="09:53:27"/>
    <x v="0"/>
  </r>
  <r>
    <x v="376"/>
    <x v="4"/>
    <x v="435"/>
    <s v="09:48:47"/>
    <x v="0"/>
  </r>
  <r>
    <x v="377"/>
    <x v="4"/>
    <x v="436"/>
    <s v="09:51:20"/>
    <x v="1"/>
  </r>
  <r>
    <x v="378"/>
    <x v="4"/>
    <x v="437"/>
    <s v="09:58:44"/>
    <x v="0"/>
  </r>
  <r>
    <x v="379"/>
    <x v="4"/>
    <x v="438"/>
    <s v="09:55:08"/>
    <x v="1"/>
  </r>
  <r>
    <x v="380"/>
    <x v="4"/>
    <x v="439"/>
    <s v="09:57:54"/>
    <x v="0"/>
  </r>
  <r>
    <x v="167"/>
    <x v="4"/>
    <x v="440"/>
    <s v="10:11:07"/>
    <x v="1"/>
  </r>
  <r>
    <x v="381"/>
    <x v="4"/>
    <x v="441"/>
    <s v="10:14:58"/>
    <x v="0"/>
  </r>
  <r>
    <x v="382"/>
    <x v="4"/>
    <x v="442"/>
    <s v="10:09:57"/>
    <x v="1"/>
  </r>
  <r>
    <x v="383"/>
    <x v="4"/>
    <x v="218"/>
    <s v="10:15:24"/>
    <x v="0"/>
  </r>
  <r>
    <x v="384"/>
    <x v="4"/>
    <x v="443"/>
    <s v="10:25:53"/>
    <x v="0"/>
  </r>
  <r>
    <x v="385"/>
    <x v="4"/>
    <x v="444"/>
    <s v="10:35:23"/>
    <x v="2"/>
  </r>
  <r>
    <x v="386"/>
    <x v="4"/>
    <x v="445"/>
    <s v="10:21:58"/>
    <x v="1"/>
  </r>
  <r>
    <x v="387"/>
    <x v="4"/>
    <x v="446"/>
    <s v="10:30:53"/>
    <x v="1"/>
  </r>
  <r>
    <x v="219"/>
    <x v="4"/>
    <x v="447"/>
    <s v="10:45:13"/>
    <x v="0"/>
  </r>
  <r>
    <x v="64"/>
    <x v="4"/>
    <x v="448"/>
    <s v="10:41:59"/>
    <x v="0"/>
  </r>
  <r>
    <x v="388"/>
    <x v="4"/>
    <x v="449"/>
    <s v="10:51:55"/>
    <x v="0"/>
  </r>
  <r>
    <x v="389"/>
    <x v="4"/>
    <x v="450"/>
    <s v="10:54:29"/>
    <x v="0"/>
  </r>
  <r>
    <x v="390"/>
    <x v="4"/>
    <x v="451"/>
    <s v="10:57:36"/>
    <x v="0"/>
  </r>
  <r>
    <x v="391"/>
    <x v="4"/>
    <x v="452"/>
    <s v="11:00:28"/>
    <x v="2"/>
  </r>
  <r>
    <x v="392"/>
    <x v="4"/>
    <x v="453"/>
    <s v="11:04:38"/>
    <x v="0"/>
  </r>
  <r>
    <x v="393"/>
    <x v="4"/>
    <x v="454"/>
    <s v="11:03:43"/>
    <x v="0"/>
  </r>
  <r>
    <x v="394"/>
    <x v="4"/>
    <x v="455"/>
    <s v="11:04:32"/>
    <x v="0"/>
  </r>
  <r>
    <x v="395"/>
    <x v="4"/>
    <x v="456"/>
    <s v="11:14:02"/>
    <x v="1"/>
  </r>
  <r>
    <x v="122"/>
    <x v="4"/>
    <x v="457"/>
    <s v="11:19:49"/>
    <x v="0"/>
  </r>
  <r>
    <x v="396"/>
    <x v="4"/>
    <x v="458"/>
    <s v="11:23:39"/>
    <x v="1"/>
  </r>
  <r>
    <x v="397"/>
    <x v="4"/>
    <x v="459"/>
    <s v="11:23:42"/>
    <x v="0"/>
  </r>
  <r>
    <x v="398"/>
    <x v="4"/>
    <x v="460"/>
    <s v="11:38:54"/>
    <x v="1"/>
  </r>
  <r>
    <x v="399"/>
    <x v="4"/>
    <x v="461"/>
    <s v="11:30:29"/>
    <x v="0"/>
  </r>
  <r>
    <x v="400"/>
    <x v="4"/>
    <x v="462"/>
    <s v="11:41:04"/>
    <x v="0"/>
  </r>
  <r>
    <x v="401"/>
    <x v="4"/>
    <x v="463"/>
    <s v="11:49:27"/>
    <x v="0"/>
  </r>
  <r>
    <x v="402"/>
    <x v="4"/>
    <x v="464"/>
    <s v="11:43:56"/>
    <x v="1"/>
  </r>
  <r>
    <x v="176"/>
    <x v="4"/>
    <x v="465"/>
    <s v="12:01:15"/>
    <x v="0"/>
  </r>
  <r>
    <x v="403"/>
    <x v="4"/>
    <x v="466"/>
    <s v="12:03:50"/>
    <x v="1"/>
  </r>
  <r>
    <x v="404"/>
    <x v="4"/>
    <x v="467"/>
    <s v="12:05:04"/>
    <x v="1"/>
  </r>
  <r>
    <x v="405"/>
    <x v="4"/>
    <x v="468"/>
    <s v="12:11:38"/>
    <x v="0"/>
  </r>
  <r>
    <x v="406"/>
    <x v="4"/>
    <x v="469"/>
    <s v="12:14:23"/>
    <x v="0"/>
  </r>
  <r>
    <x v="407"/>
    <x v="4"/>
    <x v="470"/>
    <s v="12:28:26"/>
    <x v="0"/>
  </r>
  <r>
    <x v="408"/>
    <x v="4"/>
    <x v="471"/>
    <s v="12:31:04"/>
    <x v="0"/>
  </r>
  <r>
    <x v="409"/>
    <x v="4"/>
    <x v="472"/>
    <s v="12:36:39"/>
    <x v="0"/>
  </r>
  <r>
    <x v="410"/>
    <x v="4"/>
    <x v="473"/>
    <s v="12:44:35"/>
    <x v="0"/>
  </r>
  <r>
    <x v="411"/>
    <x v="4"/>
    <x v="474"/>
    <s v="12:47:58"/>
    <x v="0"/>
  </r>
  <r>
    <x v="412"/>
    <x v="4"/>
    <x v="475"/>
    <s v="12:47:02"/>
    <x v="0"/>
  </r>
  <r>
    <x v="413"/>
    <x v="4"/>
    <x v="476"/>
    <s v="12:53:22"/>
    <x v="1"/>
  </r>
  <r>
    <x v="414"/>
    <x v="4"/>
    <x v="477"/>
    <s v="12:51:57"/>
    <x v="0"/>
  </r>
  <r>
    <x v="415"/>
    <x v="4"/>
    <x v="478"/>
    <s v="12:55:40"/>
    <x v="0"/>
  </r>
  <r>
    <x v="228"/>
    <x v="4"/>
    <x v="264"/>
    <s v="12:58:47"/>
    <x v="0"/>
  </r>
  <r>
    <x v="416"/>
    <x v="4"/>
    <x v="479"/>
    <s v="13:05:16"/>
    <x v="0"/>
  </r>
  <r>
    <x v="417"/>
    <x v="4"/>
    <x v="480"/>
    <s v="12:55:44"/>
    <x v="0"/>
  </r>
  <r>
    <x v="418"/>
    <x v="4"/>
    <x v="163"/>
    <s v="13:15:39"/>
    <x v="1"/>
  </r>
  <r>
    <x v="419"/>
    <x v="4"/>
    <x v="481"/>
    <s v="13:04:00"/>
    <x v="0"/>
  </r>
  <r>
    <x v="420"/>
    <x v="4"/>
    <x v="482"/>
    <s v="13:12:03"/>
    <x v="1"/>
  </r>
  <r>
    <x v="420"/>
    <x v="4"/>
    <x v="483"/>
    <s v="13:09:56"/>
    <x v="1"/>
  </r>
  <r>
    <x v="421"/>
    <x v="4"/>
    <x v="484"/>
    <s v="13:07:23"/>
    <x v="0"/>
  </r>
  <r>
    <x v="422"/>
    <x v="4"/>
    <x v="485"/>
    <s v="13:10:06"/>
    <x v="0"/>
  </r>
  <r>
    <x v="423"/>
    <x v="4"/>
    <x v="486"/>
    <s v="13:22:25"/>
    <x v="1"/>
  </r>
  <r>
    <x v="424"/>
    <x v="4"/>
    <x v="487"/>
    <s v="13:23:48"/>
    <x v="0"/>
  </r>
  <r>
    <x v="425"/>
    <x v="4"/>
    <x v="488"/>
    <s v="13:35:01"/>
    <x v="1"/>
  </r>
  <r>
    <x v="94"/>
    <x v="4"/>
    <x v="489"/>
    <s v="13:37:41"/>
    <x v="0"/>
  </r>
  <r>
    <x v="426"/>
    <x v="4"/>
    <x v="490"/>
    <s v="13:43:04"/>
    <x v="2"/>
  </r>
  <r>
    <x v="427"/>
    <x v="4"/>
    <x v="491"/>
    <s v="13:49:23"/>
    <x v="0"/>
  </r>
  <r>
    <x v="428"/>
    <x v="4"/>
    <x v="492"/>
    <s v="13:50:13"/>
    <x v="0"/>
  </r>
  <r>
    <x v="429"/>
    <x v="4"/>
    <x v="493"/>
    <s v="13:48:31"/>
    <x v="0"/>
  </r>
  <r>
    <x v="430"/>
    <x v="4"/>
    <x v="494"/>
    <s v="14:04:22"/>
    <x v="1"/>
  </r>
  <r>
    <x v="431"/>
    <x v="4"/>
    <x v="495"/>
    <s v="14:07:02"/>
    <x v="1"/>
  </r>
  <r>
    <x v="170"/>
    <x v="4"/>
    <x v="496"/>
    <s v="14:05:10"/>
    <x v="0"/>
  </r>
  <r>
    <x v="432"/>
    <x v="4"/>
    <x v="497"/>
    <s v="14:04:21"/>
    <x v="0"/>
  </r>
  <r>
    <x v="433"/>
    <x v="4"/>
    <x v="498"/>
    <s v="14:13:36"/>
    <x v="0"/>
  </r>
  <r>
    <x v="434"/>
    <x v="4"/>
    <x v="287"/>
    <s v="14:15:00"/>
    <x v="0"/>
  </r>
  <r>
    <x v="435"/>
    <x v="4"/>
    <x v="499"/>
    <s v="14:30:16"/>
    <x v="0"/>
  </r>
  <r>
    <x v="436"/>
    <x v="4"/>
    <x v="500"/>
    <s v="14:39:56"/>
    <x v="1"/>
  </r>
  <r>
    <x v="437"/>
    <x v="4"/>
    <x v="501"/>
    <s v="14:32:29"/>
    <x v="0"/>
  </r>
  <r>
    <x v="438"/>
    <x v="4"/>
    <x v="502"/>
    <s v="14:38:31"/>
    <x v="0"/>
  </r>
  <r>
    <x v="439"/>
    <x v="4"/>
    <x v="503"/>
    <s v="14:54:02"/>
    <x v="0"/>
  </r>
  <r>
    <x v="440"/>
    <x v="4"/>
    <x v="504"/>
    <s v="14:57:44"/>
    <x v="0"/>
  </r>
  <r>
    <x v="441"/>
    <x v="4"/>
    <x v="505"/>
    <s v="14:52:02"/>
    <x v="0"/>
  </r>
  <r>
    <x v="442"/>
    <x v="4"/>
    <x v="506"/>
    <s v="15:05:12"/>
    <x v="0"/>
  </r>
  <r>
    <x v="443"/>
    <x v="4"/>
    <x v="507"/>
    <s v="15:11:56"/>
    <x v="0"/>
  </r>
  <r>
    <x v="444"/>
    <x v="4"/>
    <x v="508"/>
    <s v="15:14:23"/>
    <x v="1"/>
  </r>
  <r>
    <x v="445"/>
    <x v="5"/>
    <x v="509"/>
    <s v="08:22:17"/>
    <x v="0"/>
  </r>
  <r>
    <x v="446"/>
    <x v="5"/>
    <x v="510"/>
    <s v="08:23:18"/>
    <x v="0"/>
  </r>
  <r>
    <x v="123"/>
    <x v="5"/>
    <x v="511"/>
    <s v="08:14:59"/>
    <x v="1"/>
  </r>
  <r>
    <x v="447"/>
    <x v="5"/>
    <x v="512"/>
    <s v="08:22:58"/>
    <x v="0"/>
  </r>
  <r>
    <x v="448"/>
    <x v="5"/>
    <x v="513"/>
    <s v="08:34:29"/>
    <x v="1"/>
  </r>
  <r>
    <x v="449"/>
    <x v="5"/>
    <x v="514"/>
    <s v="08:28:01"/>
    <x v="0"/>
  </r>
  <r>
    <x v="450"/>
    <x v="5"/>
    <x v="515"/>
    <s v="08:34:04"/>
    <x v="0"/>
  </r>
  <r>
    <x v="451"/>
    <x v="5"/>
    <x v="516"/>
    <s v="08:37:42"/>
    <x v="0"/>
  </r>
  <r>
    <x v="452"/>
    <x v="5"/>
    <x v="517"/>
    <s v="08:54:09"/>
    <x v="0"/>
  </r>
  <r>
    <x v="453"/>
    <x v="5"/>
    <x v="518"/>
    <s v="09:00:57"/>
    <x v="1"/>
  </r>
  <r>
    <x v="454"/>
    <x v="5"/>
    <x v="519"/>
    <s v="09:02:14"/>
    <x v="0"/>
  </r>
  <r>
    <x v="455"/>
    <x v="5"/>
    <x v="421"/>
    <s v="09:07:02"/>
    <x v="0"/>
  </r>
  <r>
    <x v="456"/>
    <x v="5"/>
    <x v="520"/>
    <s v="09:00:25"/>
    <x v="0"/>
  </r>
  <r>
    <x v="231"/>
    <x v="5"/>
    <x v="521"/>
    <s v="09:01:03"/>
    <x v="2"/>
  </r>
  <r>
    <x v="134"/>
    <x v="5"/>
    <x v="522"/>
    <s v="08:57:35"/>
    <x v="1"/>
  </r>
  <r>
    <x v="457"/>
    <x v="5"/>
    <x v="523"/>
    <s v="09:15:59"/>
    <x v="0"/>
  </r>
  <r>
    <x v="458"/>
    <x v="5"/>
    <x v="524"/>
    <s v="09:17:05"/>
    <x v="1"/>
  </r>
  <r>
    <x v="459"/>
    <x v="5"/>
    <x v="525"/>
    <s v="09:14:11"/>
    <x v="1"/>
  </r>
  <r>
    <x v="460"/>
    <x v="5"/>
    <x v="526"/>
    <s v="09:27:31"/>
    <x v="0"/>
  </r>
  <r>
    <x v="461"/>
    <x v="5"/>
    <x v="527"/>
    <s v="09:25:50"/>
    <x v="1"/>
  </r>
  <r>
    <x v="462"/>
    <x v="5"/>
    <x v="528"/>
    <s v="09:34:07"/>
    <x v="0"/>
  </r>
  <r>
    <x v="463"/>
    <x v="5"/>
    <x v="529"/>
    <s v="09:31:52"/>
    <x v="0"/>
  </r>
  <r>
    <x v="464"/>
    <x v="5"/>
    <x v="530"/>
    <s v="09:27:05"/>
    <x v="0"/>
  </r>
  <r>
    <x v="465"/>
    <x v="5"/>
    <x v="531"/>
    <s v="09:47:33"/>
    <x v="0"/>
  </r>
  <r>
    <x v="466"/>
    <x v="5"/>
    <x v="532"/>
    <s v="09:40:06"/>
    <x v="0"/>
  </r>
  <r>
    <x v="467"/>
    <x v="5"/>
    <x v="533"/>
    <s v="09:52:52"/>
    <x v="0"/>
  </r>
  <r>
    <x v="468"/>
    <x v="5"/>
    <x v="534"/>
    <s v="10:04:03"/>
    <x v="0"/>
  </r>
  <r>
    <x v="469"/>
    <x v="5"/>
    <x v="535"/>
    <s v="10:12:43"/>
    <x v="0"/>
  </r>
  <r>
    <x v="470"/>
    <x v="5"/>
    <x v="536"/>
    <s v="10:13:21"/>
    <x v="0"/>
  </r>
  <r>
    <x v="471"/>
    <x v="5"/>
    <x v="537"/>
    <s v="10:16:39"/>
    <x v="1"/>
  </r>
  <r>
    <x v="472"/>
    <x v="5"/>
    <x v="538"/>
    <s v="10:17:26"/>
    <x v="2"/>
  </r>
  <r>
    <x v="473"/>
    <x v="5"/>
    <x v="539"/>
    <s v="10:14:53"/>
    <x v="0"/>
  </r>
  <r>
    <x v="474"/>
    <x v="5"/>
    <x v="540"/>
    <s v="10:24:02"/>
    <x v="0"/>
  </r>
  <r>
    <x v="475"/>
    <x v="5"/>
    <x v="541"/>
    <s v="10:32:51"/>
    <x v="0"/>
  </r>
  <r>
    <x v="366"/>
    <x v="5"/>
    <x v="542"/>
    <s v="10:27:42"/>
    <x v="1"/>
  </r>
  <r>
    <x v="440"/>
    <x v="5"/>
    <x v="543"/>
    <s v="10:49:16"/>
    <x v="0"/>
  </r>
  <r>
    <x v="476"/>
    <x v="5"/>
    <x v="544"/>
    <s v="10:38:55"/>
    <x v="0"/>
  </r>
  <r>
    <x v="477"/>
    <x v="5"/>
    <x v="545"/>
    <s v="10:55:01"/>
    <x v="0"/>
  </r>
  <r>
    <x v="478"/>
    <x v="5"/>
    <x v="546"/>
    <s v="10:48:23"/>
    <x v="1"/>
  </r>
  <r>
    <x v="479"/>
    <x v="5"/>
    <x v="547"/>
    <s v="10:49:17"/>
    <x v="0"/>
  </r>
  <r>
    <x v="480"/>
    <x v="5"/>
    <x v="548"/>
    <s v="10:56:41"/>
    <x v="0"/>
  </r>
  <r>
    <x v="261"/>
    <x v="5"/>
    <x v="549"/>
    <s v="11:09:51"/>
    <x v="0"/>
  </r>
  <r>
    <x v="481"/>
    <x v="5"/>
    <x v="550"/>
    <s v="11:16:39"/>
    <x v="0"/>
  </r>
  <r>
    <x v="482"/>
    <x v="5"/>
    <x v="551"/>
    <s v="11:12:57"/>
    <x v="1"/>
  </r>
  <r>
    <x v="483"/>
    <x v="5"/>
    <x v="552"/>
    <s v="11:27:08"/>
    <x v="0"/>
  </r>
  <r>
    <x v="484"/>
    <x v="5"/>
    <x v="553"/>
    <s v="11:20:22"/>
    <x v="0"/>
  </r>
  <r>
    <x v="485"/>
    <x v="5"/>
    <x v="554"/>
    <s v="11:28:53"/>
    <x v="0"/>
  </r>
  <r>
    <x v="343"/>
    <x v="5"/>
    <x v="555"/>
    <s v="11:37:45"/>
    <x v="2"/>
  </r>
  <r>
    <x v="486"/>
    <x v="5"/>
    <x v="556"/>
    <s v="11:33:12"/>
    <x v="1"/>
  </r>
  <r>
    <x v="487"/>
    <x v="5"/>
    <x v="557"/>
    <s v="11:53:32"/>
    <x v="0"/>
  </r>
  <r>
    <x v="23"/>
    <x v="5"/>
    <x v="558"/>
    <s v="11:56:41"/>
    <x v="1"/>
  </r>
  <r>
    <x v="488"/>
    <x v="5"/>
    <x v="559"/>
    <s v="11:52:04"/>
    <x v="0"/>
  </r>
  <r>
    <x v="489"/>
    <x v="5"/>
    <x v="560"/>
    <s v="12:08:30"/>
    <x v="0"/>
  </r>
  <r>
    <x v="490"/>
    <x v="5"/>
    <x v="561"/>
    <s v="12:11:28"/>
    <x v="0"/>
  </r>
  <r>
    <x v="491"/>
    <x v="5"/>
    <x v="53"/>
    <s v="12:01:35"/>
    <x v="0"/>
  </r>
  <r>
    <x v="53"/>
    <x v="5"/>
    <x v="562"/>
    <s v="12:24:43"/>
    <x v="0"/>
  </r>
  <r>
    <x v="492"/>
    <x v="5"/>
    <x v="563"/>
    <s v="12:27:04"/>
    <x v="2"/>
  </r>
  <r>
    <x v="493"/>
    <x v="5"/>
    <x v="564"/>
    <s v="12:16:56"/>
    <x v="1"/>
  </r>
  <r>
    <x v="494"/>
    <x v="5"/>
    <x v="565"/>
    <s v="12:24:45"/>
    <x v="0"/>
  </r>
  <r>
    <x v="495"/>
    <x v="5"/>
    <x v="566"/>
    <s v="12:23:57"/>
    <x v="1"/>
  </r>
  <r>
    <x v="496"/>
    <x v="5"/>
    <x v="567"/>
    <s v="12:26:14"/>
    <x v="1"/>
  </r>
  <r>
    <x v="462"/>
    <x v="5"/>
    <x v="568"/>
    <s v="12:38:52"/>
    <x v="0"/>
  </r>
  <r>
    <x v="158"/>
    <x v="5"/>
    <x v="569"/>
    <s v="12:43:19"/>
    <x v="0"/>
  </r>
  <r>
    <x v="497"/>
    <x v="5"/>
    <x v="570"/>
    <s v="12:46:28"/>
    <x v="0"/>
  </r>
  <r>
    <x v="498"/>
    <x v="5"/>
    <x v="571"/>
    <s v="12:32:36"/>
    <x v="1"/>
  </r>
  <r>
    <x v="499"/>
    <x v="5"/>
    <x v="572"/>
    <s v="12:48:39"/>
    <x v="0"/>
  </r>
  <r>
    <x v="500"/>
    <x v="5"/>
    <x v="573"/>
    <s v="12:44:25"/>
    <x v="1"/>
  </r>
  <r>
    <x v="501"/>
    <x v="5"/>
    <x v="574"/>
    <s v="12:53:49"/>
    <x v="1"/>
  </r>
  <r>
    <x v="502"/>
    <x v="5"/>
    <x v="575"/>
    <s v="12:54:07"/>
    <x v="1"/>
  </r>
  <r>
    <x v="503"/>
    <x v="5"/>
    <x v="576"/>
    <s v="13:01:41"/>
    <x v="0"/>
  </r>
  <r>
    <x v="504"/>
    <x v="5"/>
    <x v="577"/>
    <s v="13:10:05"/>
    <x v="0"/>
  </r>
  <r>
    <x v="427"/>
    <x v="5"/>
    <x v="578"/>
    <s v="13:04:00"/>
    <x v="0"/>
  </r>
  <r>
    <x v="505"/>
    <x v="5"/>
    <x v="579"/>
    <s v="13:13:18"/>
    <x v="0"/>
  </r>
  <r>
    <x v="506"/>
    <x v="5"/>
    <x v="580"/>
    <s v="13:12:00"/>
    <x v="0"/>
  </r>
  <r>
    <x v="507"/>
    <x v="5"/>
    <x v="581"/>
    <s v="13:26:12"/>
    <x v="0"/>
  </r>
  <r>
    <x v="508"/>
    <x v="5"/>
    <x v="582"/>
    <s v="13:31:13"/>
    <x v="0"/>
  </r>
  <r>
    <x v="509"/>
    <x v="5"/>
    <x v="583"/>
    <s v="13:24:15"/>
    <x v="0"/>
  </r>
  <r>
    <x v="510"/>
    <x v="5"/>
    <x v="584"/>
    <s v="13:30:13"/>
    <x v="0"/>
  </r>
  <r>
    <x v="511"/>
    <x v="5"/>
    <x v="585"/>
    <s v="13:31:55"/>
    <x v="0"/>
  </r>
  <r>
    <x v="512"/>
    <x v="5"/>
    <x v="586"/>
    <s v="13:46:15"/>
    <x v="0"/>
  </r>
  <r>
    <x v="513"/>
    <x v="5"/>
    <x v="587"/>
    <s v="13:45:44"/>
    <x v="1"/>
  </r>
  <r>
    <x v="514"/>
    <x v="5"/>
    <x v="588"/>
    <s v="13:49:07"/>
    <x v="0"/>
  </r>
  <r>
    <x v="515"/>
    <x v="5"/>
    <x v="589"/>
    <s v="13:51:25"/>
    <x v="0"/>
  </r>
  <r>
    <x v="516"/>
    <x v="5"/>
    <x v="590"/>
    <s v="13:57:57"/>
    <x v="0"/>
  </r>
  <r>
    <x v="517"/>
    <x v="5"/>
    <x v="591"/>
    <s v="14:10:37"/>
    <x v="0"/>
  </r>
  <r>
    <x v="169"/>
    <x v="5"/>
    <x v="592"/>
    <s v="14:03:52"/>
    <x v="0"/>
  </r>
  <r>
    <x v="518"/>
    <x v="5"/>
    <x v="593"/>
    <s v="14:14:54"/>
    <x v="1"/>
  </r>
  <r>
    <x v="519"/>
    <x v="5"/>
    <x v="594"/>
    <s v="14:14:41"/>
    <x v="0"/>
  </r>
  <r>
    <x v="520"/>
    <x v="5"/>
    <x v="595"/>
    <s v="14:06:08"/>
    <x v="0"/>
  </r>
  <r>
    <x v="521"/>
    <x v="5"/>
    <x v="596"/>
    <s v="14:10:00"/>
    <x v="1"/>
  </r>
  <r>
    <x v="522"/>
    <x v="5"/>
    <x v="597"/>
    <s v="14:15:49"/>
    <x v="0"/>
  </r>
  <r>
    <x v="523"/>
    <x v="5"/>
    <x v="598"/>
    <s v="14:25:04"/>
    <x v="0"/>
  </r>
  <r>
    <x v="524"/>
    <x v="5"/>
    <x v="599"/>
    <s v="14:14:52"/>
    <x v="0"/>
  </r>
  <r>
    <x v="525"/>
    <x v="5"/>
    <x v="600"/>
    <s v="14:19:42"/>
    <x v="0"/>
  </r>
  <r>
    <x v="526"/>
    <x v="5"/>
    <x v="601"/>
    <s v="14:37:49"/>
    <x v="0"/>
  </r>
  <r>
    <x v="527"/>
    <x v="5"/>
    <x v="602"/>
    <s v="14:39:19"/>
    <x v="0"/>
  </r>
  <r>
    <x v="528"/>
    <x v="5"/>
    <x v="603"/>
    <s v="14:45:01"/>
    <x v="2"/>
  </r>
  <r>
    <x v="529"/>
    <x v="5"/>
    <x v="604"/>
    <s v="14:52:07"/>
    <x v="0"/>
  </r>
  <r>
    <x v="246"/>
    <x v="5"/>
    <x v="605"/>
    <s v="14:55:09"/>
    <x v="0"/>
  </r>
  <r>
    <x v="530"/>
    <x v="5"/>
    <x v="606"/>
    <s v="14:57:00"/>
    <x v="0"/>
  </r>
  <r>
    <x v="531"/>
    <x v="5"/>
    <x v="607"/>
    <s v="15:14:03"/>
    <x v="0"/>
  </r>
  <r>
    <x v="532"/>
    <x v="6"/>
    <x v="608"/>
    <s v="08:06:42"/>
    <x v="0"/>
  </r>
  <r>
    <x v="533"/>
    <x v="6"/>
    <x v="609"/>
    <s v="08:07:48"/>
    <x v="0"/>
  </r>
  <r>
    <x v="534"/>
    <x v="6"/>
    <x v="610"/>
    <s v="08:13:34"/>
    <x v="0"/>
  </r>
  <r>
    <x v="535"/>
    <x v="6"/>
    <x v="611"/>
    <s v="08:14:04"/>
    <x v="1"/>
  </r>
  <r>
    <x v="536"/>
    <x v="6"/>
    <x v="612"/>
    <s v="08:30:50"/>
    <x v="0"/>
  </r>
  <r>
    <x v="537"/>
    <x v="6"/>
    <x v="613"/>
    <s v="08:31:17"/>
    <x v="0"/>
  </r>
  <r>
    <x v="538"/>
    <x v="6"/>
    <x v="614"/>
    <s v="08:36:16"/>
    <x v="0"/>
  </r>
  <r>
    <x v="539"/>
    <x v="6"/>
    <x v="615"/>
    <s v="08:43:38"/>
    <x v="0"/>
  </r>
  <r>
    <x v="540"/>
    <x v="6"/>
    <x v="616"/>
    <s v="08:55:02"/>
    <x v="0"/>
  </r>
  <r>
    <x v="541"/>
    <x v="6"/>
    <x v="617"/>
    <s v="08:44:29"/>
    <x v="0"/>
  </r>
  <r>
    <x v="542"/>
    <x v="6"/>
    <x v="618"/>
    <s v="08:53:33"/>
    <x v="2"/>
  </r>
  <r>
    <x v="543"/>
    <x v="6"/>
    <x v="619"/>
    <s v="09:02:30"/>
    <x v="0"/>
  </r>
  <r>
    <x v="544"/>
    <x v="6"/>
    <x v="620"/>
    <s v="09:08:15"/>
    <x v="1"/>
  </r>
  <r>
    <x v="545"/>
    <x v="6"/>
    <x v="621"/>
    <s v="09:09:12"/>
    <x v="1"/>
  </r>
  <r>
    <x v="546"/>
    <x v="6"/>
    <x v="622"/>
    <s v="09:22:06"/>
    <x v="0"/>
  </r>
  <r>
    <x v="547"/>
    <x v="6"/>
    <x v="623"/>
    <s v="09:20:35"/>
    <x v="0"/>
  </r>
  <r>
    <x v="548"/>
    <x v="6"/>
    <x v="624"/>
    <s v="09:28:12"/>
    <x v="1"/>
  </r>
  <r>
    <x v="549"/>
    <x v="6"/>
    <x v="625"/>
    <s v="09:35:03"/>
    <x v="0"/>
  </r>
  <r>
    <x v="16"/>
    <x v="6"/>
    <x v="626"/>
    <s v="09:40:39"/>
    <x v="2"/>
  </r>
  <r>
    <x v="550"/>
    <x v="6"/>
    <x v="627"/>
    <s v="09:42:10"/>
    <x v="0"/>
  </r>
  <r>
    <x v="551"/>
    <x v="6"/>
    <x v="628"/>
    <s v="09:42:29"/>
    <x v="0"/>
  </r>
  <r>
    <x v="552"/>
    <x v="6"/>
    <x v="629"/>
    <s v="09:50:28"/>
    <x v="0"/>
  </r>
  <r>
    <x v="553"/>
    <x v="6"/>
    <x v="630"/>
    <s v="10:02:09"/>
    <x v="1"/>
  </r>
  <r>
    <x v="554"/>
    <x v="6"/>
    <x v="631"/>
    <s v="10:02:34"/>
    <x v="0"/>
  </r>
  <r>
    <x v="555"/>
    <x v="6"/>
    <x v="632"/>
    <s v="10:04:36"/>
    <x v="1"/>
  </r>
  <r>
    <x v="556"/>
    <x v="6"/>
    <x v="633"/>
    <s v="10:07:33"/>
    <x v="0"/>
  </r>
  <r>
    <x v="557"/>
    <x v="6"/>
    <x v="634"/>
    <s v="10:19:14"/>
    <x v="0"/>
  </r>
  <r>
    <x v="558"/>
    <x v="6"/>
    <x v="635"/>
    <s v="10:22:21"/>
    <x v="0"/>
  </r>
  <r>
    <x v="559"/>
    <x v="6"/>
    <x v="636"/>
    <s v="10:23:08"/>
    <x v="0"/>
  </r>
  <r>
    <x v="560"/>
    <x v="6"/>
    <x v="637"/>
    <s v="10:19:33"/>
    <x v="1"/>
  </r>
  <r>
    <x v="561"/>
    <x v="6"/>
    <x v="638"/>
    <s v="10:30:12"/>
    <x v="1"/>
  </r>
  <r>
    <x v="562"/>
    <x v="6"/>
    <x v="639"/>
    <s v="10:43:33"/>
    <x v="0"/>
  </r>
  <r>
    <x v="563"/>
    <x v="6"/>
    <x v="640"/>
    <s v="10:50:52"/>
    <x v="1"/>
  </r>
  <r>
    <x v="564"/>
    <x v="6"/>
    <x v="641"/>
    <s v="10:44:45"/>
    <x v="0"/>
  </r>
  <r>
    <x v="565"/>
    <x v="6"/>
    <x v="642"/>
    <s v="10:52:06"/>
    <x v="0"/>
  </r>
  <r>
    <x v="566"/>
    <x v="6"/>
    <x v="452"/>
    <s v="10:54:11"/>
    <x v="1"/>
  </r>
  <r>
    <x v="567"/>
    <x v="6"/>
    <x v="643"/>
    <s v="10:58:38"/>
    <x v="0"/>
  </r>
  <r>
    <x v="568"/>
    <x v="6"/>
    <x v="644"/>
    <s v="10:57:38"/>
    <x v="2"/>
  </r>
  <r>
    <x v="569"/>
    <x v="6"/>
    <x v="645"/>
    <s v="11:16:36"/>
    <x v="0"/>
  </r>
  <r>
    <x v="570"/>
    <x v="6"/>
    <x v="646"/>
    <s v="11:10:50"/>
    <x v="0"/>
  </r>
  <r>
    <x v="82"/>
    <x v="6"/>
    <x v="647"/>
    <s v="11:13:56"/>
    <x v="1"/>
  </r>
  <r>
    <x v="571"/>
    <x v="6"/>
    <x v="648"/>
    <s v="11:27:50"/>
    <x v="0"/>
  </r>
  <r>
    <x v="572"/>
    <x v="6"/>
    <x v="649"/>
    <s v="11:27:48"/>
    <x v="0"/>
  </r>
  <r>
    <x v="573"/>
    <x v="6"/>
    <x v="650"/>
    <s v="11:33:38"/>
    <x v="1"/>
  </r>
  <r>
    <x v="574"/>
    <x v="6"/>
    <x v="651"/>
    <s v="11:45:11"/>
    <x v="0"/>
  </r>
  <r>
    <x v="575"/>
    <x v="6"/>
    <x v="652"/>
    <s v="11:52:50"/>
    <x v="0"/>
  </r>
  <r>
    <x v="576"/>
    <x v="6"/>
    <x v="653"/>
    <s v="11:47:40"/>
    <x v="1"/>
  </r>
  <r>
    <x v="458"/>
    <x v="6"/>
    <x v="654"/>
    <s v="11:46:47"/>
    <x v="1"/>
  </r>
  <r>
    <x v="577"/>
    <x v="6"/>
    <x v="655"/>
    <s v="11:54:06"/>
    <x v="0"/>
  </r>
  <r>
    <x v="578"/>
    <x v="6"/>
    <x v="656"/>
    <s v="12:13:25"/>
    <x v="1"/>
  </r>
  <r>
    <x v="579"/>
    <x v="6"/>
    <x v="657"/>
    <s v="12:05:52"/>
    <x v="0"/>
  </r>
  <r>
    <x v="580"/>
    <x v="6"/>
    <x v="658"/>
    <s v="12:13:04"/>
    <x v="0"/>
  </r>
  <r>
    <x v="581"/>
    <x v="6"/>
    <x v="659"/>
    <s v="12:19:04"/>
    <x v="2"/>
  </r>
  <r>
    <x v="16"/>
    <x v="6"/>
    <x v="660"/>
    <s v="12:24:00"/>
    <x v="2"/>
  </r>
  <r>
    <x v="582"/>
    <x v="6"/>
    <x v="661"/>
    <s v="12:40:28"/>
    <x v="0"/>
  </r>
  <r>
    <x v="583"/>
    <x v="6"/>
    <x v="662"/>
    <s v="12:44:56"/>
    <x v="0"/>
  </r>
  <r>
    <x v="584"/>
    <x v="6"/>
    <x v="663"/>
    <s v="12:50:37"/>
    <x v="0"/>
  </r>
  <r>
    <x v="585"/>
    <x v="6"/>
    <x v="664"/>
    <s v="12:47:52"/>
    <x v="1"/>
  </r>
  <r>
    <x v="586"/>
    <x v="6"/>
    <x v="665"/>
    <s v="13:04:16"/>
    <x v="0"/>
  </r>
  <r>
    <x v="587"/>
    <x v="6"/>
    <x v="666"/>
    <s v="12:58:56"/>
    <x v="1"/>
  </r>
  <r>
    <x v="588"/>
    <x v="6"/>
    <x v="666"/>
    <s v="13:12:40"/>
    <x v="0"/>
  </r>
  <r>
    <x v="491"/>
    <x v="6"/>
    <x v="667"/>
    <s v="13:13:02"/>
    <x v="0"/>
  </r>
  <r>
    <x v="589"/>
    <x v="6"/>
    <x v="668"/>
    <s v="12:57:58"/>
    <x v="0"/>
  </r>
  <r>
    <x v="40"/>
    <x v="6"/>
    <x v="163"/>
    <s v="13:05:55"/>
    <x v="1"/>
  </r>
  <r>
    <x v="590"/>
    <x v="6"/>
    <x v="669"/>
    <s v="13:17:07"/>
    <x v="0"/>
  </r>
  <r>
    <x v="591"/>
    <x v="6"/>
    <x v="670"/>
    <s v="13:10:52"/>
    <x v="0"/>
  </r>
  <r>
    <x v="592"/>
    <x v="6"/>
    <x v="671"/>
    <s v="13:19:56"/>
    <x v="0"/>
  </r>
  <r>
    <x v="593"/>
    <x v="6"/>
    <x v="672"/>
    <s v="13:21:32"/>
    <x v="1"/>
  </r>
  <r>
    <x v="594"/>
    <x v="6"/>
    <x v="673"/>
    <s v="13:30:54"/>
    <x v="0"/>
  </r>
  <r>
    <x v="595"/>
    <x v="6"/>
    <x v="674"/>
    <s v="13:29:35"/>
    <x v="0"/>
  </r>
  <r>
    <x v="596"/>
    <x v="6"/>
    <x v="384"/>
    <s v="13:37:57"/>
    <x v="0"/>
  </r>
  <r>
    <x v="218"/>
    <x v="6"/>
    <x v="675"/>
    <s v="13:36:09"/>
    <x v="0"/>
  </r>
  <r>
    <x v="597"/>
    <x v="6"/>
    <x v="676"/>
    <s v="13:42:57"/>
    <x v="0"/>
  </r>
  <r>
    <x v="598"/>
    <x v="6"/>
    <x v="677"/>
    <s v="13:59:35"/>
    <x v="0"/>
  </r>
  <r>
    <x v="599"/>
    <x v="6"/>
    <x v="391"/>
    <s v="13:59:33"/>
    <x v="0"/>
  </r>
  <r>
    <x v="600"/>
    <x v="6"/>
    <x v="678"/>
    <s v="13:59:40"/>
    <x v="0"/>
  </r>
  <r>
    <x v="111"/>
    <x v="6"/>
    <x v="679"/>
    <s v="13:54:35"/>
    <x v="1"/>
  </r>
  <r>
    <x v="601"/>
    <x v="6"/>
    <x v="680"/>
    <s v="14:02:06"/>
    <x v="0"/>
  </r>
  <r>
    <x v="602"/>
    <x v="6"/>
    <x v="681"/>
    <s v="14:09:43"/>
    <x v="1"/>
  </r>
  <r>
    <x v="603"/>
    <x v="6"/>
    <x v="682"/>
    <s v="14:20:15"/>
    <x v="0"/>
  </r>
  <r>
    <x v="604"/>
    <x v="6"/>
    <x v="683"/>
    <s v="14:15:30"/>
    <x v="0"/>
  </r>
  <r>
    <x v="509"/>
    <x v="6"/>
    <x v="684"/>
    <s v="14:12:44"/>
    <x v="0"/>
  </r>
  <r>
    <x v="605"/>
    <x v="6"/>
    <x v="685"/>
    <s v="14:22:03"/>
    <x v="0"/>
  </r>
  <r>
    <x v="606"/>
    <x v="6"/>
    <x v="686"/>
    <s v="14:29:43"/>
    <x v="1"/>
  </r>
  <r>
    <x v="607"/>
    <x v="6"/>
    <x v="687"/>
    <s v="14:24:43"/>
    <x v="1"/>
  </r>
  <r>
    <x v="344"/>
    <x v="6"/>
    <x v="688"/>
    <s v="14:34:22"/>
    <x v="1"/>
  </r>
  <r>
    <x v="111"/>
    <x v="6"/>
    <x v="689"/>
    <s v="14:36:17"/>
    <x v="1"/>
  </r>
  <r>
    <x v="414"/>
    <x v="6"/>
    <x v="690"/>
    <s v="14:45:01"/>
    <x v="0"/>
  </r>
  <r>
    <x v="608"/>
    <x v="6"/>
    <x v="691"/>
    <s v="14:45:28"/>
    <x v="1"/>
  </r>
  <r>
    <x v="609"/>
    <x v="6"/>
    <x v="692"/>
    <s v="14:42:09"/>
    <x v="0"/>
  </r>
  <r>
    <x v="610"/>
    <x v="6"/>
    <x v="693"/>
    <s v="14:50:44"/>
    <x v="2"/>
  </r>
  <r>
    <x v="611"/>
    <x v="6"/>
    <x v="694"/>
    <s v="14:59:39"/>
    <x v="1"/>
  </r>
  <r>
    <x v="440"/>
    <x v="6"/>
    <x v="695"/>
    <s v="15:10:28"/>
    <x v="0"/>
  </r>
  <r>
    <x v="612"/>
    <x v="7"/>
    <x v="696"/>
    <s v="08:11:24"/>
    <x v="1"/>
  </r>
  <r>
    <x v="613"/>
    <x v="7"/>
    <x v="697"/>
    <s v="08:06:25"/>
    <x v="2"/>
  </r>
  <r>
    <x v="614"/>
    <x v="7"/>
    <x v="698"/>
    <s v="08:15:00"/>
    <x v="0"/>
  </r>
  <r>
    <x v="615"/>
    <x v="7"/>
    <x v="699"/>
    <s v="08:31:16"/>
    <x v="1"/>
  </r>
  <r>
    <x v="616"/>
    <x v="7"/>
    <x v="700"/>
    <s v="08:28:45"/>
    <x v="0"/>
  </r>
  <r>
    <x v="617"/>
    <x v="7"/>
    <x v="701"/>
    <s v="08:30:27"/>
    <x v="0"/>
  </r>
  <r>
    <x v="106"/>
    <x v="7"/>
    <x v="702"/>
    <s v="08:45:46"/>
    <x v="0"/>
  </r>
  <r>
    <x v="618"/>
    <x v="7"/>
    <x v="703"/>
    <s v="08:42:54"/>
    <x v="1"/>
  </r>
  <r>
    <x v="619"/>
    <x v="7"/>
    <x v="704"/>
    <s v="08:49:13"/>
    <x v="0"/>
  </r>
  <r>
    <x v="620"/>
    <x v="7"/>
    <x v="705"/>
    <s v="08:50:43"/>
    <x v="0"/>
  </r>
  <r>
    <x v="621"/>
    <x v="7"/>
    <x v="12"/>
    <s v="09:07:43"/>
    <x v="2"/>
  </r>
  <r>
    <x v="622"/>
    <x v="7"/>
    <x v="706"/>
    <s v="09:03:20"/>
    <x v="0"/>
  </r>
  <r>
    <x v="623"/>
    <x v="7"/>
    <x v="707"/>
    <s v="09:09:29"/>
    <x v="0"/>
  </r>
  <r>
    <x v="624"/>
    <x v="7"/>
    <x v="708"/>
    <s v="09:09:58"/>
    <x v="0"/>
  </r>
  <r>
    <x v="625"/>
    <x v="7"/>
    <x v="709"/>
    <s v="09:20:32"/>
    <x v="0"/>
  </r>
  <r>
    <x v="626"/>
    <x v="7"/>
    <x v="710"/>
    <s v="09:17:51"/>
    <x v="0"/>
  </r>
  <r>
    <x v="155"/>
    <x v="7"/>
    <x v="711"/>
    <s v="09:16:02"/>
    <x v="0"/>
  </r>
  <r>
    <x v="627"/>
    <x v="7"/>
    <x v="712"/>
    <s v="09:23:52"/>
    <x v="0"/>
  </r>
  <r>
    <x v="628"/>
    <x v="7"/>
    <x v="713"/>
    <s v="09:19:25"/>
    <x v="0"/>
  </r>
  <r>
    <x v="629"/>
    <x v="7"/>
    <x v="714"/>
    <s v="09:23:48"/>
    <x v="1"/>
  </r>
  <r>
    <x v="630"/>
    <x v="7"/>
    <x v="715"/>
    <s v="09:27:53"/>
    <x v="0"/>
  </r>
  <r>
    <x v="631"/>
    <x v="7"/>
    <x v="716"/>
    <s v="09:45:23"/>
    <x v="1"/>
  </r>
  <r>
    <x v="632"/>
    <x v="7"/>
    <x v="717"/>
    <s v="09:47:58"/>
    <x v="0"/>
  </r>
  <r>
    <x v="633"/>
    <x v="7"/>
    <x v="718"/>
    <s v="09:58:51"/>
    <x v="0"/>
  </r>
  <r>
    <x v="574"/>
    <x v="7"/>
    <x v="719"/>
    <s v="09:49:41"/>
    <x v="0"/>
  </r>
  <r>
    <x v="634"/>
    <x v="7"/>
    <x v="720"/>
    <s v="09:51:32"/>
    <x v="0"/>
  </r>
  <r>
    <x v="635"/>
    <x v="7"/>
    <x v="721"/>
    <s v="09:54:26"/>
    <x v="1"/>
  </r>
  <r>
    <x v="636"/>
    <x v="7"/>
    <x v="722"/>
    <s v="10:05:01"/>
    <x v="0"/>
  </r>
  <r>
    <x v="637"/>
    <x v="7"/>
    <x v="723"/>
    <s v="10:05:20"/>
    <x v="0"/>
  </r>
  <r>
    <x v="638"/>
    <x v="7"/>
    <x v="724"/>
    <s v="10:25:08"/>
    <x v="0"/>
  </r>
  <r>
    <x v="639"/>
    <x v="7"/>
    <x v="725"/>
    <s v="10:25:13"/>
    <x v="0"/>
  </r>
  <r>
    <x v="640"/>
    <x v="7"/>
    <x v="726"/>
    <s v="10:26:53"/>
    <x v="0"/>
  </r>
  <r>
    <x v="641"/>
    <x v="7"/>
    <x v="727"/>
    <s v="10:21:34"/>
    <x v="0"/>
  </r>
  <r>
    <x v="64"/>
    <x v="7"/>
    <x v="728"/>
    <s v="10:41:01"/>
    <x v="0"/>
  </r>
  <r>
    <x v="642"/>
    <x v="7"/>
    <x v="729"/>
    <s v="10:43:37"/>
    <x v="1"/>
  </r>
  <r>
    <x v="643"/>
    <x v="7"/>
    <x v="730"/>
    <s v="10:39:32"/>
    <x v="0"/>
  </r>
  <r>
    <x v="644"/>
    <x v="7"/>
    <x v="731"/>
    <s v="10:53:27"/>
    <x v="0"/>
  </r>
  <r>
    <x v="645"/>
    <x v="7"/>
    <x v="732"/>
    <s v="10:51:42"/>
    <x v="0"/>
  </r>
  <r>
    <x v="506"/>
    <x v="7"/>
    <x v="733"/>
    <s v="10:48:53"/>
    <x v="0"/>
  </r>
  <r>
    <x v="646"/>
    <x v="7"/>
    <x v="734"/>
    <s v="11:04:37"/>
    <x v="0"/>
  </r>
  <r>
    <x v="647"/>
    <x v="7"/>
    <x v="735"/>
    <s v="11:03:26"/>
    <x v="1"/>
  </r>
  <r>
    <x v="648"/>
    <x v="7"/>
    <x v="736"/>
    <s v="11:00:28"/>
    <x v="0"/>
  </r>
  <r>
    <x v="649"/>
    <x v="7"/>
    <x v="737"/>
    <s v="11:18:58"/>
    <x v="0"/>
  </r>
  <r>
    <x v="239"/>
    <x v="7"/>
    <x v="738"/>
    <s v="11:24:28"/>
    <x v="0"/>
  </r>
  <r>
    <x v="650"/>
    <x v="7"/>
    <x v="739"/>
    <s v="11:21:25"/>
    <x v="0"/>
  </r>
  <r>
    <x v="418"/>
    <x v="7"/>
    <x v="740"/>
    <s v="11:29:27"/>
    <x v="1"/>
  </r>
  <r>
    <x v="651"/>
    <x v="7"/>
    <x v="741"/>
    <s v="11:37:34"/>
    <x v="1"/>
  </r>
  <r>
    <x v="652"/>
    <x v="7"/>
    <x v="742"/>
    <s v="11:41:45"/>
    <x v="0"/>
  </r>
  <r>
    <x v="653"/>
    <x v="7"/>
    <x v="743"/>
    <s v="11:51:50"/>
    <x v="1"/>
  </r>
  <r>
    <x v="654"/>
    <x v="7"/>
    <x v="744"/>
    <s v="11:53:19"/>
    <x v="0"/>
  </r>
  <r>
    <x v="655"/>
    <x v="7"/>
    <x v="745"/>
    <s v="12:03:48"/>
    <x v="0"/>
  </r>
  <r>
    <x v="174"/>
    <x v="7"/>
    <x v="746"/>
    <s v="12:04:58"/>
    <x v="0"/>
  </r>
  <r>
    <x v="656"/>
    <x v="7"/>
    <x v="747"/>
    <s v="12:12:21"/>
    <x v="1"/>
  </r>
  <r>
    <x v="657"/>
    <x v="7"/>
    <x v="748"/>
    <s v="12:23:31"/>
    <x v="1"/>
  </r>
  <r>
    <x v="658"/>
    <x v="7"/>
    <x v="749"/>
    <s v="12:19:26"/>
    <x v="0"/>
  </r>
  <r>
    <x v="156"/>
    <x v="7"/>
    <x v="750"/>
    <s v="12:15:27"/>
    <x v="0"/>
  </r>
  <r>
    <x v="435"/>
    <x v="7"/>
    <x v="751"/>
    <s v="12:22:20"/>
    <x v="0"/>
  </r>
  <r>
    <x v="659"/>
    <x v="7"/>
    <x v="752"/>
    <s v="12:31:16"/>
    <x v="0"/>
  </r>
  <r>
    <x v="660"/>
    <x v="7"/>
    <x v="753"/>
    <s v="12:43:01"/>
    <x v="1"/>
  </r>
  <r>
    <x v="420"/>
    <x v="7"/>
    <x v="754"/>
    <s v="12:37:32"/>
    <x v="1"/>
  </r>
  <r>
    <x v="661"/>
    <x v="7"/>
    <x v="755"/>
    <s v="12:46:48"/>
    <x v="0"/>
  </r>
  <r>
    <x v="139"/>
    <x v="7"/>
    <x v="756"/>
    <s v="12:33:51"/>
    <x v="2"/>
  </r>
  <r>
    <x v="662"/>
    <x v="7"/>
    <x v="757"/>
    <s v="12:44:59"/>
    <x v="2"/>
  </r>
  <r>
    <x v="663"/>
    <x v="7"/>
    <x v="758"/>
    <s v="12:47:03"/>
    <x v="0"/>
  </r>
  <r>
    <x v="618"/>
    <x v="7"/>
    <x v="759"/>
    <s v="12:46:58"/>
    <x v="1"/>
  </r>
  <r>
    <x v="41"/>
    <x v="7"/>
    <x v="760"/>
    <s v="12:52:18"/>
    <x v="0"/>
  </r>
  <r>
    <x v="664"/>
    <x v="7"/>
    <x v="761"/>
    <s v="12:57:46"/>
    <x v="0"/>
  </r>
  <r>
    <x v="665"/>
    <x v="7"/>
    <x v="762"/>
    <s v="13:02:03"/>
    <x v="0"/>
  </r>
  <r>
    <x v="666"/>
    <x v="7"/>
    <x v="763"/>
    <s v="12:58:49"/>
    <x v="1"/>
  </r>
  <r>
    <x v="667"/>
    <x v="7"/>
    <x v="764"/>
    <s v="13:05:21"/>
    <x v="0"/>
  </r>
  <r>
    <x v="616"/>
    <x v="7"/>
    <x v="765"/>
    <s v="13:11:16"/>
    <x v="0"/>
  </r>
  <r>
    <x v="563"/>
    <x v="7"/>
    <x v="766"/>
    <s v="13:10:51"/>
    <x v="1"/>
  </r>
  <r>
    <x v="442"/>
    <x v="7"/>
    <x v="767"/>
    <s v="13:26:27"/>
    <x v="0"/>
  </r>
  <r>
    <x v="668"/>
    <x v="7"/>
    <x v="768"/>
    <s v="13:21:43"/>
    <x v="0"/>
  </r>
  <r>
    <x v="669"/>
    <x v="7"/>
    <x v="769"/>
    <s v="13:37:15"/>
    <x v="0"/>
  </r>
  <r>
    <x v="670"/>
    <x v="7"/>
    <x v="770"/>
    <s v="13:25:17"/>
    <x v="0"/>
  </r>
  <r>
    <x v="671"/>
    <x v="7"/>
    <x v="771"/>
    <s v="13:39:54"/>
    <x v="0"/>
  </r>
  <r>
    <x v="672"/>
    <x v="7"/>
    <x v="772"/>
    <s v="13:30:29"/>
    <x v="1"/>
  </r>
  <r>
    <x v="673"/>
    <x v="7"/>
    <x v="773"/>
    <s v="13:46:23"/>
    <x v="1"/>
  </r>
  <r>
    <x v="544"/>
    <x v="7"/>
    <x v="774"/>
    <s v="13:34:23"/>
    <x v="1"/>
  </r>
  <r>
    <x v="674"/>
    <x v="7"/>
    <x v="775"/>
    <s v="13:38:08"/>
    <x v="1"/>
  </r>
  <r>
    <x v="675"/>
    <x v="7"/>
    <x v="74"/>
    <s v="13:40:23"/>
    <x v="0"/>
  </r>
  <r>
    <x v="676"/>
    <x v="7"/>
    <x v="776"/>
    <s v="13:52:56"/>
    <x v="0"/>
  </r>
  <r>
    <x v="677"/>
    <x v="7"/>
    <x v="777"/>
    <s v="13:46:35"/>
    <x v="0"/>
  </r>
  <r>
    <x v="678"/>
    <x v="7"/>
    <x v="778"/>
    <s v="13:46:37"/>
    <x v="0"/>
  </r>
  <r>
    <x v="679"/>
    <x v="7"/>
    <x v="779"/>
    <s v="13:50:56"/>
    <x v="2"/>
  </r>
  <r>
    <x v="680"/>
    <x v="7"/>
    <x v="779"/>
    <s v="14:02:35"/>
    <x v="0"/>
  </r>
  <r>
    <x v="681"/>
    <x v="7"/>
    <x v="780"/>
    <s v="14:07:13"/>
    <x v="0"/>
  </r>
  <r>
    <x v="682"/>
    <x v="7"/>
    <x v="781"/>
    <s v="13:58:02"/>
    <x v="1"/>
  </r>
  <r>
    <x v="435"/>
    <x v="7"/>
    <x v="782"/>
    <s v="14:14:37"/>
    <x v="0"/>
  </r>
  <r>
    <x v="683"/>
    <x v="7"/>
    <x v="783"/>
    <s v="14:10:09"/>
    <x v="1"/>
  </r>
  <r>
    <x v="684"/>
    <x v="7"/>
    <x v="784"/>
    <s v="14:23:04"/>
    <x v="1"/>
  </r>
  <r>
    <x v="685"/>
    <x v="7"/>
    <x v="785"/>
    <s v="14:22:24"/>
    <x v="0"/>
  </r>
  <r>
    <x v="686"/>
    <x v="7"/>
    <x v="786"/>
    <s v="14:25:50"/>
    <x v="0"/>
  </r>
  <r>
    <x v="687"/>
    <x v="7"/>
    <x v="787"/>
    <s v="14:26:38"/>
    <x v="0"/>
  </r>
  <r>
    <x v="688"/>
    <x v="7"/>
    <x v="788"/>
    <s v="14:37:00"/>
    <x v="0"/>
  </r>
  <r>
    <x v="71"/>
    <x v="7"/>
    <x v="789"/>
    <s v="14:35:36"/>
    <x v="0"/>
  </r>
  <r>
    <x v="328"/>
    <x v="7"/>
    <x v="790"/>
    <s v="14:48:13"/>
    <x v="0"/>
  </r>
  <r>
    <x v="689"/>
    <x v="7"/>
    <x v="791"/>
    <s v="14:46:23"/>
    <x v="1"/>
  </r>
  <r>
    <x v="690"/>
    <x v="7"/>
    <x v="792"/>
    <s v="15:03:00"/>
    <x v="2"/>
  </r>
  <r>
    <x v="123"/>
    <x v="7"/>
    <x v="793"/>
    <s v="15:10:41"/>
    <x v="1"/>
  </r>
  <r>
    <x v="691"/>
    <x v="7"/>
    <x v="794"/>
    <s v="15:02:13"/>
    <x v="0"/>
  </r>
  <r>
    <x v="692"/>
    <x v="7"/>
    <x v="795"/>
    <s v="15:14:17"/>
    <x v="0"/>
  </r>
  <r>
    <x v="693"/>
    <x v="8"/>
    <x v="796"/>
    <s v="08:16:11"/>
    <x v="0"/>
  </r>
  <r>
    <x v="694"/>
    <x v="8"/>
    <x v="797"/>
    <s v="08:17:52"/>
    <x v="0"/>
  </r>
  <r>
    <x v="84"/>
    <x v="8"/>
    <x v="798"/>
    <s v="08:26:58"/>
    <x v="1"/>
  </r>
  <r>
    <x v="695"/>
    <x v="8"/>
    <x v="799"/>
    <s v="08:36:48"/>
    <x v="2"/>
  </r>
  <r>
    <x v="696"/>
    <x v="8"/>
    <x v="800"/>
    <s v="08:51:33"/>
    <x v="0"/>
  </r>
  <r>
    <x v="697"/>
    <x v="8"/>
    <x v="801"/>
    <s v="08:56:07"/>
    <x v="0"/>
  </r>
  <r>
    <x v="698"/>
    <x v="8"/>
    <x v="802"/>
    <s v="08:45:42"/>
    <x v="0"/>
  </r>
  <r>
    <x v="699"/>
    <x v="8"/>
    <x v="803"/>
    <s v="08:55:45"/>
    <x v="0"/>
  </r>
  <r>
    <x v="422"/>
    <x v="8"/>
    <x v="804"/>
    <s v="08:49:41"/>
    <x v="0"/>
  </r>
  <r>
    <x v="189"/>
    <x v="8"/>
    <x v="805"/>
    <s v="09:04:05"/>
    <x v="0"/>
  </r>
  <r>
    <x v="700"/>
    <x v="8"/>
    <x v="806"/>
    <s v="09:01:28"/>
    <x v="0"/>
  </r>
  <r>
    <x v="701"/>
    <x v="8"/>
    <x v="807"/>
    <s v="08:58:41"/>
    <x v="1"/>
  </r>
  <r>
    <x v="702"/>
    <x v="8"/>
    <x v="808"/>
    <s v="09:03:01"/>
    <x v="0"/>
  </r>
  <r>
    <x v="703"/>
    <x v="8"/>
    <x v="809"/>
    <s v="09:03:48"/>
    <x v="1"/>
  </r>
  <r>
    <x v="704"/>
    <x v="8"/>
    <x v="810"/>
    <s v="09:08:59"/>
    <x v="0"/>
  </r>
  <r>
    <x v="462"/>
    <x v="8"/>
    <x v="811"/>
    <s v="09:12:05"/>
    <x v="0"/>
  </r>
  <r>
    <x v="705"/>
    <x v="8"/>
    <x v="812"/>
    <s v="09:22:26"/>
    <x v="0"/>
  </r>
  <r>
    <x v="706"/>
    <x v="8"/>
    <x v="813"/>
    <s v="09:37:30"/>
    <x v="0"/>
  </r>
  <r>
    <x v="22"/>
    <x v="8"/>
    <x v="814"/>
    <s v="09:29:19"/>
    <x v="0"/>
  </r>
  <r>
    <x v="707"/>
    <x v="8"/>
    <x v="815"/>
    <s v="09:37:13"/>
    <x v="1"/>
  </r>
  <r>
    <x v="708"/>
    <x v="8"/>
    <x v="816"/>
    <s v="09:50:28"/>
    <x v="1"/>
  </r>
  <r>
    <x v="709"/>
    <x v="8"/>
    <x v="817"/>
    <s v="09:56:41"/>
    <x v="0"/>
  </r>
  <r>
    <x v="710"/>
    <x v="8"/>
    <x v="818"/>
    <s v="09:59:29"/>
    <x v="1"/>
  </r>
  <r>
    <x v="711"/>
    <x v="8"/>
    <x v="819"/>
    <s v="10:03:46"/>
    <x v="0"/>
  </r>
  <r>
    <x v="712"/>
    <x v="8"/>
    <x v="820"/>
    <s v="10:06:55"/>
    <x v="0"/>
  </r>
  <r>
    <x v="713"/>
    <x v="8"/>
    <x v="821"/>
    <s v="10:06:34"/>
    <x v="1"/>
  </r>
  <r>
    <x v="167"/>
    <x v="8"/>
    <x v="822"/>
    <s v="10:13:15"/>
    <x v="1"/>
  </r>
  <r>
    <x v="714"/>
    <x v="8"/>
    <x v="823"/>
    <s v="10:13:35"/>
    <x v="0"/>
  </r>
  <r>
    <x v="715"/>
    <x v="8"/>
    <x v="824"/>
    <s v="10:13:25"/>
    <x v="0"/>
  </r>
  <r>
    <x v="145"/>
    <x v="8"/>
    <x v="825"/>
    <s v="10:24:52"/>
    <x v="2"/>
  </r>
  <r>
    <x v="716"/>
    <x v="8"/>
    <x v="826"/>
    <s v="10:25:19"/>
    <x v="0"/>
  </r>
  <r>
    <x v="717"/>
    <x v="8"/>
    <x v="827"/>
    <s v="10:41:40"/>
    <x v="0"/>
  </r>
  <r>
    <x v="718"/>
    <x v="8"/>
    <x v="828"/>
    <s v="10:37:54"/>
    <x v="0"/>
  </r>
  <r>
    <x v="719"/>
    <x v="8"/>
    <x v="829"/>
    <s v="10:40:31"/>
    <x v="1"/>
  </r>
  <r>
    <x v="720"/>
    <x v="8"/>
    <x v="830"/>
    <s v="10:54:43"/>
    <x v="0"/>
  </r>
  <r>
    <x v="721"/>
    <x v="8"/>
    <x v="831"/>
    <s v="10:57:56"/>
    <x v="0"/>
  </r>
  <r>
    <x v="722"/>
    <x v="8"/>
    <x v="832"/>
    <s v="11:08:54"/>
    <x v="0"/>
  </r>
  <r>
    <x v="723"/>
    <x v="8"/>
    <x v="833"/>
    <s v="11:11:43"/>
    <x v="0"/>
  </r>
  <r>
    <x v="724"/>
    <x v="8"/>
    <x v="834"/>
    <s v="11:09:54"/>
    <x v="1"/>
  </r>
  <r>
    <x v="725"/>
    <x v="8"/>
    <x v="835"/>
    <s v="11:13:44"/>
    <x v="0"/>
  </r>
  <r>
    <x v="726"/>
    <x v="8"/>
    <x v="836"/>
    <s v="11:10:53"/>
    <x v="0"/>
  </r>
  <r>
    <x v="727"/>
    <x v="8"/>
    <x v="837"/>
    <s v="11:19:20"/>
    <x v="1"/>
  </r>
  <r>
    <x v="728"/>
    <x v="8"/>
    <x v="838"/>
    <s v="11:26:18"/>
    <x v="2"/>
  </r>
  <r>
    <x v="729"/>
    <x v="8"/>
    <x v="839"/>
    <s v="11:31:19"/>
    <x v="0"/>
  </r>
  <r>
    <x v="587"/>
    <x v="8"/>
    <x v="840"/>
    <s v="11:31:49"/>
    <x v="1"/>
  </r>
  <r>
    <x v="730"/>
    <x v="8"/>
    <x v="148"/>
    <s v="11:44:03"/>
    <x v="1"/>
  </r>
  <r>
    <x v="731"/>
    <x v="8"/>
    <x v="841"/>
    <s v="11:54:23"/>
    <x v="0"/>
  </r>
  <r>
    <x v="732"/>
    <x v="8"/>
    <x v="842"/>
    <s v="11:57:59"/>
    <x v="0"/>
  </r>
  <r>
    <x v="733"/>
    <x v="8"/>
    <x v="843"/>
    <s v="12:05:43"/>
    <x v="0"/>
  </r>
  <r>
    <x v="76"/>
    <x v="8"/>
    <x v="844"/>
    <s v="11:58:32"/>
    <x v="0"/>
  </r>
  <r>
    <x v="734"/>
    <x v="8"/>
    <x v="845"/>
    <s v="12:05:36"/>
    <x v="0"/>
  </r>
  <r>
    <x v="735"/>
    <x v="8"/>
    <x v="846"/>
    <s v="12:10:24"/>
    <x v="0"/>
  </r>
  <r>
    <x v="736"/>
    <x v="8"/>
    <x v="847"/>
    <s v="12:19:54"/>
    <x v="0"/>
  </r>
  <r>
    <x v="737"/>
    <x v="8"/>
    <x v="848"/>
    <s v="12:14:29"/>
    <x v="0"/>
  </r>
  <r>
    <x v="738"/>
    <x v="8"/>
    <x v="849"/>
    <s v="12:17:02"/>
    <x v="0"/>
  </r>
  <r>
    <x v="739"/>
    <x v="8"/>
    <x v="850"/>
    <s v="12:24:55"/>
    <x v="1"/>
  </r>
  <r>
    <x v="740"/>
    <x v="8"/>
    <x v="851"/>
    <s v="12:35:27"/>
    <x v="0"/>
  </r>
  <r>
    <x v="741"/>
    <x v="8"/>
    <x v="852"/>
    <s v="12:38:39"/>
    <x v="0"/>
  </r>
  <r>
    <x v="742"/>
    <x v="8"/>
    <x v="853"/>
    <s v="12:42:07"/>
    <x v="0"/>
  </r>
  <r>
    <x v="508"/>
    <x v="8"/>
    <x v="854"/>
    <s v="12:42:42"/>
    <x v="0"/>
  </r>
  <r>
    <x v="743"/>
    <x v="8"/>
    <x v="855"/>
    <s v="12:44:36"/>
    <x v="1"/>
  </r>
  <r>
    <x v="744"/>
    <x v="8"/>
    <x v="856"/>
    <s v="12:51:46"/>
    <x v="0"/>
  </r>
  <r>
    <x v="745"/>
    <x v="8"/>
    <x v="857"/>
    <s v="12:42:24"/>
    <x v="1"/>
  </r>
  <r>
    <x v="746"/>
    <x v="8"/>
    <x v="858"/>
    <s v="12:54:41"/>
    <x v="1"/>
  </r>
  <r>
    <x v="747"/>
    <x v="8"/>
    <x v="859"/>
    <s v="12:55:35"/>
    <x v="0"/>
  </r>
  <r>
    <x v="169"/>
    <x v="8"/>
    <x v="860"/>
    <s v="13:12:34"/>
    <x v="0"/>
  </r>
  <r>
    <x v="748"/>
    <x v="8"/>
    <x v="861"/>
    <s v="13:11:35"/>
    <x v="0"/>
  </r>
  <r>
    <x v="749"/>
    <x v="8"/>
    <x v="862"/>
    <s v="13:24:33"/>
    <x v="1"/>
  </r>
  <r>
    <x v="750"/>
    <x v="8"/>
    <x v="863"/>
    <s v="13:09:30"/>
    <x v="0"/>
  </r>
  <r>
    <x v="751"/>
    <x v="8"/>
    <x v="864"/>
    <s v="13:30:02"/>
    <x v="0"/>
  </r>
  <r>
    <x v="752"/>
    <x v="8"/>
    <x v="865"/>
    <s v="13:31:18"/>
    <x v="0"/>
  </r>
  <r>
    <x v="753"/>
    <x v="8"/>
    <x v="866"/>
    <s v="13:31:22"/>
    <x v="0"/>
  </r>
  <r>
    <x v="726"/>
    <x v="8"/>
    <x v="867"/>
    <s v="13:35:47"/>
    <x v="0"/>
  </r>
  <r>
    <x v="754"/>
    <x v="8"/>
    <x v="868"/>
    <s v="13:45:46"/>
    <x v="1"/>
  </r>
  <r>
    <x v="53"/>
    <x v="8"/>
    <x v="869"/>
    <s v="13:50:48"/>
    <x v="0"/>
  </r>
  <r>
    <x v="755"/>
    <x v="8"/>
    <x v="870"/>
    <s v="13:46:24"/>
    <x v="0"/>
  </r>
  <r>
    <x v="756"/>
    <x v="8"/>
    <x v="871"/>
    <s v="13:50:21"/>
    <x v="1"/>
  </r>
  <r>
    <x v="757"/>
    <x v="8"/>
    <x v="872"/>
    <s v="13:48:41"/>
    <x v="1"/>
  </r>
  <r>
    <x v="758"/>
    <x v="8"/>
    <x v="873"/>
    <s v="13:54:00"/>
    <x v="0"/>
  </r>
  <r>
    <x v="759"/>
    <x v="8"/>
    <x v="874"/>
    <s v="14:11:45"/>
    <x v="0"/>
  </r>
  <r>
    <x v="760"/>
    <x v="8"/>
    <x v="875"/>
    <s v="14:20:54"/>
    <x v="0"/>
  </r>
  <r>
    <x v="761"/>
    <x v="8"/>
    <x v="876"/>
    <s v="14:24:47"/>
    <x v="1"/>
  </r>
  <r>
    <x v="762"/>
    <x v="8"/>
    <x v="877"/>
    <s v="14:19:17"/>
    <x v="0"/>
  </r>
  <r>
    <x v="763"/>
    <x v="8"/>
    <x v="878"/>
    <s v="14:29:02"/>
    <x v="0"/>
  </r>
  <r>
    <x v="764"/>
    <x v="8"/>
    <x v="879"/>
    <s v="14:34:07"/>
    <x v="0"/>
  </r>
  <r>
    <x v="765"/>
    <x v="8"/>
    <x v="880"/>
    <s v="14:26:38"/>
    <x v="1"/>
  </r>
  <r>
    <x v="766"/>
    <x v="8"/>
    <x v="881"/>
    <s v="14:39:06"/>
    <x v="1"/>
  </r>
  <r>
    <x v="767"/>
    <x v="8"/>
    <x v="882"/>
    <s v="14:35:31"/>
    <x v="0"/>
  </r>
  <r>
    <x v="768"/>
    <x v="8"/>
    <x v="883"/>
    <s v="14:59:33"/>
    <x v="0"/>
  </r>
  <r>
    <x v="769"/>
    <x v="8"/>
    <x v="884"/>
    <s v="15:03:24"/>
    <x v="0"/>
  </r>
  <r>
    <x v="770"/>
    <x v="8"/>
    <x v="885"/>
    <s v="14:49:21"/>
    <x v="0"/>
  </r>
  <r>
    <x v="771"/>
    <x v="8"/>
    <x v="886"/>
    <s v="14:53:50"/>
    <x v="0"/>
  </r>
  <r>
    <x v="772"/>
    <x v="8"/>
    <x v="887"/>
    <s v="15:00:35"/>
    <x v="0"/>
  </r>
  <r>
    <x v="773"/>
    <x v="8"/>
    <x v="888"/>
    <s v="15:09:19"/>
    <x v="0"/>
  </r>
  <r>
    <x v="774"/>
    <x v="9"/>
    <x v="889"/>
    <s v="08:15:08"/>
    <x v="0"/>
  </r>
  <r>
    <x v="775"/>
    <x v="9"/>
    <x v="890"/>
    <s v="08:16:21"/>
    <x v="1"/>
  </r>
  <r>
    <x v="776"/>
    <x v="9"/>
    <x v="891"/>
    <s v="08:12:58"/>
    <x v="0"/>
  </r>
  <r>
    <x v="777"/>
    <x v="9"/>
    <x v="892"/>
    <s v="08:14:24"/>
    <x v="1"/>
  </r>
  <r>
    <x v="778"/>
    <x v="9"/>
    <x v="893"/>
    <s v="08:21:28"/>
    <x v="1"/>
  </r>
  <r>
    <x v="779"/>
    <x v="9"/>
    <x v="894"/>
    <s v="08:18:19"/>
    <x v="0"/>
  </r>
  <r>
    <x v="780"/>
    <x v="9"/>
    <x v="895"/>
    <s v="08:29:58"/>
    <x v="0"/>
  </r>
  <r>
    <x v="781"/>
    <x v="9"/>
    <x v="412"/>
    <s v="08:37:21"/>
    <x v="0"/>
  </r>
  <r>
    <x v="782"/>
    <x v="9"/>
    <x v="896"/>
    <s v="08:42:04"/>
    <x v="0"/>
  </r>
  <r>
    <x v="783"/>
    <x v="9"/>
    <x v="897"/>
    <s v="08:45:30"/>
    <x v="0"/>
  </r>
  <r>
    <x v="784"/>
    <x v="9"/>
    <x v="414"/>
    <s v="08:46:23"/>
    <x v="0"/>
  </r>
  <r>
    <x v="785"/>
    <x v="9"/>
    <x v="898"/>
    <s v="08:51:47"/>
    <x v="0"/>
  </r>
  <r>
    <x v="786"/>
    <x v="9"/>
    <x v="899"/>
    <s v="08:43:20"/>
    <x v="1"/>
  </r>
  <r>
    <x v="787"/>
    <x v="9"/>
    <x v="900"/>
    <s v="09:01:23"/>
    <x v="1"/>
  </r>
  <r>
    <x v="788"/>
    <x v="9"/>
    <x v="901"/>
    <s v="08:52:43"/>
    <x v="0"/>
  </r>
  <r>
    <x v="789"/>
    <x v="9"/>
    <x v="902"/>
    <s v="09:08:08"/>
    <x v="0"/>
  </r>
  <r>
    <x v="790"/>
    <x v="9"/>
    <x v="903"/>
    <s v="09:10:06"/>
    <x v="0"/>
  </r>
  <r>
    <x v="791"/>
    <x v="9"/>
    <x v="904"/>
    <s v="09:04:45"/>
    <x v="0"/>
  </r>
  <r>
    <x v="792"/>
    <x v="9"/>
    <x v="905"/>
    <s v="09:12:48"/>
    <x v="0"/>
  </r>
  <r>
    <x v="793"/>
    <x v="9"/>
    <x v="906"/>
    <s v="09:22:35"/>
    <x v="0"/>
  </r>
  <r>
    <x v="794"/>
    <x v="9"/>
    <x v="907"/>
    <s v="09:30:41"/>
    <x v="1"/>
  </r>
  <r>
    <x v="795"/>
    <x v="9"/>
    <x v="908"/>
    <s v="09:22:06"/>
    <x v="0"/>
  </r>
  <r>
    <x v="796"/>
    <x v="9"/>
    <x v="909"/>
    <s v="09:39:46"/>
    <x v="2"/>
  </r>
  <r>
    <x v="507"/>
    <x v="9"/>
    <x v="910"/>
    <s v="09:38:38"/>
    <x v="0"/>
  </r>
  <r>
    <x v="797"/>
    <x v="9"/>
    <x v="911"/>
    <s v="09:52:23"/>
    <x v="0"/>
  </r>
  <r>
    <x v="798"/>
    <x v="9"/>
    <x v="912"/>
    <s v="09:45:15"/>
    <x v="0"/>
  </r>
  <r>
    <x v="799"/>
    <x v="9"/>
    <x v="913"/>
    <s v="09:59:25"/>
    <x v="0"/>
  </r>
  <r>
    <x v="800"/>
    <x v="9"/>
    <x v="914"/>
    <s v="09:54:33"/>
    <x v="0"/>
  </r>
  <r>
    <x v="801"/>
    <x v="9"/>
    <x v="915"/>
    <s v="10:01:49"/>
    <x v="0"/>
  </r>
  <r>
    <x v="802"/>
    <x v="9"/>
    <x v="916"/>
    <s v="10:05:05"/>
    <x v="0"/>
  </r>
  <r>
    <x v="803"/>
    <x v="9"/>
    <x v="917"/>
    <s v="10:17:34"/>
    <x v="0"/>
  </r>
  <r>
    <x v="724"/>
    <x v="9"/>
    <x v="918"/>
    <s v="10:10:24"/>
    <x v="1"/>
  </r>
  <r>
    <x v="804"/>
    <x v="9"/>
    <x v="919"/>
    <s v="10:26:35"/>
    <x v="0"/>
  </r>
  <r>
    <x v="805"/>
    <x v="9"/>
    <x v="920"/>
    <s v="10:33:28"/>
    <x v="2"/>
  </r>
  <r>
    <x v="806"/>
    <x v="9"/>
    <x v="921"/>
    <s v="10:40:03"/>
    <x v="0"/>
  </r>
  <r>
    <x v="756"/>
    <x v="9"/>
    <x v="922"/>
    <s v="10:43:07"/>
    <x v="1"/>
  </r>
  <r>
    <x v="80"/>
    <x v="9"/>
    <x v="923"/>
    <s v="10:37:15"/>
    <x v="0"/>
  </r>
  <r>
    <x v="807"/>
    <x v="9"/>
    <x v="924"/>
    <s v="10:43:02"/>
    <x v="1"/>
  </r>
  <r>
    <x v="808"/>
    <x v="9"/>
    <x v="925"/>
    <s v="10:47:29"/>
    <x v="1"/>
  </r>
  <r>
    <x v="809"/>
    <x v="9"/>
    <x v="926"/>
    <s v="10:41:27"/>
    <x v="0"/>
  </r>
  <r>
    <x v="810"/>
    <x v="9"/>
    <x v="927"/>
    <s v="10:46:24"/>
    <x v="0"/>
  </r>
  <r>
    <x v="811"/>
    <x v="9"/>
    <x v="928"/>
    <s v="10:51:44"/>
    <x v="0"/>
  </r>
  <r>
    <x v="812"/>
    <x v="9"/>
    <x v="929"/>
    <s v="10:47:23"/>
    <x v="1"/>
  </r>
  <r>
    <x v="743"/>
    <x v="9"/>
    <x v="930"/>
    <s v="10:45:12"/>
    <x v="1"/>
  </r>
  <r>
    <x v="9"/>
    <x v="9"/>
    <x v="931"/>
    <s v="11:02:44"/>
    <x v="1"/>
  </r>
  <r>
    <x v="813"/>
    <x v="9"/>
    <x v="932"/>
    <s v="10:57:21"/>
    <x v="1"/>
  </r>
  <r>
    <x v="814"/>
    <x v="9"/>
    <x v="933"/>
    <s v="10:57:47"/>
    <x v="0"/>
  </r>
  <r>
    <x v="815"/>
    <x v="9"/>
    <x v="934"/>
    <s v="11:07:21"/>
    <x v="0"/>
  </r>
  <r>
    <x v="816"/>
    <x v="9"/>
    <x v="454"/>
    <s v="11:04:57"/>
    <x v="0"/>
  </r>
  <r>
    <x v="817"/>
    <x v="9"/>
    <x v="935"/>
    <s v="11:08:18"/>
    <x v="0"/>
  </r>
  <r>
    <x v="818"/>
    <x v="9"/>
    <x v="936"/>
    <s v="11:13:17"/>
    <x v="1"/>
  </r>
  <r>
    <x v="41"/>
    <x v="9"/>
    <x v="937"/>
    <s v="11:27:11"/>
    <x v="0"/>
  </r>
  <r>
    <x v="819"/>
    <x v="9"/>
    <x v="938"/>
    <s v="11:17:33"/>
    <x v="0"/>
  </r>
  <r>
    <x v="820"/>
    <x v="9"/>
    <x v="939"/>
    <s v="11:38:57"/>
    <x v="0"/>
  </r>
  <r>
    <x v="821"/>
    <x v="9"/>
    <x v="940"/>
    <s v="11:26:02"/>
    <x v="0"/>
  </r>
  <r>
    <x v="822"/>
    <x v="9"/>
    <x v="941"/>
    <s v="11:29:50"/>
    <x v="0"/>
  </r>
  <r>
    <x v="823"/>
    <x v="9"/>
    <x v="942"/>
    <s v="11:38:26"/>
    <x v="0"/>
  </r>
  <r>
    <x v="824"/>
    <x v="9"/>
    <x v="943"/>
    <s v="11:39:28"/>
    <x v="0"/>
  </r>
  <r>
    <x v="825"/>
    <x v="9"/>
    <x v="944"/>
    <s v="11:39:18"/>
    <x v="0"/>
  </r>
  <r>
    <x v="826"/>
    <x v="9"/>
    <x v="945"/>
    <s v="11:51:18"/>
    <x v="0"/>
  </r>
  <r>
    <x v="827"/>
    <x v="9"/>
    <x v="946"/>
    <s v="11:45:41"/>
    <x v="0"/>
  </r>
  <r>
    <x v="828"/>
    <x v="9"/>
    <x v="947"/>
    <s v="12:03:31"/>
    <x v="0"/>
  </r>
  <r>
    <x v="829"/>
    <x v="9"/>
    <x v="948"/>
    <s v="12:06:30"/>
    <x v="1"/>
  </r>
  <r>
    <x v="543"/>
    <x v="9"/>
    <x v="949"/>
    <s v="12:17:03"/>
    <x v="0"/>
  </r>
  <r>
    <x v="830"/>
    <x v="9"/>
    <x v="950"/>
    <s v="12:15:02"/>
    <x v="0"/>
  </r>
  <r>
    <x v="831"/>
    <x v="9"/>
    <x v="951"/>
    <s v="12:12:25"/>
    <x v="0"/>
  </r>
  <r>
    <x v="832"/>
    <x v="9"/>
    <x v="952"/>
    <s v="12:17:44"/>
    <x v="0"/>
  </r>
  <r>
    <x v="833"/>
    <x v="9"/>
    <x v="953"/>
    <s v="12:24:30"/>
    <x v="0"/>
  </r>
  <r>
    <x v="834"/>
    <x v="9"/>
    <x v="954"/>
    <s v="12:40:35"/>
    <x v="0"/>
  </r>
  <r>
    <x v="835"/>
    <x v="9"/>
    <x v="955"/>
    <s v="12:40:35"/>
    <x v="0"/>
  </r>
  <r>
    <x v="836"/>
    <x v="9"/>
    <x v="956"/>
    <s v="12:58:44"/>
    <x v="0"/>
  </r>
  <r>
    <x v="837"/>
    <x v="9"/>
    <x v="957"/>
    <s v="12:49:09"/>
    <x v="1"/>
  </r>
  <r>
    <x v="701"/>
    <x v="9"/>
    <x v="958"/>
    <s v="12:59:33"/>
    <x v="1"/>
  </r>
  <r>
    <x v="838"/>
    <x v="9"/>
    <x v="959"/>
    <s v="13:10:28"/>
    <x v="0"/>
  </r>
  <r>
    <x v="589"/>
    <x v="9"/>
    <x v="960"/>
    <s v="12:54:18"/>
    <x v="0"/>
  </r>
  <r>
    <x v="839"/>
    <x v="9"/>
    <x v="961"/>
    <s v="13:05:23"/>
    <x v="1"/>
  </r>
  <r>
    <x v="840"/>
    <x v="9"/>
    <x v="962"/>
    <s v="13:10:29"/>
    <x v="1"/>
  </r>
  <r>
    <x v="841"/>
    <x v="9"/>
    <x v="963"/>
    <s v="13:14:15"/>
    <x v="0"/>
  </r>
  <r>
    <x v="659"/>
    <x v="9"/>
    <x v="964"/>
    <s v="13:10:16"/>
    <x v="0"/>
  </r>
  <r>
    <x v="842"/>
    <x v="9"/>
    <x v="965"/>
    <s v="13:14:13"/>
    <x v="1"/>
  </r>
  <r>
    <x v="843"/>
    <x v="9"/>
    <x v="966"/>
    <s v="13:22:13"/>
    <x v="2"/>
  </r>
  <r>
    <x v="56"/>
    <x v="9"/>
    <x v="967"/>
    <s v="13:30:03"/>
    <x v="0"/>
  </r>
  <r>
    <x v="844"/>
    <x v="9"/>
    <x v="968"/>
    <s v="13:31:41"/>
    <x v="0"/>
  </r>
  <r>
    <x v="845"/>
    <x v="9"/>
    <x v="969"/>
    <s v="13:41:36"/>
    <x v="1"/>
  </r>
  <r>
    <x v="846"/>
    <x v="9"/>
    <x v="970"/>
    <s v="13:48:29"/>
    <x v="0"/>
  </r>
  <r>
    <x v="847"/>
    <x v="9"/>
    <x v="971"/>
    <s v="13:56:22"/>
    <x v="1"/>
  </r>
  <r>
    <x v="848"/>
    <x v="9"/>
    <x v="972"/>
    <s v="13:55:05"/>
    <x v="1"/>
  </r>
  <r>
    <x v="438"/>
    <x v="9"/>
    <x v="973"/>
    <s v="13:53:00"/>
    <x v="0"/>
  </r>
  <r>
    <x v="311"/>
    <x v="9"/>
    <x v="974"/>
    <s v="14:06:52"/>
    <x v="0"/>
  </r>
  <r>
    <x v="122"/>
    <x v="9"/>
    <x v="975"/>
    <s v="14:05:47"/>
    <x v="0"/>
  </r>
  <r>
    <x v="849"/>
    <x v="9"/>
    <x v="976"/>
    <s v="14:11:32"/>
    <x v="0"/>
  </r>
  <r>
    <x v="850"/>
    <x v="9"/>
    <x v="977"/>
    <s v="14:11:07"/>
    <x v="0"/>
  </r>
  <r>
    <x v="851"/>
    <x v="9"/>
    <x v="978"/>
    <s v="14:19:08"/>
    <x v="0"/>
  </r>
  <r>
    <x v="852"/>
    <x v="9"/>
    <x v="979"/>
    <s v="14:29:39"/>
    <x v="0"/>
  </r>
  <r>
    <x v="853"/>
    <x v="9"/>
    <x v="980"/>
    <s v="14:31:24"/>
    <x v="2"/>
  </r>
  <r>
    <x v="854"/>
    <x v="9"/>
    <x v="981"/>
    <s v="14:24:20"/>
    <x v="0"/>
  </r>
  <r>
    <x v="855"/>
    <x v="9"/>
    <x v="982"/>
    <s v="14:28:36"/>
    <x v="0"/>
  </r>
  <r>
    <x v="856"/>
    <x v="9"/>
    <x v="983"/>
    <s v="14:47:15"/>
    <x v="0"/>
  </r>
  <r>
    <x v="857"/>
    <x v="9"/>
    <x v="984"/>
    <s v="14:48:27"/>
    <x v="0"/>
  </r>
  <r>
    <x v="858"/>
    <x v="9"/>
    <x v="985"/>
    <s v="14:55:28"/>
    <x v="0"/>
  </r>
  <r>
    <x v="859"/>
    <x v="9"/>
    <x v="986"/>
    <s v="15:04:32"/>
    <x v="0"/>
  </r>
  <r>
    <x v="860"/>
    <x v="9"/>
    <x v="987"/>
    <s v="15:00:16"/>
    <x v="0"/>
  </r>
  <r>
    <x v="507"/>
    <x v="10"/>
    <x v="988"/>
    <s v="08:16:19"/>
    <x v="0"/>
  </r>
  <r>
    <x v="861"/>
    <x v="10"/>
    <x v="989"/>
    <s v="08:23:35"/>
    <x v="0"/>
  </r>
  <r>
    <x v="862"/>
    <x v="10"/>
    <x v="990"/>
    <s v="08:17:48"/>
    <x v="0"/>
  </r>
  <r>
    <x v="863"/>
    <x v="10"/>
    <x v="991"/>
    <s v="08:35:40"/>
    <x v="0"/>
  </r>
  <r>
    <x v="864"/>
    <x v="10"/>
    <x v="992"/>
    <s v="08:35:13"/>
    <x v="2"/>
  </r>
  <r>
    <x v="865"/>
    <x v="10"/>
    <x v="993"/>
    <s v="08:43:23"/>
    <x v="0"/>
  </r>
  <r>
    <x v="866"/>
    <x v="10"/>
    <x v="994"/>
    <s v="08:35:28"/>
    <x v="0"/>
  </r>
  <r>
    <x v="867"/>
    <x v="10"/>
    <x v="995"/>
    <s v="08:43:00"/>
    <x v="0"/>
  </r>
  <r>
    <x v="868"/>
    <x v="10"/>
    <x v="996"/>
    <s v="08:47:28"/>
    <x v="0"/>
  </r>
  <r>
    <x v="869"/>
    <x v="10"/>
    <x v="997"/>
    <s v="08:42:28"/>
    <x v="0"/>
  </r>
  <r>
    <x v="870"/>
    <x v="10"/>
    <x v="998"/>
    <s v="08:51:18"/>
    <x v="1"/>
  </r>
  <r>
    <x v="871"/>
    <x v="10"/>
    <x v="999"/>
    <s v="08:54:56"/>
    <x v="0"/>
  </r>
  <r>
    <x v="872"/>
    <x v="10"/>
    <x v="1000"/>
    <s v="08:56:42"/>
    <x v="0"/>
  </r>
  <r>
    <x v="664"/>
    <x v="10"/>
    <x v="1001"/>
    <s v="09:04:21"/>
    <x v="0"/>
  </r>
  <r>
    <x v="873"/>
    <x v="10"/>
    <x v="1002"/>
    <s v="09:16:32"/>
    <x v="1"/>
  </r>
  <r>
    <x v="874"/>
    <x v="10"/>
    <x v="1003"/>
    <s v="09:20:59"/>
    <x v="0"/>
  </r>
  <r>
    <x v="875"/>
    <x v="10"/>
    <x v="1004"/>
    <s v="09:25:21"/>
    <x v="0"/>
  </r>
  <r>
    <x v="876"/>
    <x v="10"/>
    <x v="1005"/>
    <s v="09:37:03"/>
    <x v="0"/>
  </r>
  <r>
    <x v="877"/>
    <x v="10"/>
    <x v="1006"/>
    <s v="09:24:47"/>
    <x v="1"/>
  </r>
  <r>
    <x v="878"/>
    <x v="10"/>
    <x v="1007"/>
    <s v="09:28:52"/>
    <x v="0"/>
  </r>
  <r>
    <x v="879"/>
    <x v="10"/>
    <x v="1008"/>
    <s v="09:31:39"/>
    <x v="2"/>
  </r>
  <r>
    <x v="880"/>
    <x v="10"/>
    <x v="1009"/>
    <s v="09:49:30"/>
    <x v="0"/>
  </r>
  <r>
    <x v="881"/>
    <x v="10"/>
    <x v="1010"/>
    <s v="09:48:04"/>
    <x v="0"/>
  </r>
  <r>
    <x v="882"/>
    <x v="10"/>
    <x v="1011"/>
    <s v="09:54:21"/>
    <x v="0"/>
  </r>
  <r>
    <x v="236"/>
    <x v="10"/>
    <x v="1012"/>
    <s v="09:58:44"/>
    <x v="0"/>
  </r>
  <r>
    <x v="883"/>
    <x v="10"/>
    <x v="1013"/>
    <s v="09:55:13"/>
    <x v="1"/>
  </r>
  <r>
    <x v="884"/>
    <x v="10"/>
    <x v="1014"/>
    <s v="10:01:15"/>
    <x v="0"/>
  </r>
  <r>
    <x v="885"/>
    <x v="10"/>
    <x v="1015"/>
    <s v="09:57:07"/>
    <x v="1"/>
  </r>
  <r>
    <x v="886"/>
    <x v="10"/>
    <x v="1016"/>
    <s v="10:02:17"/>
    <x v="1"/>
  </r>
  <r>
    <x v="887"/>
    <x v="10"/>
    <x v="1017"/>
    <s v="10:17:00"/>
    <x v="0"/>
  </r>
  <r>
    <x v="888"/>
    <x v="10"/>
    <x v="1018"/>
    <s v="10:04:21"/>
    <x v="0"/>
  </r>
  <r>
    <x v="889"/>
    <x v="10"/>
    <x v="1019"/>
    <s v="10:17:33"/>
    <x v="0"/>
  </r>
  <r>
    <x v="890"/>
    <x v="10"/>
    <x v="1020"/>
    <s v="10:14:51"/>
    <x v="0"/>
  </r>
  <r>
    <x v="891"/>
    <x v="10"/>
    <x v="1021"/>
    <s v="10:33:15"/>
    <x v="0"/>
  </r>
  <r>
    <x v="892"/>
    <x v="10"/>
    <x v="1022"/>
    <s v="10:24:48"/>
    <x v="1"/>
  </r>
  <r>
    <x v="893"/>
    <x v="10"/>
    <x v="1023"/>
    <s v="10:27:44"/>
    <x v="0"/>
  </r>
  <r>
    <x v="206"/>
    <x v="10"/>
    <x v="1024"/>
    <s v="10:28:44"/>
    <x v="0"/>
  </r>
  <r>
    <x v="894"/>
    <x v="10"/>
    <x v="1025"/>
    <s v="10:28:08"/>
    <x v="0"/>
  </r>
  <r>
    <x v="895"/>
    <x v="10"/>
    <x v="1026"/>
    <s v="10:45:14"/>
    <x v="0"/>
  </r>
  <r>
    <x v="896"/>
    <x v="10"/>
    <x v="1027"/>
    <s v="10:44:15"/>
    <x v="0"/>
  </r>
  <r>
    <x v="897"/>
    <x v="10"/>
    <x v="1028"/>
    <s v="10:47:42"/>
    <x v="1"/>
  </r>
  <r>
    <x v="898"/>
    <x v="10"/>
    <x v="1029"/>
    <s v="10:54:55"/>
    <x v="0"/>
  </r>
  <r>
    <x v="794"/>
    <x v="10"/>
    <x v="1030"/>
    <s v="11:03:18"/>
    <x v="1"/>
  </r>
  <r>
    <x v="899"/>
    <x v="10"/>
    <x v="1031"/>
    <s v="11:07:46"/>
    <x v="0"/>
  </r>
  <r>
    <x v="900"/>
    <x v="10"/>
    <x v="1032"/>
    <s v="11:22:56"/>
    <x v="0"/>
  </r>
  <r>
    <x v="589"/>
    <x v="10"/>
    <x v="1033"/>
    <s v="11:21:57"/>
    <x v="0"/>
  </r>
  <r>
    <x v="901"/>
    <x v="10"/>
    <x v="1034"/>
    <s v="11:29:08"/>
    <x v="0"/>
  </r>
  <r>
    <x v="902"/>
    <x v="10"/>
    <x v="1035"/>
    <s v="11:17:29"/>
    <x v="0"/>
  </r>
  <r>
    <x v="903"/>
    <x v="10"/>
    <x v="1036"/>
    <s v="11:30:20"/>
    <x v="0"/>
  </r>
  <r>
    <x v="904"/>
    <x v="10"/>
    <x v="1037"/>
    <s v="11:41:29"/>
    <x v="0"/>
  </r>
  <r>
    <x v="905"/>
    <x v="10"/>
    <x v="1038"/>
    <s v="11:29:30"/>
    <x v="1"/>
  </r>
  <r>
    <x v="290"/>
    <x v="10"/>
    <x v="1039"/>
    <s v="11:27:17"/>
    <x v="0"/>
  </r>
  <r>
    <x v="906"/>
    <x v="10"/>
    <x v="1040"/>
    <s v="11:46:09"/>
    <x v="1"/>
  </r>
  <r>
    <x v="907"/>
    <x v="10"/>
    <x v="1041"/>
    <s v="11:47:09"/>
    <x v="0"/>
  </r>
  <r>
    <x v="908"/>
    <x v="10"/>
    <x v="1042"/>
    <s v="11:50:58"/>
    <x v="0"/>
  </r>
  <r>
    <x v="909"/>
    <x v="10"/>
    <x v="1043"/>
    <s v="11:55:32"/>
    <x v="0"/>
  </r>
  <r>
    <x v="910"/>
    <x v="10"/>
    <x v="1044"/>
    <s v="11:47:11"/>
    <x v="2"/>
  </r>
  <r>
    <x v="911"/>
    <x v="10"/>
    <x v="1045"/>
    <s v="11:59:26"/>
    <x v="0"/>
  </r>
  <r>
    <x v="912"/>
    <x v="10"/>
    <x v="1046"/>
    <s v="11:57:59"/>
    <x v="0"/>
  </r>
  <r>
    <x v="913"/>
    <x v="10"/>
    <x v="1047"/>
    <s v="11:58:05"/>
    <x v="0"/>
  </r>
  <r>
    <x v="914"/>
    <x v="10"/>
    <x v="1048"/>
    <s v="12:03:36"/>
    <x v="0"/>
  </r>
  <r>
    <x v="915"/>
    <x v="10"/>
    <x v="1049"/>
    <s v="12:10:36"/>
    <x v="0"/>
  </r>
  <r>
    <x v="916"/>
    <x v="10"/>
    <x v="1050"/>
    <s v="12:26:10"/>
    <x v="1"/>
  </r>
  <r>
    <x v="917"/>
    <x v="10"/>
    <x v="1051"/>
    <s v="12:23:17"/>
    <x v="1"/>
  </r>
  <r>
    <x v="918"/>
    <x v="10"/>
    <x v="1052"/>
    <s v="12:29:23"/>
    <x v="0"/>
  </r>
  <r>
    <x v="919"/>
    <x v="10"/>
    <x v="1053"/>
    <s v="12:33:39"/>
    <x v="1"/>
  </r>
  <r>
    <x v="920"/>
    <x v="10"/>
    <x v="1054"/>
    <s v="12:47:25"/>
    <x v="0"/>
  </r>
  <r>
    <x v="921"/>
    <x v="10"/>
    <x v="1055"/>
    <s v="12:44:14"/>
    <x v="1"/>
  </r>
  <r>
    <x v="922"/>
    <x v="10"/>
    <x v="1056"/>
    <s v="12:46:38"/>
    <x v="0"/>
  </r>
  <r>
    <x v="923"/>
    <x v="10"/>
    <x v="1057"/>
    <s v="12:41:02"/>
    <x v="0"/>
  </r>
  <r>
    <x v="924"/>
    <x v="10"/>
    <x v="1058"/>
    <s v="12:49:50"/>
    <x v="1"/>
  </r>
  <r>
    <x v="925"/>
    <x v="10"/>
    <x v="1059"/>
    <s v="12:41:53"/>
    <x v="0"/>
  </r>
  <r>
    <x v="926"/>
    <x v="10"/>
    <x v="1060"/>
    <s v="13:00:36"/>
    <x v="0"/>
  </r>
  <r>
    <x v="40"/>
    <x v="10"/>
    <x v="1061"/>
    <s v="12:56:37"/>
    <x v="1"/>
  </r>
  <r>
    <x v="748"/>
    <x v="10"/>
    <x v="1062"/>
    <s v="12:57:46"/>
    <x v="0"/>
  </r>
  <r>
    <x v="927"/>
    <x v="10"/>
    <x v="760"/>
    <s v="12:52:40"/>
    <x v="0"/>
  </r>
  <r>
    <x v="928"/>
    <x v="10"/>
    <x v="1063"/>
    <s v="13:11:21"/>
    <x v="0"/>
  </r>
  <r>
    <x v="36"/>
    <x v="10"/>
    <x v="1064"/>
    <s v="13:07:56"/>
    <x v="2"/>
  </r>
  <r>
    <x v="929"/>
    <x v="10"/>
    <x v="1065"/>
    <s v="13:09:33"/>
    <x v="0"/>
  </r>
  <r>
    <x v="930"/>
    <x v="10"/>
    <x v="1066"/>
    <s v="13:25:58"/>
    <x v="1"/>
  </r>
  <r>
    <x v="931"/>
    <x v="10"/>
    <x v="1067"/>
    <s v="13:32:31"/>
    <x v="0"/>
  </r>
  <r>
    <x v="932"/>
    <x v="10"/>
    <x v="1068"/>
    <s v="13:23:39"/>
    <x v="1"/>
  </r>
  <r>
    <x v="933"/>
    <x v="10"/>
    <x v="1069"/>
    <s v="13:32:23"/>
    <x v="0"/>
  </r>
  <r>
    <x v="934"/>
    <x v="10"/>
    <x v="1070"/>
    <s v="13:38:31"/>
    <x v="1"/>
  </r>
  <r>
    <x v="935"/>
    <x v="10"/>
    <x v="1071"/>
    <s v="13:47:59"/>
    <x v="1"/>
  </r>
  <r>
    <x v="936"/>
    <x v="10"/>
    <x v="1072"/>
    <s v="13:44:58"/>
    <x v="0"/>
  </r>
  <r>
    <x v="937"/>
    <x v="10"/>
    <x v="1073"/>
    <s v="13:45:43"/>
    <x v="0"/>
  </r>
  <r>
    <x v="938"/>
    <x v="10"/>
    <x v="1074"/>
    <s v="13:58:16"/>
    <x v="0"/>
  </r>
  <r>
    <x v="939"/>
    <x v="10"/>
    <x v="1075"/>
    <s v="14:02:57"/>
    <x v="0"/>
  </r>
  <r>
    <x v="940"/>
    <x v="10"/>
    <x v="1076"/>
    <s v="13:57:36"/>
    <x v="0"/>
  </r>
  <r>
    <x v="941"/>
    <x v="10"/>
    <x v="1077"/>
    <s v="14:12:41"/>
    <x v="0"/>
  </r>
  <r>
    <x v="942"/>
    <x v="10"/>
    <x v="1078"/>
    <s v="14:21:07"/>
    <x v="0"/>
  </r>
  <r>
    <x v="943"/>
    <x v="10"/>
    <x v="1079"/>
    <s v="14:33:00"/>
    <x v="0"/>
  </r>
  <r>
    <x v="553"/>
    <x v="10"/>
    <x v="1080"/>
    <s v="14:19:16"/>
    <x v="1"/>
  </r>
  <r>
    <x v="944"/>
    <x v="10"/>
    <x v="1081"/>
    <s v="14:20:50"/>
    <x v="1"/>
  </r>
  <r>
    <x v="945"/>
    <x v="10"/>
    <x v="1082"/>
    <s v="14:26:05"/>
    <x v="0"/>
  </r>
  <r>
    <x v="946"/>
    <x v="10"/>
    <x v="1083"/>
    <s v="14:34:04"/>
    <x v="0"/>
  </r>
  <r>
    <x v="947"/>
    <x v="10"/>
    <x v="1084"/>
    <s v="14:37:59"/>
    <x v="0"/>
  </r>
  <r>
    <x v="204"/>
    <x v="10"/>
    <x v="1085"/>
    <s v="14:33:10"/>
    <x v="0"/>
  </r>
  <r>
    <x v="948"/>
    <x v="10"/>
    <x v="1086"/>
    <s v="14:40:37"/>
    <x v="0"/>
  </r>
  <r>
    <x v="949"/>
    <x v="10"/>
    <x v="1087"/>
    <s v="14:36:11"/>
    <x v="1"/>
  </r>
  <r>
    <x v="950"/>
    <x v="10"/>
    <x v="1088"/>
    <s v="14:53:30"/>
    <x v="0"/>
  </r>
  <r>
    <x v="951"/>
    <x v="10"/>
    <x v="1089"/>
    <s v="14:47:55"/>
    <x v="0"/>
  </r>
  <r>
    <x v="952"/>
    <x v="10"/>
    <x v="1090"/>
    <s v="14:54:15"/>
    <x v="1"/>
  </r>
  <r>
    <x v="953"/>
    <x v="10"/>
    <x v="1091"/>
    <s v="15:12:22"/>
    <x v="0"/>
  </r>
  <r>
    <x v="839"/>
    <x v="10"/>
    <x v="1092"/>
    <s v="15:04:35"/>
    <x v="1"/>
  </r>
  <r>
    <x v="954"/>
    <x v="11"/>
    <x v="1093"/>
    <s v="08:07:35"/>
    <x v="0"/>
  </r>
  <r>
    <x v="955"/>
    <x v="11"/>
    <x v="1094"/>
    <s v="08:19:25"/>
    <x v="0"/>
  </r>
  <r>
    <x v="956"/>
    <x v="11"/>
    <x v="1095"/>
    <s v="08:23:01"/>
    <x v="2"/>
  </r>
  <r>
    <x v="957"/>
    <x v="11"/>
    <x v="1096"/>
    <s v="08:19:27"/>
    <x v="0"/>
  </r>
  <r>
    <x v="958"/>
    <x v="11"/>
    <x v="1097"/>
    <s v="08:36:26"/>
    <x v="0"/>
  </r>
  <r>
    <x v="959"/>
    <x v="11"/>
    <x v="1098"/>
    <s v="08:42:59"/>
    <x v="1"/>
  </r>
  <r>
    <x v="960"/>
    <x v="11"/>
    <x v="1099"/>
    <s v="08:48:15"/>
    <x v="0"/>
  </r>
  <r>
    <x v="961"/>
    <x v="11"/>
    <x v="1100"/>
    <s v="08:54:32"/>
    <x v="0"/>
  </r>
  <r>
    <x v="962"/>
    <x v="11"/>
    <x v="1101"/>
    <s v="08:47:37"/>
    <x v="0"/>
  </r>
  <r>
    <x v="963"/>
    <x v="11"/>
    <x v="1102"/>
    <s v="09:01:14"/>
    <x v="1"/>
  </r>
  <r>
    <x v="964"/>
    <x v="11"/>
    <x v="1103"/>
    <s v="09:11:15"/>
    <x v="0"/>
  </r>
  <r>
    <x v="965"/>
    <x v="11"/>
    <x v="1104"/>
    <s v="09:12:40"/>
    <x v="0"/>
  </r>
  <r>
    <x v="966"/>
    <x v="11"/>
    <x v="1105"/>
    <s v="09:11:24"/>
    <x v="1"/>
  </r>
  <r>
    <x v="446"/>
    <x v="11"/>
    <x v="1106"/>
    <s v="09:21:17"/>
    <x v="0"/>
  </r>
  <r>
    <x v="967"/>
    <x v="11"/>
    <x v="1107"/>
    <s v="09:16:37"/>
    <x v="0"/>
  </r>
  <r>
    <x v="968"/>
    <x v="11"/>
    <x v="1108"/>
    <s v="09:32:56"/>
    <x v="0"/>
  </r>
  <r>
    <x v="969"/>
    <x v="11"/>
    <x v="1109"/>
    <s v="09:37:02"/>
    <x v="0"/>
  </r>
  <r>
    <x v="970"/>
    <x v="11"/>
    <x v="1110"/>
    <s v="09:46:45"/>
    <x v="0"/>
  </r>
  <r>
    <x v="971"/>
    <x v="11"/>
    <x v="1111"/>
    <s v="09:48:11"/>
    <x v="0"/>
  </r>
  <r>
    <x v="41"/>
    <x v="11"/>
    <x v="1112"/>
    <s v="09:56:15"/>
    <x v="0"/>
  </r>
  <r>
    <x v="972"/>
    <x v="11"/>
    <x v="911"/>
    <s v="09:56:38"/>
    <x v="0"/>
  </r>
  <r>
    <x v="973"/>
    <x v="11"/>
    <x v="1113"/>
    <s v="09:41:21"/>
    <x v="0"/>
  </r>
  <r>
    <x v="974"/>
    <x v="11"/>
    <x v="1114"/>
    <s v="09:50:54"/>
    <x v="0"/>
  </r>
  <r>
    <x v="975"/>
    <x v="11"/>
    <x v="1115"/>
    <s v="09:55:42"/>
    <x v="0"/>
  </r>
  <r>
    <x v="976"/>
    <x v="11"/>
    <x v="718"/>
    <s v="09:51:42"/>
    <x v="2"/>
  </r>
  <r>
    <x v="122"/>
    <x v="11"/>
    <x v="1116"/>
    <s v="09:52:57"/>
    <x v="0"/>
  </r>
  <r>
    <x v="977"/>
    <x v="11"/>
    <x v="1117"/>
    <s v="10:01:29"/>
    <x v="2"/>
  </r>
  <r>
    <x v="637"/>
    <x v="11"/>
    <x v="439"/>
    <s v="10:00:19"/>
    <x v="0"/>
  </r>
  <r>
    <x v="675"/>
    <x v="11"/>
    <x v="1118"/>
    <s v="09:58:40"/>
    <x v="0"/>
  </r>
  <r>
    <x v="978"/>
    <x v="11"/>
    <x v="1119"/>
    <s v="10:11:11"/>
    <x v="0"/>
  </r>
  <r>
    <x v="979"/>
    <x v="11"/>
    <x v="1120"/>
    <s v="10:09:15"/>
    <x v="0"/>
  </r>
  <r>
    <x v="980"/>
    <x v="11"/>
    <x v="1121"/>
    <s v="10:21:37"/>
    <x v="0"/>
  </r>
  <r>
    <x v="981"/>
    <x v="11"/>
    <x v="1122"/>
    <s v="10:25:19"/>
    <x v="1"/>
  </r>
  <r>
    <x v="982"/>
    <x v="11"/>
    <x v="1123"/>
    <s v="10:27:42"/>
    <x v="0"/>
  </r>
  <r>
    <x v="983"/>
    <x v="11"/>
    <x v="1124"/>
    <s v="10:28:57"/>
    <x v="0"/>
  </r>
  <r>
    <x v="451"/>
    <x v="11"/>
    <x v="1125"/>
    <s v="10:33:13"/>
    <x v="0"/>
  </r>
  <r>
    <x v="984"/>
    <x v="11"/>
    <x v="1126"/>
    <s v="10:29:56"/>
    <x v="0"/>
  </r>
  <r>
    <x v="985"/>
    <x v="11"/>
    <x v="1127"/>
    <s v="10:47:34"/>
    <x v="0"/>
  </r>
  <r>
    <x v="824"/>
    <x v="11"/>
    <x v="1128"/>
    <s v="10:46:42"/>
    <x v="0"/>
  </r>
  <r>
    <x v="986"/>
    <x v="11"/>
    <x v="1129"/>
    <s v="10:50:47"/>
    <x v="0"/>
  </r>
  <r>
    <x v="987"/>
    <x v="11"/>
    <x v="1130"/>
    <s v="10:58:49"/>
    <x v="0"/>
  </r>
  <r>
    <x v="988"/>
    <x v="11"/>
    <x v="1131"/>
    <s v="11:01:30"/>
    <x v="0"/>
  </r>
  <r>
    <x v="989"/>
    <x v="11"/>
    <x v="1132"/>
    <s v="11:08:43"/>
    <x v="0"/>
  </r>
  <r>
    <x v="990"/>
    <x v="11"/>
    <x v="1133"/>
    <s v="10:59:06"/>
    <x v="2"/>
  </r>
  <r>
    <x v="991"/>
    <x v="11"/>
    <x v="1134"/>
    <s v="11:07:41"/>
    <x v="0"/>
  </r>
  <r>
    <x v="992"/>
    <x v="11"/>
    <x v="1135"/>
    <s v="11:09:02"/>
    <x v="0"/>
  </r>
  <r>
    <x v="993"/>
    <x v="11"/>
    <x v="1136"/>
    <s v="11:12:52"/>
    <x v="0"/>
  </r>
  <r>
    <x v="994"/>
    <x v="11"/>
    <x v="1137"/>
    <s v="11:20:04"/>
    <x v="1"/>
  </r>
  <r>
    <x v="719"/>
    <x v="11"/>
    <x v="1138"/>
    <s v="11:23:56"/>
    <x v="1"/>
  </r>
  <r>
    <x v="995"/>
    <x v="11"/>
    <x v="1139"/>
    <s v="11:20:19"/>
    <x v="0"/>
  </r>
  <r>
    <x v="442"/>
    <x v="11"/>
    <x v="1140"/>
    <s v="11:22:42"/>
    <x v="0"/>
  </r>
  <r>
    <x v="996"/>
    <x v="11"/>
    <x v="1141"/>
    <s v="11:35:18"/>
    <x v="0"/>
  </r>
  <r>
    <x v="997"/>
    <x v="11"/>
    <x v="1142"/>
    <s v="11:33:39"/>
    <x v="2"/>
  </r>
  <r>
    <x v="998"/>
    <x v="11"/>
    <x v="1143"/>
    <s v="11:25:20"/>
    <x v="0"/>
  </r>
  <r>
    <x v="999"/>
    <x v="11"/>
    <x v="1144"/>
    <s v="11:35:47"/>
    <x v="0"/>
  </r>
  <r>
    <x v="1000"/>
    <x v="11"/>
    <x v="1145"/>
    <s v="11:36:02"/>
    <x v="1"/>
  </r>
  <r>
    <x v="1001"/>
    <x v="11"/>
    <x v="1146"/>
    <s v="11:41:01"/>
    <x v="1"/>
  </r>
  <r>
    <x v="1002"/>
    <x v="11"/>
    <x v="1147"/>
    <s v="11:45:52"/>
    <x v="0"/>
  </r>
  <r>
    <x v="1003"/>
    <x v="11"/>
    <x v="1148"/>
    <s v="11:54:03"/>
    <x v="0"/>
  </r>
  <r>
    <x v="1004"/>
    <x v="11"/>
    <x v="1149"/>
    <s v="11:47:40"/>
    <x v="0"/>
  </r>
  <r>
    <x v="1005"/>
    <x v="11"/>
    <x v="1150"/>
    <s v="11:52:10"/>
    <x v="0"/>
  </r>
  <r>
    <x v="1006"/>
    <x v="11"/>
    <x v="1151"/>
    <s v="11:54:15"/>
    <x v="0"/>
  </r>
  <r>
    <x v="1007"/>
    <x v="11"/>
    <x v="1152"/>
    <s v="11:58:33"/>
    <x v="2"/>
  </r>
  <r>
    <x v="1008"/>
    <x v="11"/>
    <x v="1153"/>
    <s v="12:09:58"/>
    <x v="1"/>
  </r>
  <r>
    <x v="1009"/>
    <x v="11"/>
    <x v="1154"/>
    <s v="12:12:30"/>
    <x v="0"/>
  </r>
  <r>
    <x v="1010"/>
    <x v="11"/>
    <x v="1155"/>
    <s v="12:15:01"/>
    <x v="2"/>
  </r>
  <r>
    <x v="1011"/>
    <x v="11"/>
    <x v="1156"/>
    <s v="12:21:22"/>
    <x v="0"/>
  </r>
  <r>
    <x v="1012"/>
    <x v="11"/>
    <x v="1157"/>
    <s v="12:28:27"/>
    <x v="0"/>
  </r>
  <r>
    <x v="1013"/>
    <x v="11"/>
    <x v="1158"/>
    <s v="12:31:59"/>
    <x v="1"/>
  </r>
  <r>
    <x v="1014"/>
    <x v="11"/>
    <x v="1159"/>
    <s v="12:26:34"/>
    <x v="0"/>
  </r>
  <r>
    <x v="1015"/>
    <x v="11"/>
    <x v="1160"/>
    <s v="12:36:53"/>
    <x v="0"/>
  </r>
  <r>
    <x v="1016"/>
    <x v="11"/>
    <x v="1161"/>
    <s v="12:49:32"/>
    <x v="1"/>
  </r>
  <r>
    <x v="392"/>
    <x v="11"/>
    <x v="1162"/>
    <s v="12:46:20"/>
    <x v="0"/>
  </r>
  <r>
    <x v="1017"/>
    <x v="11"/>
    <x v="1163"/>
    <s v="12:49:56"/>
    <x v="1"/>
  </r>
  <r>
    <x v="1018"/>
    <x v="11"/>
    <x v="1164"/>
    <s v="13:06:50"/>
    <x v="0"/>
  </r>
  <r>
    <x v="1019"/>
    <x v="11"/>
    <x v="1165"/>
    <s v="13:17:43"/>
    <x v="0"/>
  </r>
  <r>
    <x v="1020"/>
    <x v="11"/>
    <x v="1166"/>
    <s v="13:08:52"/>
    <x v="0"/>
  </r>
  <r>
    <x v="1021"/>
    <x v="11"/>
    <x v="1167"/>
    <s v="13:22:31"/>
    <x v="0"/>
  </r>
  <r>
    <x v="1022"/>
    <x v="11"/>
    <x v="1168"/>
    <s v="13:22:27"/>
    <x v="0"/>
  </r>
  <r>
    <x v="1023"/>
    <x v="11"/>
    <x v="1169"/>
    <s v="13:31:11"/>
    <x v="0"/>
  </r>
  <r>
    <x v="1024"/>
    <x v="11"/>
    <x v="1170"/>
    <s v="13:21:20"/>
    <x v="0"/>
  </r>
  <r>
    <x v="1025"/>
    <x v="11"/>
    <x v="1171"/>
    <s v="13:31:29"/>
    <x v="0"/>
  </r>
  <r>
    <x v="1026"/>
    <x v="11"/>
    <x v="1172"/>
    <s v="13:38:55"/>
    <x v="0"/>
  </r>
  <r>
    <x v="1027"/>
    <x v="11"/>
    <x v="1173"/>
    <s v="13:55:08"/>
    <x v="1"/>
  </r>
  <r>
    <x v="1028"/>
    <x v="11"/>
    <x v="1174"/>
    <s v="14:00:27"/>
    <x v="0"/>
  </r>
  <r>
    <x v="1029"/>
    <x v="11"/>
    <x v="1175"/>
    <s v="14:08:34"/>
    <x v="0"/>
  </r>
  <r>
    <x v="723"/>
    <x v="11"/>
    <x v="1176"/>
    <s v="14:11:37"/>
    <x v="0"/>
  </r>
  <r>
    <x v="1030"/>
    <x v="11"/>
    <x v="1177"/>
    <s v="14:08:35"/>
    <x v="0"/>
  </r>
  <r>
    <x v="1031"/>
    <x v="11"/>
    <x v="1178"/>
    <s v="14:20:11"/>
    <x v="1"/>
  </r>
  <r>
    <x v="1032"/>
    <x v="11"/>
    <x v="1179"/>
    <s v="14:19:03"/>
    <x v="1"/>
  </r>
  <r>
    <x v="1033"/>
    <x v="11"/>
    <x v="1180"/>
    <s v="14:30:24"/>
    <x v="0"/>
  </r>
  <r>
    <x v="736"/>
    <x v="11"/>
    <x v="1181"/>
    <s v="14:37:23"/>
    <x v="0"/>
  </r>
  <r>
    <x v="1034"/>
    <x v="11"/>
    <x v="1182"/>
    <s v="14:46:07"/>
    <x v="2"/>
  </r>
  <r>
    <x v="1035"/>
    <x v="11"/>
    <x v="1183"/>
    <s v="14:40:12"/>
    <x v="0"/>
  </r>
  <r>
    <x v="1036"/>
    <x v="11"/>
    <x v="1184"/>
    <s v="14:50:21"/>
    <x v="1"/>
  </r>
  <r>
    <x v="479"/>
    <x v="11"/>
    <x v="1185"/>
    <s v="14:49:47"/>
    <x v="0"/>
  </r>
  <r>
    <x v="1037"/>
    <x v="11"/>
    <x v="1186"/>
    <s v="15:10:53"/>
    <x v="0"/>
  </r>
  <r>
    <x v="1038"/>
    <x v="11"/>
    <x v="1187"/>
    <s v="14:56:14"/>
    <x v="1"/>
  </r>
  <r>
    <x v="1039"/>
    <x v="11"/>
    <x v="1188"/>
    <s v="15:14:17"/>
    <x v="0"/>
  </r>
  <r>
    <x v="1040"/>
    <x v="12"/>
    <x v="1189"/>
    <s v="08:19:24"/>
    <x v="0"/>
  </r>
  <r>
    <x v="1041"/>
    <x v="12"/>
    <x v="1190"/>
    <s v="08:24:24"/>
    <x v="1"/>
  </r>
  <r>
    <x v="1042"/>
    <x v="12"/>
    <x v="1191"/>
    <s v="08:21:06"/>
    <x v="0"/>
  </r>
  <r>
    <x v="1043"/>
    <x v="12"/>
    <x v="1192"/>
    <s v="08:29:34"/>
    <x v="0"/>
  </r>
  <r>
    <x v="1044"/>
    <x v="12"/>
    <x v="1193"/>
    <s v="08:32:39"/>
    <x v="0"/>
  </r>
  <r>
    <x v="1045"/>
    <x v="12"/>
    <x v="1194"/>
    <s v="08:35:26"/>
    <x v="0"/>
  </r>
  <r>
    <x v="835"/>
    <x v="12"/>
    <x v="1195"/>
    <s v="08:41:54"/>
    <x v="0"/>
  </r>
  <r>
    <x v="1046"/>
    <x v="12"/>
    <x v="1196"/>
    <s v="08:48:40"/>
    <x v="1"/>
  </r>
  <r>
    <x v="1047"/>
    <x v="12"/>
    <x v="1197"/>
    <s v="08:48:49"/>
    <x v="0"/>
  </r>
  <r>
    <x v="1048"/>
    <x v="12"/>
    <x v="1198"/>
    <s v="08:57:28"/>
    <x v="2"/>
  </r>
  <r>
    <x v="1049"/>
    <x v="12"/>
    <x v="1199"/>
    <s v="09:00:15"/>
    <x v="1"/>
  </r>
  <r>
    <x v="1050"/>
    <x v="12"/>
    <x v="1200"/>
    <s v="09:09:16"/>
    <x v="0"/>
  </r>
  <r>
    <x v="471"/>
    <x v="12"/>
    <x v="1201"/>
    <s v="09:10:39"/>
    <x v="1"/>
  </r>
  <r>
    <x v="1051"/>
    <x v="12"/>
    <x v="1202"/>
    <s v="09:11:14"/>
    <x v="1"/>
  </r>
  <r>
    <x v="1052"/>
    <x v="12"/>
    <x v="1203"/>
    <s v="09:20:23"/>
    <x v="0"/>
  </r>
  <r>
    <x v="1053"/>
    <x v="12"/>
    <x v="1204"/>
    <s v="09:28:24"/>
    <x v="0"/>
  </r>
  <r>
    <x v="1054"/>
    <x v="12"/>
    <x v="1205"/>
    <s v="09:29:07"/>
    <x v="0"/>
  </r>
  <r>
    <x v="1055"/>
    <x v="12"/>
    <x v="1206"/>
    <s v="09:22:36"/>
    <x v="0"/>
  </r>
  <r>
    <x v="1056"/>
    <x v="12"/>
    <x v="1207"/>
    <s v="09:24:04"/>
    <x v="0"/>
  </r>
  <r>
    <x v="1057"/>
    <x v="12"/>
    <x v="1208"/>
    <s v="09:22:34"/>
    <x v="0"/>
  </r>
  <r>
    <x v="1058"/>
    <x v="12"/>
    <x v="1209"/>
    <s v="09:43:38"/>
    <x v="0"/>
  </r>
  <r>
    <x v="1059"/>
    <x v="12"/>
    <x v="1210"/>
    <s v="09:42:22"/>
    <x v="0"/>
  </r>
  <r>
    <x v="1060"/>
    <x v="12"/>
    <x v="1211"/>
    <s v="09:40:47"/>
    <x v="0"/>
  </r>
  <r>
    <x v="1061"/>
    <x v="12"/>
    <x v="1212"/>
    <s v="09:51:50"/>
    <x v="0"/>
  </r>
  <r>
    <x v="1062"/>
    <x v="12"/>
    <x v="1213"/>
    <s v="09:42:46"/>
    <x v="1"/>
  </r>
  <r>
    <x v="1063"/>
    <x v="12"/>
    <x v="1214"/>
    <s v="09:54:05"/>
    <x v="1"/>
  </r>
  <r>
    <x v="408"/>
    <x v="12"/>
    <x v="1215"/>
    <s v="09:57:22"/>
    <x v="0"/>
  </r>
  <r>
    <x v="1064"/>
    <x v="12"/>
    <x v="1216"/>
    <s v="10:07:26"/>
    <x v="2"/>
  </r>
  <r>
    <x v="1065"/>
    <x v="12"/>
    <x v="916"/>
    <s v="10:00:44"/>
    <x v="0"/>
  </r>
  <r>
    <x v="1066"/>
    <x v="12"/>
    <x v="1217"/>
    <s v="10:15:50"/>
    <x v="0"/>
  </r>
  <r>
    <x v="1067"/>
    <x v="12"/>
    <x v="1218"/>
    <s v="10:20:48"/>
    <x v="1"/>
  </r>
  <r>
    <x v="1068"/>
    <x v="12"/>
    <x v="1219"/>
    <s v="10:26:35"/>
    <x v="0"/>
  </r>
  <r>
    <x v="1069"/>
    <x v="12"/>
    <x v="1220"/>
    <s v="10:22:11"/>
    <x v="2"/>
  </r>
  <r>
    <x v="1070"/>
    <x v="12"/>
    <x v="1221"/>
    <s v="10:25:20"/>
    <x v="0"/>
  </r>
  <r>
    <x v="1071"/>
    <x v="12"/>
    <x v="1222"/>
    <s v="10:36:08"/>
    <x v="1"/>
  </r>
  <r>
    <x v="1072"/>
    <x v="12"/>
    <x v="1223"/>
    <s v="10:31:06"/>
    <x v="0"/>
  </r>
  <r>
    <x v="1073"/>
    <x v="12"/>
    <x v="1224"/>
    <s v="10:33:05"/>
    <x v="0"/>
  </r>
  <r>
    <x v="1074"/>
    <x v="12"/>
    <x v="1225"/>
    <s v="10:38:51"/>
    <x v="0"/>
  </r>
  <r>
    <x v="1075"/>
    <x v="12"/>
    <x v="1226"/>
    <s v="10:34:38"/>
    <x v="0"/>
  </r>
  <r>
    <x v="1076"/>
    <x v="12"/>
    <x v="1227"/>
    <s v="10:47:33"/>
    <x v="0"/>
  </r>
  <r>
    <x v="1077"/>
    <x v="12"/>
    <x v="1228"/>
    <s v="10:48:06"/>
    <x v="0"/>
  </r>
  <r>
    <x v="1078"/>
    <x v="12"/>
    <x v="1229"/>
    <s v="10:58:27"/>
    <x v="0"/>
  </r>
  <r>
    <x v="1079"/>
    <x v="12"/>
    <x v="1230"/>
    <s v="11:02:13"/>
    <x v="0"/>
  </r>
  <r>
    <x v="563"/>
    <x v="12"/>
    <x v="1231"/>
    <s v="11:00:04"/>
    <x v="1"/>
  </r>
  <r>
    <x v="1080"/>
    <x v="12"/>
    <x v="737"/>
    <s v="11:06:12"/>
    <x v="1"/>
  </r>
  <r>
    <x v="1081"/>
    <x v="12"/>
    <x v="1232"/>
    <s v="11:22:38"/>
    <x v="1"/>
  </r>
  <r>
    <x v="1082"/>
    <x v="12"/>
    <x v="1233"/>
    <s v="11:17:35"/>
    <x v="1"/>
  </r>
  <r>
    <x v="257"/>
    <x v="12"/>
    <x v="1234"/>
    <s v="11:34:46"/>
    <x v="0"/>
  </r>
  <r>
    <x v="1083"/>
    <x v="12"/>
    <x v="1235"/>
    <s v="11:44:54"/>
    <x v="0"/>
  </r>
  <r>
    <x v="1084"/>
    <x v="12"/>
    <x v="1235"/>
    <s v="11:43:52"/>
    <x v="2"/>
  </r>
  <r>
    <x v="1085"/>
    <x v="12"/>
    <x v="1236"/>
    <s v="11:52:53"/>
    <x v="1"/>
  </r>
  <r>
    <x v="1086"/>
    <x v="12"/>
    <x v="1237"/>
    <s v="11:53:23"/>
    <x v="0"/>
  </r>
  <r>
    <x v="1087"/>
    <x v="12"/>
    <x v="1238"/>
    <s v="11:57:32"/>
    <x v="0"/>
  </r>
  <r>
    <x v="1088"/>
    <x v="12"/>
    <x v="1239"/>
    <s v="11:56:45"/>
    <x v="0"/>
  </r>
  <r>
    <x v="1089"/>
    <x v="12"/>
    <x v="1240"/>
    <s v="12:08:25"/>
    <x v="0"/>
  </r>
  <r>
    <x v="1090"/>
    <x v="12"/>
    <x v="846"/>
    <s v="12:18:48"/>
    <x v="0"/>
  </r>
  <r>
    <x v="1091"/>
    <x v="12"/>
    <x v="1241"/>
    <s v="12:11:35"/>
    <x v="0"/>
  </r>
  <r>
    <x v="1092"/>
    <x v="12"/>
    <x v="1242"/>
    <s v="12:18:35"/>
    <x v="1"/>
  </r>
  <r>
    <x v="1093"/>
    <x v="12"/>
    <x v="1243"/>
    <s v="12:16:13"/>
    <x v="0"/>
  </r>
  <r>
    <x v="1094"/>
    <x v="12"/>
    <x v="1244"/>
    <s v="12:23:26"/>
    <x v="0"/>
  </r>
  <r>
    <x v="1095"/>
    <x v="12"/>
    <x v="1245"/>
    <s v="12:29:36"/>
    <x v="1"/>
  </r>
  <r>
    <x v="1096"/>
    <x v="12"/>
    <x v="1246"/>
    <s v="12:39:12"/>
    <x v="0"/>
  </r>
  <r>
    <x v="371"/>
    <x v="12"/>
    <x v="1247"/>
    <s v="12:48:25"/>
    <x v="2"/>
  </r>
  <r>
    <x v="1097"/>
    <x v="12"/>
    <x v="1248"/>
    <s v="12:56:25"/>
    <x v="1"/>
  </r>
  <r>
    <x v="299"/>
    <x v="12"/>
    <x v="1249"/>
    <s v="12:56:37"/>
    <x v="2"/>
  </r>
  <r>
    <x v="1098"/>
    <x v="12"/>
    <x v="1250"/>
    <s v="12:50:59"/>
    <x v="0"/>
  </r>
  <r>
    <x v="1099"/>
    <x v="12"/>
    <x v="1251"/>
    <s v="13:06:01"/>
    <x v="0"/>
  </r>
  <r>
    <x v="1100"/>
    <x v="12"/>
    <x v="1252"/>
    <s v="13:00:25"/>
    <x v="0"/>
  </r>
  <r>
    <x v="693"/>
    <x v="12"/>
    <x v="1253"/>
    <s v="13:09:08"/>
    <x v="0"/>
  </r>
  <r>
    <x v="1101"/>
    <x v="12"/>
    <x v="1254"/>
    <s v="13:15:17"/>
    <x v="1"/>
  </r>
  <r>
    <x v="1102"/>
    <x v="12"/>
    <x v="1255"/>
    <s v="13:19:46"/>
    <x v="0"/>
  </r>
  <r>
    <x v="1103"/>
    <x v="12"/>
    <x v="1256"/>
    <s v="13:22:48"/>
    <x v="0"/>
  </r>
  <r>
    <x v="1104"/>
    <x v="12"/>
    <x v="1257"/>
    <s v="13:32:57"/>
    <x v="1"/>
  </r>
  <r>
    <x v="1105"/>
    <x v="12"/>
    <x v="1258"/>
    <s v="13:27:28"/>
    <x v="0"/>
  </r>
  <r>
    <x v="1106"/>
    <x v="12"/>
    <x v="1259"/>
    <s v="13:37:49"/>
    <x v="2"/>
  </r>
  <r>
    <x v="1107"/>
    <x v="12"/>
    <x v="1260"/>
    <s v="13:54:50"/>
    <x v="0"/>
  </r>
  <r>
    <x v="1108"/>
    <x v="12"/>
    <x v="1261"/>
    <s v="13:52:08"/>
    <x v="1"/>
  </r>
  <r>
    <x v="1109"/>
    <x v="12"/>
    <x v="1262"/>
    <s v="13:50:56"/>
    <x v="0"/>
  </r>
  <r>
    <x v="1110"/>
    <x v="12"/>
    <x v="1263"/>
    <s v="13:48:51"/>
    <x v="1"/>
  </r>
  <r>
    <x v="1111"/>
    <x v="12"/>
    <x v="1264"/>
    <s v="13:56:28"/>
    <x v="2"/>
  </r>
  <r>
    <x v="589"/>
    <x v="12"/>
    <x v="1265"/>
    <s v="14:09:15"/>
    <x v="0"/>
  </r>
  <r>
    <x v="1093"/>
    <x v="12"/>
    <x v="1266"/>
    <s v="14:09:38"/>
    <x v="0"/>
  </r>
  <r>
    <x v="1112"/>
    <x v="12"/>
    <x v="1267"/>
    <s v="14:12:43"/>
    <x v="0"/>
  </r>
  <r>
    <x v="1113"/>
    <x v="12"/>
    <x v="1268"/>
    <s v="14:11:05"/>
    <x v="0"/>
  </r>
  <r>
    <x v="1114"/>
    <x v="12"/>
    <x v="976"/>
    <s v="14:12:31"/>
    <x v="0"/>
  </r>
  <r>
    <x v="1115"/>
    <x v="12"/>
    <x v="1269"/>
    <s v="14:13:02"/>
    <x v="0"/>
  </r>
  <r>
    <x v="1116"/>
    <x v="12"/>
    <x v="1270"/>
    <s v="14:28:45"/>
    <x v="0"/>
  </r>
  <r>
    <x v="1117"/>
    <x v="12"/>
    <x v="1271"/>
    <s v="14:31:45"/>
    <x v="0"/>
  </r>
  <r>
    <x v="686"/>
    <x v="12"/>
    <x v="1272"/>
    <s v="14:31:02"/>
    <x v="0"/>
  </r>
  <r>
    <x v="1118"/>
    <x v="12"/>
    <x v="1085"/>
    <s v="14:43:10"/>
    <x v="0"/>
  </r>
  <r>
    <x v="1119"/>
    <x v="12"/>
    <x v="1273"/>
    <s v="14:39:39"/>
    <x v="2"/>
  </r>
  <r>
    <x v="1120"/>
    <x v="12"/>
    <x v="1274"/>
    <s v="14:36:05"/>
    <x v="0"/>
  </r>
  <r>
    <x v="1121"/>
    <x v="12"/>
    <x v="1275"/>
    <s v="14:38:41"/>
    <x v="1"/>
  </r>
  <r>
    <x v="1122"/>
    <x v="12"/>
    <x v="1276"/>
    <s v="14:54:30"/>
    <x v="1"/>
  </r>
  <r>
    <x v="1123"/>
    <x v="12"/>
    <x v="1277"/>
    <s v="14:47:14"/>
    <x v="0"/>
  </r>
  <r>
    <x v="1124"/>
    <x v="12"/>
    <x v="1278"/>
    <s v="15:01:17"/>
    <x v="0"/>
  </r>
  <r>
    <x v="1125"/>
    <x v="12"/>
    <x v="1279"/>
    <s v="15:10:21"/>
    <x v="1"/>
  </r>
  <r>
    <x v="1126"/>
    <x v="12"/>
    <x v="1280"/>
    <s v="15:11:53"/>
    <x v="0"/>
  </r>
  <r>
    <x v="1127"/>
    <x v="12"/>
    <x v="1281"/>
    <s v="14:59:27"/>
    <x v="0"/>
  </r>
  <r>
    <x v="264"/>
    <x v="12"/>
    <x v="1282"/>
    <s v="15:11:12"/>
    <x v="0"/>
  </r>
  <r>
    <x v="1128"/>
    <x v="13"/>
    <x v="1283"/>
    <s v="08:05:35"/>
    <x v="0"/>
  </r>
  <r>
    <x v="1129"/>
    <x v="13"/>
    <x v="1284"/>
    <s v="08:12:22"/>
    <x v="1"/>
  </r>
  <r>
    <x v="1130"/>
    <x v="13"/>
    <x v="1285"/>
    <s v="08:27:41"/>
    <x v="1"/>
  </r>
  <r>
    <x v="1131"/>
    <x v="13"/>
    <x v="1286"/>
    <s v="08:18:23"/>
    <x v="0"/>
  </r>
  <r>
    <x v="1132"/>
    <x v="13"/>
    <x v="1287"/>
    <s v="08:23:59"/>
    <x v="0"/>
  </r>
  <r>
    <x v="1133"/>
    <x v="13"/>
    <x v="1288"/>
    <s v="08:32:02"/>
    <x v="0"/>
  </r>
  <r>
    <x v="1134"/>
    <x v="13"/>
    <x v="1289"/>
    <s v="08:46:20"/>
    <x v="0"/>
  </r>
  <r>
    <x v="1135"/>
    <x v="13"/>
    <x v="1290"/>
    <s v="08:51:16"/>
    <x v="0"/>
  </r>
  <r>
    <x v="1136"/>
    <x v="13"/>
    <x v="1291"/>
    <s v="08:46:18"/>
    <x v="0"/>
  </r>
  <r>
    <x v="1137"/>
    <x v="13"/>
    <x v="1292"/>
    <s v="08:47:29"/>
    <x v="0"/>
  </r>
  <r>
    <x v="1138"/>
    <x v="13"/>
    <x v="1293"/>
    <s v="09:06:10"/>
    <x v="0"/>
  </r>
  <r>
    <x v="1139"/>
    <x v="13"/>
    <x v="904"/>
    <s v="09:09:15"/>
    <x v="0"/>
  </r>
  <r>
    <x v="1140"/>
    <x v="13"/>
    <x v="1294"/>
    <s v="09:06:17"/>
    <x v="0"/>
  </r>
  <r>
    <x v="845"/>
    <x v="13"/>
    <x v="1295"/>
    <s v="09:23:39"/>
    <x v="1"/>
  </r>
  <r>
    <x v="1141"/>
    <x v="13"/>
    <x v="1296"/>
    <s v="09:29:29"/>
    <x v="0"/>
  </r>
  <r>
    <x v="1142"/>
    <x v="13"/>
    <x v="1297"/>
    <s v="09:27:55"/>
    <x v="0"/>
  </r>
  <r>
    <x v="1143"/>
    <x v="13"/>
    <x v="1298"/>
    <s v="09:23:04"/>
    <x v="0"/>
  </r>
  <r>
    <x v="839"/>
    <x v="13"/>
    <x v="1299"/>
    <s v="09:40:13"/>
    <x v="1"/>
  </r>
  <r>
    <x v="432"/>
    <x v="13"/>
    <x v="1300"/>
    <s v="09:33:43"/>
    <x v="0"/>
  </r>
  <r>
    <x v="1144"/>
    <x v="13"/>
    <x v="1301"/>
    <s v="09:34:13"/>
    <x v="0"/>
  </r>
  <r>
    <x v="1145"/>
    <x v="13"/>
    <x v="1302"/>
    <s v="09:43:01"/>
    <x v="0"/>
  </r>
  <r>
    <x v="1146"/>
    <x v="13"/>
    <x v="1303"/>
    <s v="09:46:18"/>
    <x v="0"/>
  </r>
  <r>
    <x v="1147"/>
    <x v="13"/>
    <x v="1304"/>
    <s v="09:47:27"/>
    <x v="0"/>
  </r>
  <r>
    <x v="1148"/>
    <x v="13"/>
    <x v="1305"/>
    <s v="10:07:53"/>
    <x v="0"/>
  </r>
  <r>
    <x v="1149"/>
    <x v="13"/>
    <x v="1306"/>
    <s v="09:57:25"/>
    <x v="0"/>
  </r>
  <r>
    <x v="1150"/>
    <x v="13"/>
    <x v="1307"/>
    <s v="09:57:32"/>
    <x v="0"/>
  </r>
  <r>
    <x v="1151"/>
    <x v="13"/>
    <x v="1308"/>
    <s v="10:07:34"/>
    <x v="1"/>
  </r>
  <r>
    <x v="1152"/>
    <x v="13"/>
    <x v="1309"/>
    <s v="10:18:35"/>
    <x v="0"/>
  </r>
  <r>
    <x v="1153"/>
    <x v="13"/>
    <x v="1310"/>
    <s v="10:28:20"/>
    <x v="0"/>
  </r>
  <r>
    <x v="1154"/>
    <x v="13"/>
    <x v="1311"/>
    <s v="10:21:15"/>
    <x v="0"/>
  </r>
  <r>
    <x v="1155"/>
    <x v="13"/>
    <x v="1312"/>
    <s v="10:35:49"/>
    <x v="0"/>
  </r>
  <r>
    <x v="1156"/>
    <x v="13"/>
    <x v="1313"/>
    <s v="10:42:23"/>
    <x v="0"/>
  </r>
  <r>
    <x v="1157"/>
    <x v="13"/>
    <x v="1314"/>
    <s v="10:46:37"/>
    <x v="1"/>
  </r>
  <r>
    <x v="1158"/>
    <x v="13"/>
    <x v="1315"/>
    <s v="10:48:17"/>
    <x v="1"/>
  </r>
  <r>
    <x v="124"/>
    <x v="13"/>
    <x v="1316"/>
    <s v="11:02:56"/>
    <x v="0"/>
  </r>
  <r>
    <x v="1159"/>
    <x v="13"/>
    <x v="1317"/>
    <s v="11:00:37"/>
    <x v="0"/>
  </r>
  <r>
    <x v="1160"/>
    <x v="13"/>
    <x v="1318"/>
    <s v="11:02:28"/>
    <x v="0"/>
  </r>
  <r>
    <x v="1161"/>
    <x v="13"/>
    <x v="1319"/>
    <s v="11:05:15"/>
    <x v="2"/>
  </r>
  <r>
    <x v="1162"/>
    <x v="13"/>
    <x v="1320"/>
    <s v="11:10:55"/>
    <x v="1"/>
  </r>
  <r>
    <x v="1163"/>
    <x v="13"/>
    <x v="1321"/>
    <s v="11:22:12"/>
    <x v="2"/>
  </r>
  <r>
    <x v="1164"/>
    <x v="13"/>
    <x v="1322"/>
    <s v="11:18:55"/>
    <x v="0"/>
  </r>
  <r>
    <x v="1165"/>
    <x v="13"/>
    <x v="1323"/>
    <s v="11:33:02"/>
    <x v="0"/>
  </r>
  <r>
    <x v="1166"/>
    <x v="13"/>
    <x v="1324"/>
    <s v="11:26:39"/>
    <x v="0"/>
  </r>
  <r>
    <x v="1167"/>
    <x v="13"/>
    <x v="1325"/>
    <s v="11:47:59"/>
    <x v="0"/>
  </r>
  <r>
    <x v="1168"/>
    <x v="13"/>
    <x v="1326"/>
    <s v="11:42:42"/>
    <x v="1"/>
  </r>
  <r>
    <x v="1169"/>
    <x v="13"/>
    <x v="1327"/>
    <s v="11:47:17"/>
    <x v="0"/>
  </r>
  <r>
    <x v="1170"/>
    <x v="13"/>
    <x v="1328"/>
    <s v="11:52:10"/>
    <x v="1"/>
  </r>
  <r>
    <x v="1171"/>
    <x v="13"/>
    <x v="1329"/>
    <s v="11:50:56"/>
    <x v="0"/>
  </r>
  <r>
    <x v="1172"/>
    <x v="13"/>
    <x v="1330"/>
    <s v="11:53:16"/>
    <x v="0"/>
  </r>
  <r>
    <x v="1173"/>
    <x v="13"/>
    <x v="1331"/>
    <s v="12:13:34"/>
    <x v="0"/>
  </r>
  <r>
    <x v="1174"/>
    <x v="13"/>
    <x v="1332"/>
    <s v="12:04:30"/>
    <x v="0"/>
  </r>
  <r>
    <x v="1175"/>
    <x v="13"/>
    <x v="1333"/>
    <s v="12:20:46"/>
    <x v="0"/>
  </r>
  <r>
    <x v="1176"/>
    <x v="13"/>
    <x v="1334"/>
    <s v="12:23:48"/>
    <x v="0"/>
  </r>
  <r>
    <x v="1177"/>
    <x v="13"/>
    <x v="1335"/>
    <s v="12:20:18"/>
    <x v="0"/>
  </r>
  <r>
    <x v="0"/>
    <x v="13"/>
    <x v="1336"/>
    <s v="12:30:05"/>
    <x v="0"/>
  </r>
  <r>
    <x v="1178"/>
    <x v="13"/>
    <x v="1337"/>
    <s v="12:25:44"/>
    <x v="1"/>
  </r>
  <r>
    <x v="1179"/>
    <x v="13"/>
    <x v="1338"/>
    <s v="12:22:25"/>
    <x v="0"/>
  </r>
  <r>
    <x v="1180"/>
    <x v="13"/>
    <x v="1339"/>
    <s v="12:43:38"/>
    <x v="1"/>
  </r>
  <r>
    <x v="1181"/>
    <x v="13"/>
    <x v="1340"/>
    <s v="12:34:04"/>
    <x v="0"/>
  </r>
  <r>
    <x v="1182"/>
    <x v="13"/>
    <x v="1341"/>
    <s v="12:44:16"/>
    <x v="0"/>
  </r>
  <r>
    <x v="1183"/>
    <x v="13"/>
    <x v="1342"/>
    <s v="12:41:31"/>
    <x v="1"/>
  </r>
  <r>
    <x v="1184"/>
    <x v="13"/>
    <x v="1343"/>
    <s v="12:55:50"/>
    <x v="0"/>
  </r>
  <r>
    <x v="1185"/>
    <x v="13"/>
    <x v="1344"/>
    <s v="12:50:34"/>
    <x v="1"/>
  </r>
  <r>
    <x v="1186"/>
    <x v="13"/>
    <x v="1345"/>
    <s v="12:58:19"/>
    <x v="0"/>
  </r>
  <r>
    <x v="1187"/>
    <x v="13"/>
    <x v="1346"/>
    <s v="13:02:55"/>
    <x v="0"/>
  </r>
  <r>
    <x v="1188"/>
    <x v="13"/>
    <x v="1347"/>
    <s v="13:03:42"/>
    <x v="1"/>
  </r>
  <r>
    <x v="1189"/>
    <x v="13"/>
    <x v="1348"/>
    <s v="13:17:51"/>
    <x v="0"/>
  </r>
  <r>
    <x v="141"/>
    <x v="13"/>
    <x v="1349"/>
    <s v="13:10:29"/>
    <x v="0"/>
  </r>
  <r>
    <x v="1190"/>
    <x v="13"/>
    <x v="1350"/>
    <s v="13:20:24"/>
    <x v="1"/>
  </r>
  <r>
    <x v="1191"/>
    <x v="13"/>
    <x v="1351"/>
    <s v="13:30:47"/>
    <x v="0"/>
  </r>
  <r>
    <x v="1192"/>
    <x v="13"/>
    <x v="1352"/>
    <s v="13:34:59"/>
    <x v="1"/>
  </r>
  <r>
    <x v="523"/>
    <x v="13"/>
    <x v="1353"/>
    <s v="13:24:27"/>
    <x v="0"/>
  </r>
  <r>
    <x v="1193"/>
    <x v="13"/>
    <x v="1354"/>
    <s v="13:32:10"/>
    <x v="1"/>
  </r>
  <r>
    <x v="1194"/>
    <x v="13"/>
    <x v="1355"/>
    <s v="13:41:06"/>
    <x v="0"/>
  </r>
  <r>
    <x v="1195"/>
    <x v="13"/>
    <x v="1356"/>
    <s v="13:49:36"/>
    <x v="1"/>
  </r>
  <r>
    <x v="1196"/>
    <x v="13"/>
    <x v="1357"/>
    <s v="13:47:30"/>
    <x v="0"/>
  </r>
  <r>
    <x v="1197"/>
    <x v="13"/>
    <x v="1358"/>
    <s v="13:52:06"/>
    <x v="0"/>
  </r>
  <r>
    <x v="1198"/>
    <x v="13"/>
    <x v="1359"/>
    <s v="14:02:58"/>
    <x v="0"/>
  </r>
  <r>
    <x v="1199"/>
    <x v="13"/>
    <x v="1360"/>
    <s v="13:54:32"/>
    <x v="0"/>
  </r>
  <r>
    <x v="1200"/>
    <x v="13"/>
    <x v="1361"/>
    <s v="14:10:08"/>
    <x v="0"/>
  </r>
  <r>
    <x v="1201"/>
    <x v="13"/>
    <x v="1362"/>
    <s v="14:12:29"/>
    <x v="0"/>
  </r>
  <r>
    <x v="1202"/>
    <x v="13"/>
    <x v="1363"/>
    <s v="14:09:05"/>
    <x v="0"/>
  </r>
  <r>
    <x v="1203"/>
    <x v="13"/>
    <x v="1364"/>
    <s v="14:14:11"/>
    <x v="0"/>
  </r>
  <r>
    <x v="1204"/>
    <x v="13"/>
    <x v="1365"/>
    <s v="14:22:39"/>
    <x v="0"/>
  </r>
  <r>
    <x v="1205"/>
    <x v="13"/>
    <x v="1366"/>
    <s v="14:20:18"/>
    <x v="0"/>
  </r>
  <r>
    <x v="1206"/>
    <x v="13"/>
    <x v="1367"/>
    <s v="14:34:18"/>
    <x v="0"/>
  </r>
  <r>
    <x v="1207"/>
    <x v="13"/>
    <x v="1368"/>
    <s v="14:29:21"/>
    <x v="0"/>
  </r>
  <r>
    <x v="1208"/>
    <x v="13"/>
    <x v="1369"/>
    <s v="14:32:46"/>
    <x v="0"/>
  </r>
  <r>
    <x v="1059"/>
    <x v="13"/>
    <x v="1370"/>
    <s v="14:41:36"/>
    <x v="0"/>
  </r>
  <r>
    <x v="1209"/>
    <x v="13"/>
    <x v="1371"/>
    <s v="14:39:00"/>
    <x v="0"/>
  </r>
  <r>
    <x v="1210"/>
    <x v="13"/>
    <x v="1372"/>
    <s v="14:38:25"/>
    <x v="0"/>
  </r>
  <r>
    <x v="1211"/>
    <x v="13"/>
    <x v="1373"/>
    <s v="14:43:55"/>
    <x v="0"/>
  </r>
  <r>
    <x v="1212"/>
    <x v="13"/>
    <x v="1374"/>
    <s v="14:54:28"/>
    <x v="0"/>
  </r>
  <r>
    <x v="1213"/>
    <x v="13"/>
    <x v="1375"/>
    <s v="15:00:03"/>
    <x v="1"/>
  </r>
  <r>
    <x v="1214"/>
    <x v="13"/>
    <x v="1376"/>
    <s v="15:00:28"/>
    <x v="0"/>
  </r>
  <r>
    <x v="1215"/>
    <x v="13"/>
    <x v="1377"/>
    <s v="15:05:14"/>
    <x v="0"/>
  </r>
  <r>
    <x v="1216"/>
    <x v="13"/>
    <x v="1378"/>
    <s v="15:04:59"/>
    <x v="0"/>
  </r>
  <r>
    <x v="923"/>
    <x v="14"/>
    <x v="1379"/>
    <s v="08:04:55"/>
    <x v="0"/>
  </r>
  <r>
    <x v="1217"/>
    <x v="14"/>
    <x v="1380"/>
    <s v="08:06:32"/>
    <x v="0"/>
  </r>
  <r>
    <x v="1218"/>
    <x v="14"/>
    <x v="1381"/>
    <s v="08:06:25"/>
    <x v="0"/>
  </r>
  <r>
    <x v="1219"/>
    <x v="14"/>
    <x v="1382"/>
    <s v="08:19:27"/>
    <x v="1"/>
  </r>
  <r>
    <x v="1220"/>
    <x v="14"/>
    <x v="1383"/>
    <s v="08:18:17"/>
    <x v="0"/>
  </r>
  <r>
    <x v="1221"/>
    <x v="14"/>
    <x v="1384"/>
    <s v="08:20:20"/>
    <x v="0"/>
  </r>
  <r>
    <x v="1222"/>
    <x v="14"/>
    <x v="1385"/>
    <s v="08:26:58"/>
    <x v="0"/>
  </r>
  <r>
    <x v="1223"/>
    <x v="14"/>
    <x v="1386"/>
    <s v="08:27:47"/>
    <x v="0"/>
  </r>
  <r>
    <x v="1224"/>
    <x v="14"/>
    <x v="1387"/>
    <s v="08:29:05"/>
    <x v="0"/>
  </r>
  <r>
    <x v="1225"/>
    <x v="14"/>
    <x v="1388"/>
    <s v="08:31:47"/>
    <x v="0"/>
  </r>
  <r>
    <x v="1226"/>
    <x v="14"/>
    <x v="1389"/>
    <s v="08:28:19"/>
    <x v="0"/>
  </r>
  <r>
    <x v="1141"/>
    <x v="14"/>
    <x v="1390"/>
    <s v="08:37:36"/>
    <x v="0"/>
  </r>
  <r>
    <x v="1227"/>
    <x v="14"/>
    <x v="1391"/>
    <s v="08:42:59"/>
    <x v="0"/>
  </r>
  <r>
    <x v="1228"/>
    <x v="14"/>
    <x v="1392"/>
    <s v="08:43:31"/>
    <x v="0"/>
  </r>
  <r>
    <x v="1229"/>
    <x v="14"/>
    <x v="1393"/>
    <s v="08:58:13"/>
    <x v="1"/>
  </r>
  <r>
    <x v="1230"/>
    <x v="14"/>
    <x v="1394"/>
    <s v="09:08:17"/>
    <x v="0"/>
  </r>
  <r>
    <x v="1231"/>
    <x v="14"/>
    <x v="1395"/>
    <s v="09:16:00"/>
    <x v="0"/>
  </r>
  <r>
    <x v="68"/>
    <x v="14"/>
    <x v="1396"/>
    <s v="09:13:35"/>
    <x v="1"/>
  </r>
  <r>
    <x v="1232"/>
    <x v="14"/>
    <x v="1397"/>
    <s v="09:20:26"/>
    <x v="0"/>
  </r>
  <r>
    <x v="1233"/>
    <x v="14"/>
    <x v="208"/>
    <s v="09:20:30"/>
    <x v="0"/>
  </r>
  <r>
    <x v="1234"/>
    <x v="14"/>
    <x v="1398"/>
    <s v="09:34:12"/>
    <x v="0"/>
  </r>
  <r>
    <x v="1235"/>
    <x v="14"/>
    <x v="1399"/>
    <s v="09:30:32"/>
    <x v="0"/>
  </r>
  <r>
    <x v="1236"/>
    <x v="14"/>
    <x v="1400"/>
    <s v="09:38:02"/>
    <x v="1"/>
  </r>
  <r>
    <x v="1237"/>
    <x v="14"/>
    <x v="1401"/>
    <s v="09:36:33"/>
    <x v="1"/>
  </r>
  <r>
    <x v="1238"/>
    <x v="14"/>
    <x v="629"/>
    <s v="09:47:51"/>
    <x v="1"/>
  </r>
  <r>
    <x v="1239"/>
    <x v="14"/>
    <x v="1402"/>
    <s v="09:48:36"/>
    <x v="0"/>
  </r>
  <r>
    <x v="1240"/>
    <x v="14"/>
    <x v="1403"/>
    <s v="09:48:47"/>
    <x v="0"/>
  </r>
  <r>
    <x v="1241"/>
    <x v="14"/>
    <x v="1404"/>
    <s v="09:44:05"/>
    <x v="0"/>
  </r>
  <r>
    <x v="1242"/>
    <x v="14"/>
    <x v="1405"/>
    <s v="09:50:17"/>
    <x v="1"/>
  </r>
  <r>
    <x v="1243"/>
    <x v="14"/>
    <x v="1305"/>
    <s v="09:59:44"/>
    <x v="0"/>
  </r>
  <r>
    <x v="1244"/>
    <x v="14"/>
    <x v="1406"/>
    <s v="09:59:38"/>
    <x v="0"/>
  </r>
  <r>
    <x v="1245"/>
    <x v="14"/>
    <x v="1407"/>
    <s v="10:15:11"/>
    <x v="1"/>
  </r>
  <r>
    <x v="1246"/>
    <x v="14"/>
    <x v="1408"/>
    <s v="10:21:37"/>
    <x v="1"/>
  </r>
  <r>
    <x v="1247"/>
    <x v="14"/>
    <x v="222"/>
    <s v="10:22:28"/>
    <x v="0"/>
  </r>
  <r>
    <x v="1248"/>
    <x v="14"/>
    <x v="1409"/>
    <s v="10:30:30"/>
    <x v="1"/>
  </r>
  <r>
    <x v="1249"/>
    <x v="14"/>
    <x v="1410"/>
    <s v="10:19:38"/>
    <x v="0"/>
  </r>
  <r>
    <x v="1250"/>
    <x v="14"/>
    <x v="1411"/>
    <s v="10:35:27"/>
    <x v="1"/>
  </r>
  <r>
    <x v="882"/>
    <x v="14"/>
    <x v="1412"/>
    <s v="10:34:12"/>
    <x v="0"/>
  </r>
  <r>
    <x v="1251"/>
    <x v="14"/>
    <x v="1413"/>
    <s v="10:41:32"/>
    <x v="0"/>
  </r>
  <r>
    <x v="1252"/>
    <x v="14"/>
    <x v="1414"/>
    <s v="10:46:07"/>
    <x v="1"/>
  </r>
  <r>
    <x v="41"/>
    <x v="14"/>
    <x v="1415"/>
    <s v="10:51:42"/>
    <x v="0"/>
  </r>
  <r>
    <x v="1253"/>
    <x v="14"/>
    <x v="1416"/>
    <s v="10:55:54"/>
    <x v="1"/>
  </r>
  <r>
    <x v="839"/>
    <x v="14"/>
    <x v="1417"/>
    <s v="11:01:20"/>
    <x v="1"/>
  </r>
  <r>
    <x v="1254"/>
    <x v="14"/>
    <x v="1418"/>
    <s v="11:06:39"/>
    <x v="0"/>
  </r>
  <r>
    <x v="1245"/>
    <x v="14"/>
    <x v="1419"/>
    <s v="10:58:44"/>
    <x v="1"/>
  </r>
  <r>
    <x v="1255"/>
    <x v="14"/>
    <x v="1420"/>
    <s v="11:06:31"/>
    <x v="0"/>
  </r>
  <r>
    <x v="1256"/>
    <x v="14"/>
    <x v="1421"/>
    <s v="11:20:11"/>
    <x v="0"/>
  </r>
  <r>
    <x v="1257"/>
    <x v="14"/>
    <x v="1422"/>
    <s v="11:20:15"/>
    <x v="1"/>
  </r>
  <r>
    <x v="1258"/>
    <x v="14"/>
    <x v="1322"/>
    <s v="11:31:22"/>
    <x v="0"/>
  </r>
  <r>
    <x v="230"/>
    <x v="14"/>
    <x v="459"/>
    <s v="11:28:59"/>
    <x v="1"/>
  </r>
  <r>
    <x v="1259"/>
    <x v="14"/>
    <x v="1423"/>
    <s v="11:34:42"/>
    <x v="0"/>
  </r>
  <r>
    <x v="1260"/>
    <x v="14"/>
    <x v="1424"/>
    <s v="11:40:58"/>
    <x v="0"/>
  </r>
  <r>
    <x v="1261"/>
    <x v="14"/>
    <x v="1425"/>
    <s v="11:45:27"/>
    <x v="0"/>
  </r>
  <r>
    <x v="1262"/>
    <x v="14"/>
    <x v="1426"/>
    <s v="11:35:27"/>
    <x v="0"/>
  </r>
  <r>
    <x v="1263"/>
    <x v="14"/>
    <x v="1427"/>
    <s v="11:42:31"/>
    <x v="0"/>
  </r>
  <r>
    <x v="1264"/>
    <x v="14"/>
    <x v="1428"/>
    <s v="11:55:11"/>
    <x v="0"/>
  </r>
  <r>
    <x v="523"/>
    <x v="14"/>
    <x v="1429"/>
    <s v="11:51:06"/>
    <x v="0"/>
  </r>
  <r>
    <x v="1265"/>
    <x v="14"/>
    <x v="1430"/>
    <s v="12:05:04"/>
    <x v="0"/>
  </r>
  <r>
    <x v="925"/>
    <x v="14"/>
    <x v="1431"/>
    <s v="12:09:24"/>
    <x v="0"/>
  </r>
  <r>
    <x v="1266"/>
    <x v="14"/>
    <x v="1432"/>
    <s v="12:07:18"/>
    <x v="0"/>
  </r>
  <r>
    <x v="1267"/>
    <x v="14"/>
    <x v="1049"/>
    <s v="12:20:38"/>
    <x v="0"/>
  </r>
  <r>
    <x v="1268"/>
    <x v="14"/>
    <x v="1433"/>
    <s v="12:13:57"/>
    <x v="1"/>
  </r>
  <r>
    <x v="1269"/>
    <x v="14"/>
    <x v="1434"/>
    <s v="12:32:27"/>
    <x v="0"/>
  </r>
  <r>
    <x v="1270"/>
    <x v="14"/>
    <x v="1435"/>
    <s v="12:20:14"/>
    <x v="0"/>
  </r>
  <r>
    <x v="1271"/>
    <x v="14"/>
    <x v="1436"/>
    <s v="12:27:38"/>
    <x v="1"/>
  </r>
  <r>
    <x v="1272"/>
    <x v="14"/>
    <x v="1437"/>
    <s v="12:36:51"/>
    <x v="0"/>
  </r>
  <r>
    <x v="1273"/>
    <x v="14"/>
    <x v="1438"/>
    <s v="12:38:37"/>
    <x v="0"/>
  </r>
  <r>
    <x v="1274"/>
    <x v="14"/>
    <x v="1439"/>
    <s v="12:46:21"/>
    <x v="0"/>
  </r>
  <r>
    <x v="1275"/>
    <x v="14"/>
    <x v="1440"/>
    <s v="12:43:42"/>
    <x v="0"/>
  </r>
  <r>
    <x v="1276"/>
    <x v="14"/>
    <x v="1441"/>
    <s v="12:54:31"/>
    <x v="0"/>
  </r>
  <r>
    <x v="1277"/>
    <x v="14"/>
    <x v="1442"/>
    <s v="13:02:52"/>
    <x v="1"/>
  </r>
  <r>
    <x v="1026"/>
    <x v="14"/>
    <x v="1443"/>
    <s v="12:57:35"/>
    <x v="0"/>
  </r>
  <r>
    <x v="1278"/>
    <x v="14"/>
    <x v="1444"/>
    <s v="13:14:08"/>
    <x v="0"/>
  </r>
  <r>
    <x v="1279"/>
    <x v="14"/>
    <x v="1445"/>
    <s v="13:21:24"/>
    <x v="0"/>
  </r>
  <r>
    <x v="1280"/>
    <x v="14"/>
    <x v="1446"/>
    <s v="13:18:23"/>
    <x v="0"/>
  </r>
  <r>
    <x v="1281"/>
    <x v="14"/>
    <x v="1447"/>
    <s v="13:23:17"/>
    <x v="0"/>
  </r>
  <r>
    <x v="1282"/>
    <x v="14"/>
    <x v="1448"/>
    <s v="13:18:46"/>
    <x v="2"/>
  </r>
  <r>
    <x v="443"/>
    <x v="14"/>
    <x v="382"/>
    <s v="13:35:52"/>
    <x v="0"/>
  </r>
  <r>
    <x v="1283"/>
    <x v="14"/>
    <x v="1449"/>
    <s v="13:32:26"/>
    <x v="0"/>
  </r>
  <r>
    <x v="1284"/>
    <x v="14"/>
    <x v="1450"/>
    <s v="13:37:14"/>
    <x v="0"/>
  </r>
  <r>
    <x v="1285"/>
    <x v="14"/>
    <x v="1451"/>
    <s v="13:48:16"/>
    <x v="0"/>
  </r>
  <r>
    <x v="406"/>
    <x v="14"/>
    <x v="1452"/>
    <s v="13:56:45"/>
    <x v="0"/>
  </r>
  <r>
    <x v="1286"/>
    <x v="14"/>
    <x v="1453"/>
    <s v="13:54:08"/>
    <x v="1"/>
  </r>
  <r>
    <x v="1287"/>
    <x v="14"/>
    <x v="780"/>
    <s v="14:08:45"/>
    <x v="1"/>
  </r>
  <r>
    <x v="1288"/>
    <x v="14"/>
    <x v="1454"/>
    <s v="14:06:06"/>
    <x v="0"/>
  </r>
  <r>
    <x v="11"/>
    <x v="14"/>
    <x v="1455"/>
    <s v="14:18:55"/>
    <x v="1"/>
  </r>
  <r>
    <x v="1120"/>
    <x v="14"/>
    <x v="1456"/>
    <s v="14:19:00"/>
    <x v="0"/>
  </r>
  <r>
    <x v="152"/>
    <x v="14"/>
    <x v="1457"/>
    <s v="14:24:11"/>
    <x v="0"/>
  </r>
  <r>
    <x v="1289"/>
    <x v="14"/>
    <x v="1458"/>
    <s v="14:27:47"/>
    <x v="0"/>
  </r>
  <r>
    <x v="1290"/>
    <x v="14"/>
    <x v="1459"/>
    <s v="14:38:43"/>
    <x v="0"/>
  </r>
  <r>
    <x v="1291"/>
    <x v="14"/>
    <x v="86"/>
    <s v="14:29:08"/>
    <x v="0"/>
  </r>
  <r>
    <x v="1292"/>
    <x v="14"/>
    <x v="1460"/>
    <s v="14:36:46"/>
    <x v="0"/>
  </r>
  <r>
    <x v="1293"/>
    <x v="14"/>
    <x v="1461"/>
    <s v="14:43:10"/>
    <x v="1"/>
  </r>
  <r>
    <x v="1294"/>
    <x v="14"/>
    <x v="1462"/>
    <s v="14:50:10"/>
    <x v="0"/>
  </r>
  <r>
    <x v="1295"/>
    <x v="14"/>
    <x v="1463"/>
    <s v="14:58:51"/>
    <x v="0"/>
  </r>
  <r>
    <x v="1296"/>
    <x v="14"/>
    <x v="1464"/>
    <s v="14:56:59"/>
    <x v="0"/>
  </r>
  <r>
    <x v="1297"/>
    <x v="14"/>
    <x v="1465"/>
    <s v="14:57:00"/>
    <x v="0"/>
  </r>
  <r>
    <x v="1298"/>
    <x v="14"/>
    <x v="1466"/>
    <s v="15:05:01"/>
    <x v="1"/>
  </r>
  <r>
    <x v="1299"/>
    <x v="14"/>
    <x v="1467"/>
    <s v="15:04:50"/>
    <x v="0"/>
  </r>
  <r>
    <x v="265"/>
    <x v="15"/>
    <x v="1468"/>
    <s v="08:19:15"/>
    <x v="1"/>
  </r>
  <r>
    <x v="1300"/>
    <x v="15"/>
    <x v="1469"/>
    <s v="08:13:48"/>
    <x v="0"/>
  </r>
  <r>
    <x v="1301"/>
    <x v="15"/>
    <x v="1470"/>
    <s v="08:13:12"/>
    <x v="0"/>
  </r>
  <r>
    <x v="1302"/>
    <x v="15"/>
    <x v="1471"/>
    <s v="08:19:22"/>
    <x v="1"/>
  </r>
  <r>
    <x v="1303"/>
    <x v="15"/>
    <x v="1472"/>
    <s v="08:29:57"/>
    <x v="0"/>
  </r>
  <r>
    <x v="1304"/>
    <x v="15"/>
    <x v="1473"/>
    <s v="08:34:04"/>
    <x v="0"/>
  </r>
  <r>
    <x v="1305"/>
    <x v="15"/>
    <x v="1474"/>
    <s v="08:36:01"/>
    <x v="1"/>
  </r>
  <r>
    <x v="1306"/>
    <x v="15"/>
    <x v="1475"/>
    <s v="08:33:01"/>
    <x v="0"/>
  </r>
  <r>
    <x v="1307"/>
    <x v="15"/>
    <x v="102"/>
    <s v="08:36:27"/>
    <x v="1"/>
  </r>
  <r>
    <x v="1308"/>
    <x v="15"/>
    <x v="1476"/>
    <s v="08:51:05"/>
    <x v="1"/>
  </r>
  <r>
    <x v="1309"/>
    <x v="15"/>
    <x v="1477"/>
    <s v="08:48:01"/>
    <x v="0"/>
  </r>
  <r>
    <x v="1310"/>
    <x v="15"/>
    <x v="1478"/>
    <s v="08:52:42"/>
    <x v="0"/>
  </r>
  <r>
    <x v="542"/>
    <x v="15"/>
    <x v="1479"/>
    <s v="08:52:21"/>
    <x v="2"/>
  </r>
  <r>
    <x v="1311"/>
    <x v="15"/>
    <x v="1480"/>
    <s v="08:59:11"/>
    <x v="0"/>
  </r>
  <r>
    <x v="1312"/>
    <x v="15"/>
    <x v="1481"/>
    <s v="09:05:08"/>
    <x v="0"/>
  </r>
  <r>
    <x v="1313"/>
    <x v="15"/>
    <x v="1482"/>
    <s v="08:56:21"/>
    <x v="0"/>
  </r>
  <r>
    <x v="1314"/>
    <x v="15"/>
    <x v="1483"/>
    <s v="09:13:09"/>
    <x v="1"/>
  </r>
  <r>
    <x v="1315"/>
    <x v="15"/>
    <x v="1484"/>
    <s v="09:17:00"/>
    <x v="1"/>
  </r>
  <r>
    <x v="1316"/>
    <x v="15"/>
    <x v="1485"/>
    <s v="09:20:35"/>
    <x v="1"/>
  </r>
  <r>
    <x v="1317"/>
    <x v="15"/>
    <x v="710"/>
    <s v="09:19:15"/>
    <x v="0"/>
  </r>
  <r>
    <x v="1318"/>
    <x v="15"/>
    <x v="318"/>
    <s v="09:20:39"/>
    <x v="0"/>
  </r>
  <r>
    <x v="1319"/>
    <x v="15"/>
    <x v="1486"/>
    <s v="09:27:09"/>
    <x v="0"/>
  </r>
  <r>
    <x v="1320"/>
    <x v="15"/>
    <x v="1487"/>
    <s v="09:27:03"/>
    <x v="0"/>
  </r>
  <r>
    <x v="1321"/>
    <x v="15"/>
    <x v="1488"/>
    <s v="09:31:17"/>
    <x v="0"/>
  </r>
  <r>
    <x v="1322"/>
    <x v="15"/>
    <x v="1489"/>
    <s v="09:30:41"/>
    <x v="0"/>
  </r>
  <r>
    <x v="1323"/>
    <x v="15"/>
    <x v="1490"/>
    <s v="09:28:29"/>
    <x v="0"/>
  </r>
  <r>
    <x v="1324"/>
    <x v="15"/>
    <x v="1491"/>
    <s v="09:44:21"/>
    <x v="1"/>
  </r>
  <r>
    <x v="978"/>
    <x v="15"/>
    <x v="1492"/>
    <s v="09:35:40"/>
    <x v="0"/>
  </r>
  <r>
    <x v="1325"/>
    <x v="15"/>
    <x v="1493"/>
    <s v="09:42:21"/>
    <x v="0"/>
  </r>
  <r>
    <x v="1326"/>
    <x v="15"/>
    <x v="324"/>
    <s v="09:47:34"/>
    <x v="0"/>
  </r>
  <r>
    <x v="143"/>
    <x v="15"/>
    <x v="1111"/>
    <s v="09:47:53"/>
    <x v="0"/>
  </r>
  <r>
    <x v="1327"/>
    <x v="15"/>
    <x v="1494"/>
    <s v="09:53:06"/>
    <x v="0"/>
  </r>
  <r>
    <x v="1328"/>
    <x v="15"/>
    <x v="1495"/>
    <s v="10:04:21"/>
    <x v="1"/>
  </r>
  <r>
    <x v="1329"/>
    <x v="15"/>
    <x v="330"/>
    <s v="10:01:47"/>
    <x v="0"/>
  </r>
  <r>
    <x v="1330"/>
    <x v="15"/>
    <x v="723"/>
    <s v="10:08:26"/>
    <x v="0"/>
  </r>
  <r>
    <x v="1331"/>
    <x v="15"/>
    <x v="1496"/>
    <s v="10:17:14"/>
    <x v="0"/>
  </r>
  <r>
    <x v="1332"/>
    <x v="15"/>
    <x v="1497"/>
    <s v="10:16:19"/>
    <x v="0"/>
  </r>
  <r>
    <x v="1333"/>
    <x v="15"/>
    <x v="1498"/>
    <s v="10:14:27"/>
    <x v="0"/>
  </r>
  <r>
    <x v="1334"/>
    <x v="15"/>
    <x v="1499"/>
    <s v="10:34:27"/>
    <x v="0"/>
  </r>
  <r>
    <x v="1335"/>
    <x v="15"/>
    <x v="1500"/>
    <s v="10:30:11"/>
    <x v="0"/>
  </r>
  <r>
    <x v="23"/>
    <x v="15"/>
    <x v="1501"/>
    <s v="10:41:11"/>
    <x v="1"/>
  </r>
  <r>
    <x v="1336"/>
    <x v="15"/>
    <x v="1502"/>
    <s v="10:44:39"/>
    <x v="2"/>
  </r>
  <r>
    <x v="1337"/>
    <x v="15"/>
    <x v="1503"/>
    <s v="10:42:44"/>
    <x v="0"/>
  </r>
  <r>
    <x v="1338"/>
    <x v="15"/>
    <x v="1504"/>
    <s v="10:44:27"/>
    <x v="1"/>
  </r>
  <r>
    <x v="1339"/>
    <x v="15"/>
    <x v="1505"/>
    <s v="10:55:28"/>
    <x v="0"/>
  </r>
  <r>
    <x v="28"/>
    <x v="15"/>
    <x v="1506"/>
    <s v="11:02:11"/>
    <x v="0"/>
  </r>
  <r>
    <x v="1340"/>
    <x v="15"/>
    <x v="1507"/>
    <s v="10:59:49"/>
    <x v="0"/>
  </r>
  <r>
    <x v="1341"/>
    <x v="15"/>
    <x v="1508"/>
    <s v="11:00:26"/>
    <x v="0"/>
  </r>
  <r>
    <x v="1342"/>
    <x v="15"/>
    <x v="934"/>
    <s v="11:15:09"/>
    <x v="1"/>
  </r>
  <r>
    <x v="1343"/>
    <x v="15"/>
    <x v="1509"/>
    <s v="11:24:26"/>
    <x v="0"/>
  </r>
  <r>
    <x v="1344"/>
    <x v="15"/>
    <x v="1510"/>
    <s v="11:18:29"/>
    <x v="0"/>
  </r>
  <r>
    <x v="1345"/>
    <x v="15"/>
    <x v="1511"/>
    <s v="11:20:33"/>
    <x v="1"/>
  </r>
  <r>
    <x v="1346"/>
    <x v="15"/>
    <x v="1512"/>
    <s v="11:25:45"/>
    <x v="0"/>
  </r>
  <r>
    <x v="1347"/>
    <x v="15"/>
    <x v="1513"/>
    <s v="11:47:33"/>
    <x v="1"/>
  </r>
  <r>
    <x v="442"/>
    <x v="15"/>
    <x v="1514"/>
    <s v="11:45:06"/>
    <x v="0"/>
  </r>
  <r>
    <x v="1348"/>
    <x v="15"/>
    <x v="1515"/>
    <s v="11:53:13"/>
    <x v="1"/>
  </r>
  <r>
    <x v="1349"/>
    <x v="15"/>
    <x v="1516"/>
    <s v="11:54:26"/>
    <x v="1"/>
  </r>
  <r>
    <x v="1350"/>
    <x v="15"/>
    <x v="1517"/>
    <s v="11:44:04"/>
    <x v="0"/>
  </r>
  <r>
    <x v="1351"/>
    <x v="15"/>
    <x v="744"/>
    <s v="11:56:39"/>
    <x v="0"/>
  </r>
  <r>
    <x v="1352"/>
    <x v="15"/>
    <x v="1518"/>
    <s v="11:53:35"/>
    <x v="0"/>
  </r>
  <r>
    <x v="1353"/>
    <x v="15"/>
    <x v="1519"/>
    <s v="12:04:33"/>
    <x v="0"/>
  </r>
  <r>
    <x v="1354"/>
    <x v="15"/>
    <x v="1520"/>
    <s v="11:52:18"/>
    <x v="0"/>
  </r>
  <r>
    <x v="1355"/>
    <x v="15"/>
    <x v="1521"/>
    <s v="12:03:01"/>
    <x v="1"/>
  </r>
  <r>
    <x v="1356"/>
    <x v="15"/>
    <x v="1522"/>
    <s v="12:02:49"/>
    <x v="0"/>
  </r>
  <r>
    <x v="1357"/>
    <x v="15"/>
    <x v="1523"/>
    <s v="12:19:12"/>
    <x v="0"/>
  </r>
  <r>
    <x v="1358"/>
    <x v="15"/>
    <x v="1524"/>
    <s v="12:20:16"/>
    <x v="0"/>
  </r>
  <r>
    <x v="103"/>
    <x v="15"/>
    <x v="1525"/>
    <s v="12:19:30"/>
    <x v="0"/>
  </r>
  <r>
    <x v="1359"/>
    <x v="15"/>
    <x v="1526"/>
    <s v="12:17:45"/>
    <x v="0"/>
  </r>
  <r>
    <x v="1360"/>
    <x v="15"/>
    <x v="1527"/>
    <s v="12:34:40"/>
    <x v="1"/>
  </r>
  <r>
    <x v="1361"/>
    <x v="15"/>
    <x v="1338"/>
    <s v="12:28:09"/>
    <x v="0"/>
  </r>
  <r>
    <x v="1362"/>
    <x v="15"/>
    <x v="1528"/>
    <s v="12:38:41"/>
    <x v="1"/>
  </r>
  <r>
    <x v="1363"/>
    <x v="15"/>
    <x v="1529"/>
    <s v="12:43:38"/>
    <x v="1"/>
  </r>
  <r>
    <x v="842"/>
    <x v="15"/>
    <x v="1530"/>
    <s v="12:41:17"/>
    <x v="1"/>
  </r>
  <r>
    <x v="1364"/>
    <x v="15"/>
    <x v="1531"/>
    <s v="12:48:14"/>
    <x v="1"/>
  </r>
  <r>
    <x v="1365"/>
    <x v="15"/>
    <x v="1532"/>
    <s v="13:05:21"/>
    <x v="0"/>
  </r>
  <r>
    <x v="1366"/>
    <x v="15"/>
    <x v="1533"/>
    <s v="13:09:46"/>
    <x v="0"/>
  </r>
  <r>
    <x v="1367"/>
    <x v="15"/>
    <x v="1534"/>
    <s v="13:01:04"/>
    <x v="1"/>
  </r>
  <r>
    <x v="1368"/>
    <x v="15"/>
    <x v="1535"/>
    <s v="13:14:59"/>
    <x v="0"/>
  </r>
  <r>
    <x v="1369"/>
    <x v="15"/>
    <x v="1536"/>
    <s v="13:13:32"/>
    <x v="0"/>
  </r>
  <r>
    <x v="1370"/>
    <x v="15"/>
    <x v="1537"/>
    <s v="13:10:47"/>
    <x v="0"/>
  </r>
  <r>
    <x v="1371"/>
    <x v="15"/>
    <x v="1538"/>
    <s v="13:13:04"/>
    <x v="1"/>
  </r>
  <r>
    <x v="1372"/>
    <x v="15"/>
    <x v="1539"/>
    <s v="13:27:42"/>
    <x v="1"/>
  </r>
  <r>
    <x v="1373"/>
    <x v="15"/>
    <x v="1540"/>
    <s v="13:23:20"/>
    <x v="0"/>
  </r>
  <r>
    <x v="1374"/>
    <x v="15"/>
    <x v="1541"/>
    <s v="13:42:39"/>
    <x v="0"/>
  </r>
  <r>
    <x v="1375"/>
    <x v="15"/>
    <x v="1542"/>
    <s v="13:41:05"/>
    <x v="0"/>
  </r>
  <r>
    <x v="544"/>
    <x v="15"/>
    <x v="1543"/>
    <s v="13:37:24"/>
    <x v="1"/>
  </r>
  <r>
    <x v="1376"/>
    <x v="15"/>
    <x v="1544"/>
    <s v="13:39:51"/>
    <x v="0"/>
  </r>
  <r>
    <x v="1377"/>
    <x v="15"/>
    <x v="588"/>
    <s v="13:52:42"/>
    <x v="0"/>
  </r>
  <r>
    <x v="1378"/>
    <x v="15"/>
    <x v="972"/>
    <s v="13:52:59"/>
    <x v="0"/>
  </r>
  <r>
    <x v="1379"/>
    <x v="15"/>
    <x v="1545"/>
    <s v="13:47:27"/>
    <x v="0"/>
  </r>
  <r>
    <x v="741"/>
    <x v="15"/>
    <x v="1546"/>
    <s v="13:56:29"/>
    <x v="0"/>
  </r>
  <r>
    <x v="1380"/>
    <x v="15"/>
    <x v="1547"/>
    <s v="13:50:47"/>
    <x v="0"/>
  </r>
  <r>
    <x v="1381"/>
    <x v="15"/>
    <x v="1548"/>
    <s v="13:58:48"/>
    <x v="0"/>
  </r>
  <r>
    <x v="1382"/>
    <x v="15"/>
    <x v="1549"/>
    <s v="14:01:46"/>
    <x v="1"/>
  </r>
  <r>
    <x v="1383"/>
    <x v="15"/>
    <x v="1550"/>
    <s v="14:02:40"/>
    <x v="0"/>
  </r>
  <r>
    <x v="1384"/>
    <x v="15"/>
    <x v="1551"/>
    <s v="14:12:10"/>
    <x v="0"/>
  </r>
  <r>
    <x v="41"/>
    <x v="15"/>
    <x v="1552"/>
    <s v="14:10:08"/>
    <x v="0"/>
  </r>
  <r>
    <x v="1385"/>
    <x v="15"/>
    <x v="1553"/>
    <s v="14:22:05"/>
    <x v="0"/>
  </r>
  <r>
    <x v="1386"/>
    <x v="15"/>
    <x v="1554"/>
    <s v="14:26:21"/>
    <x v="0"/>
  </r>
  <r>
    <x v="1387"/>
    <x v="15"/>
    <x v="1555"/>
    <s v="14:29:11"/>
    <x v="1"/>
  </r>
  <r>
    <x v="1388"/>
    <x v="15"/>
    <x v="1556"/>
    <s v="14:32:09"/>
    <x v="0"/>
  </r>
  <r>
    <x v="1389"/>
    <x v="15"/>
    <x v="1557"/>
    <s v="14:39:28"/>
    <x v="0"/>
  </r>
  <r>
    <x v="1390"/>
    <x v="15"/>
    <x v="1558"/>
    <s v="14:28:04"/>
    <x v="0"/>
  </r>
  <r>
    <x v="1391"/>
    <x v="15"/>
    <x v="1559"/>
    <s v="14:40:36"/>
    <x v="0"/>
  </r>
  <r>
    <x v="1392"/>
    <x v="15"/>
    <x v="1560"/>
    <s v="14:53:50"/>
    <x v="0"/>
  </r>
  <r>
    <x v="1393"/>
    <x v="15"/>
    <x v="1561"/>
    <s v="14:56:09"/>
    <x v="0"/>
  </r>
  <r>
    <x v="1394"/>
    <x v="15"/>
    <x v="1562"/>
    <s v="14:54:07"/>
    <x v="1"/>
  </r>
  <r>
    <x v="1395"/>
    <x v="15"/>
    <x v="1563"/>
    <s v="15:01:03"/>
    <x v="0"/>
  </r>
  <r>
    <x v="1396"/>
    <x v="15"/>
    <x v="1564"/>
    <s v="15:16:38"/>
    <x v="0"/>
  </r>
  <r>
    <x v="1397"/>
    <x v="16"/>
    <x v="1565"/>
    <s v="08:16:07"/>
    <x v="0"/>
  </r>
  <r>
    <x v="1398"/>
    <x v="16"/>
    <x v="1566"/>
    <s v="08:18:54"/>
    <x v="0"/>
  </r>
  <r>
    <x v="1399"/>
    <x v="16"/>
    <x v="1567"/>
    <s v="08:14:56"/>
    <x v="0"/>
  </r>
  <r>
    <x v="1400"/>
    <x v="16"/>
    <x v="1568"/>
    <s v="08:34:43"/>
    <x v="0"/>
  </r>
  <r>
    <x v="575"/>
    <x v="16"/>
    <x v="1569"/>
    <s v="08:27:05"/>
    <x v="0"/>
  </r>
  <r>
    <x v="1401"/>
    <x v="16"/>
    <x v="1570"/>
    <s v="08:40:52"/>
    <x v="1"/>
  </r>
  <r>
    <x v="1402"/>
    <x v="16"/>
    <x v="1571"/>
    <s v="08:43:09"/>
    <x v="0"/>
  </r>
  <r>
    <x v="275"/>
    <x v="16"/>
    <x v="1572"/>
    <s v="08:37:22"/>
    <x v="1"/>
  </r>
  <r>
    <x v="1403"/>
    <x v="16"/>
    <x v="1573"/>
    <s v="08:43:52"/>
    <x v="1"/>
  </r>
  <r>
    <x v="1404"/>
    <x v="16"/>
    <x v="1574"/>
    <s v="08:59:59"/>
    <x v="1"/>
  </r>
  <r>
    <x v="1405"/>
    <x v="16"/>
    <x v="1575"/>
    <s v="08:54:30"/>
    <x v="0"/>
  </r>
  <r>
    <x v="1406"/>
    <x v="16"/>
    <x v="1576"/>
    <s v="08:53:51"/>
    <x v="0"/>
  </r>
  <r>
    <x v="1407"/>
    <x v="16"/>
    <x v="618"/>
    <s v="09:01:40"/>
    <x v="0"/>
  </r>
  <r>
    <x v="1408"/>
    <x v="16"/>
    <x v="1577"/>
    <s v="09:05:31"/>
    <x v="0"/>
  </r>
  <r>
    <x v="1409"/>
    <x v="16"/>
    <x v="1578"/>
    <s v="09:04:12"/>
    <x v="1"/>
  </r>
  <r>
    <x v="1410"/>
    <x v="16"/>
    <x v="1579"/>
    <s v="09:18:18"/>
    <x v="0"/>
  </r>
  <r>
    <x v="1411"/>
    <x v="16"/>
    <x v="1580"/>
    <s v="09:25:50"/>
    <x v="1"/>
  </r>
  <r>
    <x v="1412"/>
    <x v="16"/>
    <x v="1581"/>
    <s v="09:21:22"/>
    <x v="1"/>
  </r>
  <r>
    <x v="1413"/>
    <x v="16"/>
    <x v="1582"/>
    <s v="09:23:35"/>
    <x v="0"/>
  </r>
  <r>
    <x v="1414"/>
    <x v="16"/>
    <x v="1583"/>
    <s v="09:33:05"/>
    <x v="0"/>
  </r>
  <r>
    <x v="1415"/>
    <x v="16"/>
    <x v="1584"/>
    <s v="09:29:39"/>
    <x v="1"/>
  </r>
  <r>
    <x v="1416"/>
    <x v="16"/>
    <x v="1585"/>
    <s v="09:27:23"/>
    <x v="0"/>
  </r>
  <r>
    <x v="1290"/>
    <x v="16"/>
    <x v="1586"/>
    <s v="09:42:07"/>
    <x v="0"/>
  </r>
  <r>
    <x v="1417"/>
    <x v="16"/>
    <x v="1587"/>
    <s v="09:39:31"/>
    <x v="1"/>
  </r>
  <r>
    <x v="1418"/>
    <x v="16"/>
    <x v="1588"/>
    <s v="09:49:27"/>
    <x v="0"/>
  </r>
  <r>
    <x v="1419"/>
    <x v="16"/>
    <x v="1111"/>
    <s v="09:45:10"/>
    <x v="0"/>
  </r>
  <r>
    <x v="1083"/>
    <x v="16"/>
    <x v="1589"/>
    <s v="09:51:54"/>
    <x v="0"/>
  </r>
  <r>
    <x v="1420"/>
    <x v="16"/>
    <x v="1590"/>
    <s v="09:54:02"/>
    <x v="1"/>
  </r>
  <r>
    <x v="1421"/>
    <x v="16"/>
    <x v="1591"/>
    <s v="09:52:40"/>
    <x v="0"/>
  </r>
  <r>
    <x v="1422"/>
    <x v="16"/>
    <x v="1592"/>
    <s v="09:59:20"/>
    <x v="0"/>
  </r>
  <r>
    <x v="429"/>
    <x v="16"/>
    <x v="1593"/>
    <s v="10:10:09"/>
    <x v="0"/>
  </r>
  <r>
    <x v="1423"/>
    <x v="16"/>
    <x v="1594"/>
    <s v="10:05:45"/>
    <x v="0"/>
  </r>
  <r>
    <x v="1424"/>
    <x v="16"/>
    <x v="1595"/>
    <s v="10:21:12"/>
    <x v="0"/>
  </r>
  <r>
    <x v="1425"/>
    <x v="16"/>
    <x v="1596"/>
    <s v="10:25:41"/>
    <x v="0"/>
  </r>
  <r>
    <x v="48"/>
    <x v="16"/>
    <x v="1597"/>
    <s v="10:31:31"/>
    <x v="1"/>
  </r>
  <r>
    <x v="797"/>
    <x v="16"/>
    <x v="1598"/>
    <s v="10:39:58"/>
    <x v="0"/>
  </r>
  <r>
    <x v="354"/>
    <x v="16"/>
    <x v="1599"/>
    <s v="10:40:17"/>
    <x v="0"/>
  </r>
  <r>
    <x v="1426"/>
    <x v="16"/>
    <x v="1600"/>
    <s v="10:50:40"/>
    <x v="1"/>
  </r>
  <r>
    <x v="1427"/>
    <x v="16"/>
    <x v="1601"/>
    <s v="10:49:26"/>
    <x v="0"/>
  </r>
  <r>
    <x v="1428"/>
    <x v="16"/>
    <x v="1602"/>
    <s v="10:56:11"/>
    <x v="0"/>
  </r>
  <r>
    <x v="1429"/>
    <x v="16"/>
    <x v="1603"/>
    <s v="10:57:51"/>
    <x v="0"/>
  </r>
  <r>
    <x v="1430"/>
    <x v="16"/>
    <x v="1604"/>
    <s v="10:53:54"/>
    <x v="0"/>
  </r>
  <r>
    <x v="1431"/>
    <x v="16"/>
    <x v="1605"/>
    <s v="11:11:29"/>
    <x v="0"/>
  </r>
  <r>
    <x v="1432"/>
    <x v="16"/>
    <x v="1606"/>
    <s v="11:24:18"/>
    <x v="0"/>
  </r>
  <r>
    <x v="1433"/>
    <x v="16"/>
    <x v="1607"/>
    <s v="11:17:13"/>
    <x v="0"/>
  </r>
  <r>
    <x v="1434"/>
    <x v="16"/>
    <x v="1608"/>
    <s v="11:24:33"/>
    <x v="0"/>
  </r>
  <r>
    <x v="1435"/>
    <x v="16"/>
    <x v="1423"/>
    <s v="11:24:46"/>
    <x v="0"/>
  </r>
  <r>
    <x v="1436"/>
    <x v="16"/>
    <x v="1609"/>
    <s v="11:24:05"/>
    <x v="0"/>
  </r>
  <r>
    <x v="1437"/>
    <x v="16"/>
    <x v="1610"/>
    <s v="11:27:23"/>
    <x v="0"/>
  </r>
  <r>
    <x v="1438"/>
    <x v="16"/>
    <x v="1611"/>
    <s v="11:41:04"/>
    <x v="0"/>
  </r>
  <r>
    <x v="1439"/>
    <x v="16"/>
    <x v="1612"/>
    <s v="11:37:20"/>
    <x v="0"/>
  </r>
  <r>
    <x v="1440"/>
    <x v="16"/>
    <x v="1613"/>
    <s v="11:34:52"/>
    <x v="2"/>
  </r>
  <r>
    <x v="1441"/>
    <x v="16"/>
    <x v="1614"/>
    <s v="11:43:28"/>
    <x v="1"/>
  </r>
  <r>
    <x v="1325"/>
    <x v="16"/>
    <x v="1615"/>
    <s v="11:55:30"/>
    <x v="0"/>
  </r>
  <r>
    <x v="949"/>
    <x v="16"/>
    <x v="1616"/>
    <s v="11:52:29"/>
    <x v="1"/>
  </r>
  <r>
    <x v="419"/>
    <x v="16"/>
    <x v="1617"/>
    <s v="11:53:14"/>
    <x v="0"/>
  </r>
  <r>
    <x v="1442"/>
    <x v="16"/>
    <x v="1618"/>
    <s v="11:59:28"/>
    <x v="0"/>
  </r>
  <r>
    <x v="1443"/>
    <x v="16"/>
    <x v="1619"/>
    <s v="11:58:57"/>
    <x v="0"/>
  </r>
  <r>
    <x v="1444"/>
    <x v="16"/>
    <x v="1620"/>
    <s v="11:56:56"/>
    <x v="0"/>
  </r>
  <r>
    <x v="1445"/>
    <x v="16"/>
    <x v="1621"/>
    <s v="12:07:38"/>
    <x v="0"/>
  </r>
  <r>
    <x v="1446"/>
    <x v="16"/>
    <x v="1622"/>
    <s v="12:14:10"/>
    <x v="0"/>
  </r>
  <r>
    <x v="1447"/>
    <x v="16"/>
    <x v="1623"/>
    <s v="12:19:17"/>
    <x v="1"/>
  </r>
  <r>
    <x v="1448"/>
    <x v="16"/>
    <x v="1624"/>
    <s v="12:10:58"/>
    <x v="0"/>
  </r>
  <r>
    <x v="1449"/>
    <x v="16"/>
    <x v="1625"/>
    <s v="12:30:44"/>
    <x v="0"/>
  </r>
  <r>
    <x v="1450"/>
    <x v="16"/>
    <x v="1626"/>
    <s v="12:33:11"/>
    <x v="0"/>
  </r>
  <r>
    <x v="1451"/>
    <x v="16"/>
    <x v="1627"/>
    <s v="12:25:56"/>
    <x v="1"/>
  </r>
  <r>
    <x v="58"/>
    <x v="16"/>
    <x v="1628"/>
    <s v="12:38:33"/>
    <x v="1"/>
  </r>
  <r>
    <x v="1452"/>
    <x v="16"/>
    <x v="1629"/>
    <s v="12:38:25"/>
    <x v="1"/>
  </r>
  <r>
    <x v="1453"/>
    <x v="16"/>
    <x v="1630"/>
    <s v="12:38:24"/>
    <x v="1"/>
  </r>
  <r>
    <x v="64"/>
    <x v="16"/>
    <x v="1631"/>
    <s v="12:50:06"/>
    <x v="0"/>
  </r>
  <r>
    <x v="1454"/>
    <x v="16"/>
    <x v="1632"/>
    <s v="12:52:43"/>
    <x v="0"/>
  </r>
  <r>
    <x v="1455"/>
    <x v="16"/>
    <x v="1633"/>
    <s v="12:38:56"/>
    <x v="0"/>
  </r>
  <r>
    <x v="1456"/>
    <x v="16"/>
    <x v="1634"/>
    <s v="12:53:38"/>
    <x v="1"/>
  </r>
  <r>
    <x v="644"/>
    <x v="16"/>
    <x v="1635"/>
    <s v="12:53:33"/>
    <x v="0"/>
  </r>
  <r>
    <x v="1457"/>
    <x v="16"/>
    <x v="1636"/>
    <s v="13:00:46"/>
    <x v="0"/>
  </r>
  <r>
    <x v="1458"/>
    <x v="16"/>
    <x v="1347"/>
    <s v="12:59:04"/>
    <x v="0"/>
  </r>
  <r>
    <x v="1440"/>
    <x v="16"/>
    <x v="1637"/>
    <s v="13:11:22"/>
    <x v="2"/>
  </r>
  <r>
    <x v="1459"/>
    <x v="16"/>
    <x v="1638"/>
    <s v="13:08:39"/>
    <x v="1"/>
  </r>
  <r>
    <x v="1460"/>
    <x v="16"/>
    <x v="486"/>
    <s v="13:13:07"/>
    <x v="0"/>
  </r>
  <r>
    <x v="1440"/>
    <x v="16"/>
    <x v="1639"/>
    <s v="13:21:00"/>
    <x v="2"/>
  </r>
  <r>
    <x v="23"/>
    <x v="16"/>
    <x v="1640"/>
    <s v="13:20:12"/>
    <x v="1"/>
  </r>
  <r>
    <x v="1461"/>
    <x v="16"/>
    <x v="1641"/>
    <s v="13:26:36"/>
    <x v="0"/>
  </r>
  <r>
    <x v="1462"/>
    <x v="16"/>
    <x v="1642"/>
    <s v="13:34:37"/>
    <x v="2"/>
  </r>
  <r>
    <x v="1463"/>
    <x v="16"/>
    <x v="1643"/>
    <s v="13:35:36"/>
    <x v="0"/>
  </r>
  <r>
    <x v="504"/>
    <x v="16"/>
    <x v="1644"/>
    <s v="13:44:04"/>
    <x v="0"/>
  </r>
  <r>
    <x v="1464"/>
    <x v="16"/>
    <x v="1645"/>
    <s v="13:38:58"/>
    <x v="0"/>
  </r>
  <r>
    <x v="1465"/>
    <x v="16"/>
    <x v="1646"/>
    <s v="13:54:09"/>
    <x v="0"/>
  </r>
  <r>
    <x v="1466"/>
    <x v="16"/>
    <x v="1647"/>
    <s v="13:41:01"/>
    <x v="0"/>
  </r>
  <r>
    <x v="1467"/>
    <x v="16"/>
    <x v="1648"/>
    <s v="13:57:21"/>
    <x v="0"/>
  </r>
  <r>
    <x v="1468"/>
    <x v="16"/>
    <x v="1649"/>
    <s v="13:45:51"/>
    <x v="1"/>
  </r>
  <r>
    <x v="1469"/>
    <x v="16"/>
    <x v="1650"/>
    <s v="13:55:38"/>
    <x v="0"/>
  </r>
  <r>
    <x v="539"/>
    <x v="16"/>
    <x v="1265"/>
    <s v="14:10:48"/>
    <x v="0"/>
  </r>
  <r>
    <x v="1470"/>
    <x v="16"/>
    <x v="1651"/>
    <s v="14:15:15"/>
    <x v="0"/>
  </r>
  <r>
    <x v="1471"/>
    <x v="16"/>
    <x v="1652"/>
    <s v="14:22:29"/>
    <x v="0"/>
  </r>
  <r>
    <x v="1472"/>
    <x v="16"/>
    <x v="1653"/>
    <s v="14:11:17"/>
    <x v="1"/>
  </r>
  <r>
    <x v="1473"/>
    <x v="16"/>
    <x v="1654"/>
    <s v="14:21:17"/>
    <x v="0"/>
  </r>
  <r>
    <x v="1474"/>
    <x v="16"/>
    <x v="1655"/>
    <s v="14:25:00"/>
    <x v="0"/>
  </r>
  <r>
    <x v="1475"/>
    <x v="16"/>
    <x v="1656"/>
    <s v="14:28:39"/>
    <x v="0"/>
  </r>
  <r>
    <x v="1476"/>
    <x v="16"/>
    <x v="1657"/>
    <s v="14:30:06"/>
    <x v="1"/>
  </r>
  <r>
    <x v="649"/>
    <x v="16"/>
    <x v="1658"/>
    <s v="14:42:14"/>
    <x v="0"/>
  </r>
  <r>
    <x v="1477"/>
    <x v="16"/>
    <x v="1659"/>
    <s v="14:35:16"/>
    <x v="0"/>
  </r>
  <r>
    <x v="1478"/>
    <x v="16"/>
    <x v="1660"/>
    <s v="14:39:56"/>
    <x v="0"/>
  </r>
  <r>
    <x v="1479"/>
    <x v="16"/>
    <x v="1661"/>
    <s v="14:54:45"/>
    <x v="0"/>
  </r>
  <r>
    <x v="1480"/>
    <x v="16"/>
    <x v="1662"/>
    <s v="14:54:29"/>
    <x v="0"/>
  </r>
  <r>
    <x v="823"/>
    <x v="16"/>
    <x v="1663"/>
    <s v="14:52:23"/>
    <x v="0"/>
  </r>
  <r>
    <x v="561"/>
    <x v="16"/>
    <x v="1664"/>
    <s v="14:57:37"/>
    <x v="1"/>
  </r>
  <r>
    <x v="1481"/>
    <x v="16"/>
    <x v="1665"/>
    <s v="15:03:59"/>
    <x v="0"/>
  </r>
  <r>
    <x v="1482"/>
    <x v="16"/>
    <x v="1666"/>
    <s v="14:59:20"/>
    <x v="0"/>
  </r>
  <r>
    <x v="1301"/>
    <x v="16"/>
    <x v="1667"/>
    <s v="15:15:51"/>
    <x v="0"/>
  </r>
  <r>
    <x v="1483"/>
    <x v="16"/>
    <x v="1668"/>
    <s v="15:18:49"/>
    <x v="1"/>
  </r>
  <r>
    <x v="1484"/>
    <x v="17"/>
    <x v="1669"/>
    <s v="08:04:57"/>
    <x v="0"/>
  </r>
  <r>
    <x v="1485"/>
    <x v="17"/>
    <x v="1670"/>
    <s v="08:20:32"/>
    <x v="0"/>
  </r>
  <r>
    <x v="1486"/>
    <x v="17"/>
    <x v="1671"/>
    <s v="08:24:03"/>
    <x v="0"/>
  </r>
  <r>
    <x v="1487"/>
    <x v="17"/>
    <x v="1672"/>
    <s v="08:33:18"/>
    <x v="0"/>
  </r>
  <r>
    <x v="1488"/>
    <x v="17"/>
    <x v="1673"/>
    <s v="08:31:22"/>
    <x v="0"/>
  </r>
  <r>
    <x v="1489"/>
    <x v="17"/>
    <x v="1674"/>
    <s v="08:35:15"/>
    <x v="0"/>
  </r>
  <r>
    <x v="1490"/>
    <x v="17"/>
    <x v="1675"/>
    <s v="08:42:38"/>
    <x v="0"/>
  </r>
  <r>
    <x v="785"/>
    <x v="17"/>
    <x v="1676"/>
    <s v="08:47:03"/>
    <x v="0"/>
  </r>
  <r>
    <x v="1491"/>
    <x v="17"/>
    <x v="1677"/>
    <s v="09:00:05"/>
    <x v="2"/>
  </r>
  <r>
    <x v="1492"/>
    <x v="17"/>
    <x v="1678"/>
    <s v="09:02:15"/>
    <x v="1"/>
  </r>
  <r>
    <x v="1493"/>
    <x v="17"/>
    <x v="1679"/>
    <s v="09:08:30"/>
    <x v="1"/>
  </r>
  <r>
    <x v="1494"/>
    <x v="17"/>
    <x v="1680"/>
    <s v="09:19:52"/>
    <x v="1"/>
  </r>
  <r>
    <x v="1495"/>
    <x v="17"/>
    <x v="1681"/>
    <s v="09:11:00"/>
    <x v="0"/>
  </r>
  <r>
    <x v="1496"/>
    <x v="17"/>
    <x v="1682"/>
    <s v="09:22:35"/>
    <x v="1"/>
  </r>
  <r>
    <x v="1497"/>
    <x v="17"/>
    <x v="1683"/>
    <s v="09:15:18"/>
    <x v="0"/>
  </r>
  <r>
    <x v="1498"/>
    <x v="17"/>
    <x v="1684"/>
    <s v="09:11:21"/>
    <x v="0"/>
  </r>
  <r>
    <x v="1499"/>
    <x v="17"/>
    <x v="1685"/>
    <s v="09:13:20"/>
    <x v="0"/>
  </r>
  <r>
    <x v="1500"/>
    <x v="17"/>
    <x v="1686"/>
    <s v="09:17:59"/>
    <x v="0"/>
  </r>
  <r>
    <x v="1501"/>
    <x v="17"/>
    <x v="1687"/>
    <s v="09:25:41"/>
    <x v="0"/>
  </r>
  <r>
    <x v="1502"/>
    <x v="17"/>
    <x v="1688"/>
    <s v="09:21:21"/>
    <x v="0"/>
  </r>
  <r>
    <x v="1503"/>
    <x v="17"/>
    <x v="1689"/>
    <s v="09:29:30"/>
    <x v="0"/>
  </r>
  <r>
    <x v="1504"/>
    <x v="17"/>
    <x v="1690"/>
    <s v="09:30:14"/>
    <x v="0"/>
  </r>
  <r>
    <x v="1505"/>
    <x v="17"/>
    <x v="910"/>
    <s v="09:41:51"/>
    <x v="0"/>
  </r>
  <r>
    <x v="1506"/>
    <x v="17"/>
    <x v="1691"/>
    <s v="09:45:29"/>
    <x v="0"/>
  </r>
  <r>
    <x v="1507"/>
    <x v="17"/>
    <x v="1692"/>
    <s v="09:42:23"/>
    <x v="0"/>
  </r>
  <r>
    <x v="1508"/>
    <x v="17"/>
    <x v="1693"/>
    <s v="09:54:35"/>
    <x v="0"/>
  </r>
  <r>
    <x v="1509"/>
    <x v="17"/>
    <x v="1694"/>
    <s v="10:05:28"/>
    <x v="0"/>
  </r>
  <r>
    <x v="1510"/>
    <x v="17"/>
    <x v="1695"/>
    <s v="10:05:02"/>
    <x v="0"/>
  </r>
  <r>
    <x v="588"/>
    <x v="17"/>
    <x v="1696"/>
    <s v="10:00:15"/>
    <x v="0"/>
  </r>
  <r>
    <x v="1511"/>
    <x v="17"/>
    <x v="634"/>
    <s v="10:06:43"/>
    <x v="2"/>
  </r>
  <r>
    <x v="1512"/>
    <x v="17"/>
    <x v="1697"/>
    <s v="10:08:43"/>
    <x v="0"/>
  </r>
  <r>
    <x v="1513"/>
    <x v="17"/>
    <x v="1698"/>
    <s v="10:16:13"/>
    <x v="1"/>
  </r>
  <r>
    <x v="1514"/>
    <x v="17"/>
    <x v="1221"/>
    <s v="10:30:03"/>
    <x v="1"/>
  </r>
  <r>
    <x v="1515"/>
    <x v="17"/>
    <x v="1699"/>
    <s v="10:30:10"/>
    <x v="0"/>
  </r>
  <r>
    <x v="1516"/>
    <x v="17"/>
    <x v="1700"/>
    <s v="10:41:51"/>
    <x v="0"/>
  </r>
  <r>
    <x v="1517"/>
    <x v="17"/>
    <x v="1701"/>
    <s v="10:46:02"/>
    <x v="0"/>
  </r>
  <r>
    <x v="1518"/>
    <x v="17"/>
    <x v="1702"/>
    <s v="10:52:52"/>
    <x v="0"/>
  </r>
  <r>
    <x v="1519"/>
    <x v="17"/>
    <x v="1703"/>
    <s v="10:38:51"/>
    <x v="1"/>
  </r>
  <r>
    <x v="1520"/>
    <x v="17"/>
    <x v="1704"/>
    <s v="10:48:20"/>
    <x v="0"/>
  </r>
  <r>
    <x v="1521"/>
    <x v="17"/>
    <x v="1705"/>
    <s v="10:49:59"/>
    <x v="0"/>
  </r>
  <r>
    <x v="1522"/>
    <x v="17"/>
    <x v="1706"/>
    <s v="10:57:29"/>
    <x v="0"/>
  </r>
  <r>
    <x v="1523"/>
    <x v="17"/>
    <x v="1707"/>
    <s v="10:54:16"/>
    <x v="1"/>
  </r>
  <r>
    <x v="347"/>
    <x v="17"/>
    <x v="1708"/>
    <s v="10:56:03"/>
    <x v="0"/>
  </r>
  <r>
    <x v="1524"/>
    <x v="17"/>
    <x v="1709"/>
    <s v="11:03:33"/>
    <x v="0"/>
  </r>
  <r>
    <x v="1525"/>
    <x v="17"/>
    <x v="1710"/>
    <s v="11:02:39"/>
    <x v="1"/>
  </r>
  <r>
    <x v="1526"/>
    <x v="17"/>
    <x v="1711"/>
    <s v="10:54:23"/>
    <x v="0"/>
  </r>
  <r>
    <x v="1527"/>
    <x v="17"/>
    <x v="1712"/>
    <s v="10:58:20"/>
    <x v="1"/>
  </r>
  <r>
    <x v="1528"/>
    <x v="17"/>
    <x v="1713"/>
    <s v="11:01:09"/>
    <x v="0"/>
  </r>
  <r>
    <x v="1529"/>
    <x v="17"/>
    <x v="1714"/>
    <s v="11:13:13"/>
    <x v="0"/>
  </r>
  <r>
    <x v="839"/>
    <x v="17"/>
    <x v="1715"/>
    <s v="11:18:40"/>
    <x v="1"/>
  </r>
  <r>
    <x v="1530"/>
    <x v="17"/>
    <x v="1716"/>
    <s v="11:17:40"/>
    <x v="1"/>
  </r>
  <r>
    <x v="1531"/>
    <x v="17"/>
    <x v="1717"/>
    <s v="11:20:35"/>
    <x v="0"/>
  </r>
  <r>
    <x v="1532"/>
    <x v="17"/>
    <x v="1717"/>
    <s v="11:24:59"/>
    <x v="0"/>
  </r>
  <r>
    <x v="1533"/>
    <x v="17"/>
    <x v="1718"/>
    <s v="11:35:29"/>
    <x v="0"/>
  </r>
  <r>
    <x v="1534"/>
    <x v="17"/>
    <x v="1719"/>
    <s v="11:24:45"/>
    <x v="0"/>
  </r>
  <r>
    <x v="1535"/>
    <x v="17"/>
    <x v="1513"/>
    <s v="11:39:38"/>
    <x v="0"/>
  </r>
  <r>
    <x v="1536"/>
    <x v="17"/>
    <x v="1720"/>
    <s v="11:42:56"/>
    <x v="0"/>
  </r>
  <r>
    <x v="1537"/>
    <x v="17"/>
    <x v="1721"/>
    <s v="11:50:00"/>
    <x v="0"/>
  </r>
  <r>
    <x v="1538"/>
    <x v="17"/>
    <x v="1722"/>
    <s v="11:55:11"/>
    <x v="0"/>
  </r>
  <r>
    <x v="1539"/>
    <x v="17"/>
    <x v="1723"/>
    <s v="11:59:02"/>
    <x v="2"/>
  </r>
  <r>
    <x v="1540"/>
    <x v="17"/>
    <x v="1724"/>
    <s v="11:52:24"/>
    <x v="0"/>
  </r>
  <r>
    <x v="1541"/>
    <x v="17"/>
    <x v="1725"/>
    <s v="12:04:30"/>
    <x v="1"/>
  </r>
  <r>
    <x v="1542"/>
    <x v="17"/>
    <x v="1726"/>
    <s v="11:59:15"/>
    <x v="1"/>
  </r>
  <r>
    <x v="1543"/>
    <x v="17"/>
    <x v="1727"/>
    <s v="12:02:59"/>
    <x v="0"/>
  </r>
  <r>
    <x v="1544"/>
    <x v="17"/>
    <x v="1728"/>
    <s v="12:07:05"/>
    <x v="1"/>
  </r>
  <r>
    <x v="1545"/>
    <x v="17"/>
    <x v="1729"/>
    <s v="12:17:46"/>
    <x v="0"/>
  </r>
  <r>
    <x v="1546"/>
    <x v="17"/>
    <x v="1730"/>
    <s v="12:21:12"/>
    <x v="1"/>
  </r>
  <r>
    <x v="1547"/>
    <x v="17"/>
    <x v="1731"/>
    <s v="12:26:52"/>
    <x v="0"/>
  </r>
  <r>
    <x v="1548"/>
    <x v="17"/>
    <x v="1732"/>
    <s v="12:35:44"/>
    <x v="0"/>
  </r>
  <r>
    <x v="1549"/>
    <x v="17"/>
    <x v="1733"/>
    <s v="12:31:21"/>
    <x v="0"/>
  </r>
  <r>
    <x v="1550"/>
    <x v="17"/>
    <x v="1734"/>
    <s v="12:43:11"/>
    <x v="2"/>
  </r>
  <r>
    <x v="1551"/>
    <x v="17"/>
    <x v="1735"/>
    <s v="12:44:31"/>
    <x v="0"/>
  </r>
  <r>
    <x v="1552"/>
    <x v="17"/>
    <x v="1736"/>
    <s v="12:51:34"/>
    <x v="0"/>
  </r>
  <r>
    <x v="1553"/>
    <x v="17"/>
    <x v="1737"/>
    <s v="12:51:59"/>
    <x v="0"/>
  </r>
  <r>
    <x v="1314"/>
    <x v="17"/>
    <x v="1738"/>
    <s v="12:50:25"/>
    <x v="1"/>
  </r>
  <r>
    <x v="954"/>
    <x v="17"/>
    <x v="1739"/>
    <s v="13:03:10"/>
    <x v="0"/>
  </r>
  <r>
    <x v="1554"/>
    <x v="17"/>
    <x v="1740"/>
    <s v="12:54:55"/>
    <x v="0"/>
  </r>
  <r>
    <x v="1555"/>
    <x v="17"/>
    <x v="1741"/>
    <s v="13:03:17"/>
    <x v="1"/>
  </r>
  <r>
    <x v="870"/>
    <x v="17"/>
    <x v="1742"/>
    <s v="12:53:25"/>
    <x v="1"/>
  </r>
  <r>
    <x v="1556"/>
    <x v="17"/>
    <x v="1743"/>
    <s v="13:10:47"/>
    <x v="0"/>
  </r>
  <r>
    <x v="1557"/>
    <x v="17"/>
    <x v="1744"/>
    <s v="13:13:29"/>
    <x v="0"/>
  </r>
  <r>
    <x v="1558"/>
    <x v="17"/>
    <x v="1745"/>
    <s v="13:20:58"/>
    <x v="0"/>
  </r>
  <r>
    <x v="1559"/>
    <x v="17"/>
    <x v="1746"/>
    <s v="13:21:41"/>
    <x v="0"/>
  </r>
  <r>
    <x v="1560"/>
    <x v="17"/>
    <x v="1747"/>
    <s v="13:27:52"/>
    <x v="0"/>
  </r>
  <r>
    <x v="1561"/>
    <x v="17"/>
    <x v="1748"/>
    <s v="13:31:54"/>
    <x v="0"/>
  </r>
  <r>
    <x v="16"/>
    <x v="17"/>
    <x v="1749"/>
    <s v="13:37:15"/>
    <x v="2"/>
  </r>
  <r>
    <x v="1562"/>
    <x v="17"/>
    <x v="1750"/>
    <s v="13:34:58"/>
    <x v="1"/>
  </r>
  <r>
    <x v="1563"/>
    <x v="17"/>
    <x v="1751"/>
    <s v="13:32:33"/>
    <x v="1"/>
  </r>
  <r>
    <x v="1564"/>
    <x v="17"/>
    <x v="1752"/>
    <s v="13:48:57"/>
    <x v="0"/>
  </r>
  <r>
    <x v="1565"/>
    <x v="17"/>
    <x v="1753"/>
    <s v="13:39:54"/>
    <x v="0"/>
  </r>
  <r>
    <x v="1566"/>
    <x v="17"/>
    <x v="1754"/>
    <s v="13:51:45"/>
    <x v="1"/>
  </r>
  <r>
    <x v="1567"/>
    <x v="17"/>
    <x v="1755"/>
    <s v="13:45:15"/>
    <x v="2"/>
  </r>
  <r>
    <x v="1568"/>
    <x v="17"/>
    <x v="1756"/>
    <s v="13:58:09"/>
    <x v="0"/>
  </r>
  <r>
    <x v="1569"/>
    <x v="17"/>
    <x v="1757"/>
    <s v="14:05:40"/>
    <x v="0"/>
  </r>
  <r>
    <x v="1570"/>
    <x v="17"/>
    <x v="1758"/>
    <s v="13:57:34"/>
    <x v="1"/>
  </r>
  <r>
    <x v="1571"/>
    <x v="17"/>
    <x v="1759"/>
    <s v="14:04:57"/>
    <x v="0"/>
  </r>
  <r>
    <x v="1572"/>
    <x v="17"/>
    <x v="1760"/>
    <s v="14:18:07"/>
    <x v="1"/>
  </r>
  <r>
    <x v="894"/>
    <x v="17"/>
    <x v="1761"/>
    <s v="14:28:57"/>
    <x v="0"/>
  </r>
  <r>
    <x v="1573"/>
    <x v="17"/>
    <x v="1762"/>
    <s v="14:23:11"/>
    <x v="0"/>
  </r>
  <r>
    <x v="121"/>
    <x v="17"/>
    <x v="1763"/>
    <s v="14:37:42"/>
    <x v="0"/>
  </r>
  <r>
    <x v="1574"/>
    <x v="17"/>
    <x v="1764"/>
    <s v="14:30:31"/>
    <x v="0"/>
  </r>
  <r>
    <x v="1575"/>
    <x v="17"/>
    <x v="1765"/>
    <s v="14:39:12"/>
    <x v="0"/>
  </r>
  <r>
    <x v="1576"/>
    <x v="17"/>
    <x v="1766"/>
    <s v="14:51:57"/>
    <x v="0"/>
  </r>
  <r>
    <x v="1577"/>
    <x v="17"/>
    <x v="1767"/>
    <s v="14:57:55"/>
    <x v="0"/>
  </r>
  <r>
    <x v="1578"/>
    <x v="17"/>
    <x v="1768"/>
    <s v="15:05:17"/>
    <x v="0"/>
  </r>
  <r>
    <x v="693"/>
    <x v="17"/>
    <x v="1769"/>
    <s v="14:55:06"/>
    <x v="0"/>
  </r>
  <r>
    <x v="915"/>
    <x v="17"/>
    <x v="1770"/>
    <s v="15:02:45"/>
    <x v="0"/>
  </r>
  <r>
    <x v="1579"/>
    <x v="17"/>
    <x v="1771"/>
    <s v="15:13:18"/>
    <x v="0"/>
  </r>
  <r>
    <x v="1580"/>
    <x v="18"/>
    <x v="1772"/>
    <s v="08:06:04"/>
    <x v="0"/>
  </r>
  <r>
    <x v="1581"/>
    <x v="18"/>
    <x v="1773"/>
    <s v="08:13:49"/>
    <x v="1"/>
  </r>
  <r>
    <x v="1582"/>
    <x v="18"/>
    <x v="1774"/>
    <s v="08:26:27"/>
    <x v="1"/>
  </r>
  <r>
    <x v="1583"/>
    <x v="18"/>
    <x v="1775"/>
    <s v="08:19:12"/>
    <x v="2"/>
  </r>
  <r>
    <x v="1584"/>
    <x v="18"/>
    <x v="1776"/>
    <s v="08:30:56"/>
    <x v="2"/>
  </r>
  <r>
    <x v="1585"/>
    <x v="18"/>
    <x v="1777"/>
    <s v="08:37:59"/>
    <x v="0"/>
  </r>
  <r>
    <x v="1586"/>
    <x v="18"/>
    <x v="1778"/>
    <s v="08:29:53"/>
    <x v="0"/>
  </r>
  <r>
    <x v="73"/>
    <x v="18"/>
    <x v="1779"/>
    <s v="08:29:37"/>
    <x v="0"/>
  </r>
  <r>
    <x v="1587"/>
    <x v="18"/>
    <x v="1780"/>
    <s v="08:42:01"/>
    <x v="0"/>
  </r>
  <r>
    <x v="1588"/>
    <x v="18"/>
    <x v="1781"/>
    <s v="08:43:41"/>
    <x v="1"/>
  </r>
  <r>
    <x v="1589"/>
    <x v="18"/>
    <x v="1782"/>
    <s v="08:44:20"/>
    <x v="0"/>
  </r>
  <r>
    <x v="1590"/>
    <x v="18"/>
    <x v="1783"/>
    <s v="08:43:00"/>
    <x v="0"/>
  </r>
  <r>
    <x v="1575"/>
    <x v="18"/>
    <x v="1784"/>
    <s v="08:55:58"/>
    <x v="0"/>
  </r>
  <r>
    <x v="1591"/>
    <x v="18"/>
    <x v="1785"/>
    <s v="08:59:38"/>
    <x v="0"/>
  </r>
  <r>
    <x v="1592"/>
    <x v="18"/>
    <x v="1394"/>
    <s v="09:06:06"/>
    <x v="1"/>
  </r>
  <r>
    <x v="1593"/>
    <x v="18"/>
    <x v="1786"/>
    <s v="08:56:27"/>
    <x v="0"/>
  </r>
  <r>
    <x v="1594"/>
    <x v="18"/>
    <x v="1787"/>
    <s v="09:06:44"/>
    <x v="0"/>
  </r>
  <r>
    <x v="1595"/>
    <x v="18"/>
    <x v="1788"/>
    <s v="09:13:34"/>
    <x v="0"/>
  </r>
  <r>
    <x v="1596"/>
    <x v="18"/>
    <x v="1789"/>
    <s v="09:12:54"/>
    <x v="1"/>
  </r>
  <r>
    <x v="519"/>
    <x v="18"/>
    <x v="1790"/>
    <s v="09:26:29"/>
    <x v="0"/>
  </r>
  <r>
    <x v="1597"/>
    <x v="18"/>
    <x v="907"/>
    <s v="09:29:37"/>
    <x v="0"/>
  </r>
  <r>
    <x v="1332"/>
    <x v="18"/>
    <x v="1791"/>
    <s v="09:32:18"/>
    <x v="0"/>
  </r>
  <r>
    <x v="1598"/>
    <x v="18"/>
    <x v="1792"/>
    <s v="09:30:23"/>
    <x v="0"/>
  </r>
  <r>
    <x v="292"/>
    <x v="18"/>
    <x v="1793"/>
    <s v="09:38:38"/>
    <x v="0"/>
  </r>
  <r>
    <x v="332"/>
    <x v="18"/>
    <x v="1794"/>
    <s v="09:34:30"/>
    <x v="0"/>
  </r>
  <r>
    <x v="1599"/>
    <x v="18"/>
    <x v="1795"/>
    <s v="09:46:32"/>
    <x v="0"/>
  </r>
  <r>
    <x v="1600"/>
    <x v="18"/>
    <x v="1796"/>
    <s v="09:46:40"/>
    <x v="0"/>
  </r>
  <r>
    <x v="1601"/>
    <x v="18"/>
    <x v="1797"/>
    <s v="10:00:51"/>
    <x v="2"/>
  </r>
  <r>
    <x v="594"/>
    <x v="18"/>
    <x v="1798"/>
    <s v="09:59:19"/>
    <x v="0"/>
  </r>
  <r>
    <x v="1602"/>
    <x v="18"/>
    <x v="1799"/>
    <s v="10:03:24"/>
    <x v="0"/>
  </r>
  <r>
    <x v="28"/>
    <x v="18"/>
    <x v="1800"/>
    <s v="10:10:19"/>
    <x v="0"/>
  </r>
  <r>
    <x v="1603"/>
    <x v="18"/>
    <x v="222"/>
    <s v="10:19:12"/>
    <x v="0"/>
  </r>
  <r>
    <x v="1604"/>
    <x v="18"/>
    <x v="1801"/>
    <s v="10:12:05"/>
    <x v="2"/>
  </r>
  <r>
    <x v="1001"/>
    <x v="18"/>
    <x v="1802"/>
    <s v="10:29:41"/>
    <x v="1"/>
  </r>
  <r>
    <x v="1605"/>
    <x v="18"/>
    <x v="1803"/>
    <s v="10:22:39"/>
    <x v="1"/>
  </r>
  <r>
    <x v="1606"/>
    <x v="18"/>
    <x v="1804"/>
    <s v="10:32:35"/>
    <x v="1"/>
  </r>
  <r>
    <x v="1607"/>
    <x v="18"/>
    <x v="1805"/>
    <s v="10:37:14"/>
    <x v="1"/>
  </r>
  <r>
    <x v="1608"/>
    <x v="18"/>
    <x v="1806"/>
    <s v="10:36:37"/>
    <x v="1"/>
  </r>
  <r>
    <x v="235"/>
    <x v="18"/>
    <x v="1807"/>
    <s v="10:36:46"/>
    <x v="1"/>
  </r>
  <r>
    <x v="1609"/>
    <x v="18"/>
    <x v="1808"/>
    <s v="10:36:36"/>
    <x v="1"/>
  </r>
  <r>
    <x v="1610"/>
    <x v="18"/>
    <x v="1809"/>
    <s v="10:49:02"/>
    <x v="0"/>
  </r>
  <r>
    <x v="950"/>
    <x v="18"/>
    <x v="1810"/>
    <s v="11:01:43"/>
    <x v="0"/>
  </r>
  <r>
    <x v="1611"/>
    <x v="18"/>
    <x v="643"/>
    <s v="10:56:06"/>
    <x v="0"/>
  </r>
  <r>
    <x v="1612"/>
    <x v="18"/>
    <x v="1811"/>
    <s v="11:03:00"/>
    <x v="0"/>
  </r>
  <r>
    <x v="1613"/>
    <x v="18"/>
    <x v="40"/>
    <s v="11:11:06"/>
    <x v="0"/>
  </r>
  <r>
    <x v="1614"/>
    <x v="18"/>
    <x v="1812"/>
    <s v="11:06:12"/>
    <x v="0"/>
  </r>
  <r>
    <x v="1615"/>
    <x v="18"/>
    <x v="1813"/>
    <s v="11:23:48"/>
    <x v="0"/>
  </r>
  <r>
    <x v="1616"/>
    <x v="18"/>
    <x v="1814"/>
    <s v="11:24:09"/>
    <x v="1"/>
  </r>
  <r>
    <x v="1617"/>
    <x v="18"/>
    <x v="1815"/>
    <s v="11:24:41"/>
    <x v="0"/>
  </r>
  <r>
    <x v="1618"/>
    <x v="18"/>
    <x v="1142"/>
    <s v="11:30:05"/>
    <x v="0"/>
  </r>
  <r>
    <x v="1518"/>
    <x v="18"/>
    <x v="1816"/>
    <s v="11:30:12"/>
    <x v="0"/>
  </r>
  <r>
    <x v="1619"/>
    <x v="18"/>
    <x v="1817"/>
    <s v="11:44:04"/>
    <x v="1"/>
  </r>
  <r>
    <x v="1620"/>
    <x v="18"/>
    <x v="1818"/>
    <s v="11:41:12"/>
    <x v="0"/>
  </r>
  <r>
    <x v="1621"/>
    <x v="18"/>
    <x v="1819"/>
    <s v="11:55:50"/>
    <x v="0"/>
  </r>
  <r>
    <x v="1622"/>
    <x v="18"/>
    <x v="1820"/>
    <s v="11:57:39"/>
    <x v="0"/>
  </r>
  <r>
    <x v="1623"/>
    <x v="18"/>
    <x v="1821"/>
    <s v="11:55:55"/>
    <x v="0"/>
  </r>
  <r>
    <x v="1624"/>
    <x v="18"/>
    <x v="1822"/>
    <s v="12:03:54"/>
    <x v="0"/>
  </r>
  <r>
    <x v="759"/>
    <x v="18"/>
    <x v="1823"/>
    <s v="12:12:07"/>
    <x v="0"/>
  </r>
  <r>
    <x v="1625"/>
    <x v="18"/>
    <x v="1824"/>
    <s v="12:18:31"/>
    <x v="0"/>
  </r>
  <r>
    <x v="1626"/>
    <x v="18"/>
    <x v="1825"/>
    <s v="12:10:59"/>
    <x v="0"/>
  </r>
  <r>
    <x v="1627"/>
    <x v="18"/>
    <x v="1826"/>
    <s v="12:23:10"/>
    <x v="0"/>
  </r>
  <r>
    <x v="1628"/>
    <x v="18"/>
    <x v="1827"/>
    <s v="12:34:31"/>
    <x v="0"/>
  </r>
  <r>
    <x v="1629"/>
    <x v="18"/>
    <x v="1828"/>
    <s v="12:42:09"/>
    <x v="1"/>
  </r>
  <r>
    <x v="1630"/>
    <x v="18"/>
    <x v="1829"/>
    <s v="12:30:47"/>
    <x v="0"/>
  </r>
  <r>
    <x v="1631"/>
    <x v="18"/>
    <x v="1830"/>
    <s v="12:37:50"/>
    <x v="0"/>
  </r>
  <r>
    <x v="1632"/>
    <x v="18"/>
    <x v="1054"/>
    <s v="12:42:47"/>
    <x v="0"/>
  </r>
  <r>
    <x v="1633"/>
    <x v="18"/>
    <x v="1831"/>
    <s v="12:53:51"/>
    <x v="0"/>
  </r>
  <r>
    <x v="1634"/>
    <x v="18"/>
    <x v="1832"/>
    <s v="12:49:45"/>
    <x v="0"/>
  </r>
  <r>
    <x v="1635"/>
    <x v="18"/>
    <x v="1742"/>
    <s v="12:59:03"/>
    <x v="0"/>
  </r>
  <r>
    <x v="1636"/>
    <x v="18"/>
    <x v="1833"/>
    <s v="13:02:07"/>
    <x v="1"/>
  </r>
  <r>
    <x v="1637"/>
    <x v="18"/>
    <x v="267"/>
    <s v="13:13:57"/>
    <x v="1"/>
  </r>
  <r>
    <x v="1638"/>
    <x v="18"/>
    <x v="1834"/>
    <s v="13:10:05"/>
    <x v="0"/>
  </r>
  <r>
    <x v="1639"/>
    <x v="18"/>
    <x v="1835"/>
    <s v="13:07:47"/>
    <x v="0"/>
  </r>
  <r>
    <x v="1640"/>
    <x v="18"/>
    <x v="1836"/>
    <s v="13:26:50"/>
    <x v="0"/>
  </r>
  <r>
    <x v="1641"/>
    <x v="18"/>
    <x v="1837"/>
    <s v="13:27:05"/>
    <x v="0"/>
  </r>
  <r>
    <x v="1642"/>
    <x v="18"/>
    <x v="1256"/>
    <s v="13:25:15"/>
    <x v="1"/>
  </r>
  <r>
    <x v="1643"/>
    <x v="18"/>
    <x v="1838"/>
    <s v="13:22:51"/>
    <x v="0"/>
  </r>
  <r>
    <x v="1644"/>
    <x v="18"/>
    <x v="1839"/>
    <s v="13:32:14"/>
    <x v="0"/>
  </r>
  <r>
    <x v="1645"/>
    <x v="18"/>
    <x v="1840"/>
    <s v="13:33:51"/>
    <x v="0"/>
  </r>
  <r>
    <x v="1646"/>
    <x v="18"/>
    <x v="1841"/>
    <s v="13:39:02"/>
    <x v="2"/>
  </r>
  <r>
    <x v="1647"/>
    <x v="18"/>
    <x v="1842"/>
    <s v="13:49:44"/>
    <x v="0"/>
  </r>
  <r>
    <x v="1648"/>
    <x v="18"/>
    <x v="1843"/>
    <s v="13:54:52"/>
    <x v="0"/>
  </r>
  <r>
    <x v="1649"/>
    <x v="18"/>
    <x v="1844"/>
    <s v="14:06:46"/>
    <x v="1"/>
  </r>
  <r>
    <x v="1650"/>
    <x v="18"/>
    <x v="1845"/>
    <s v="14:19:46"/>
    <x v="0"/>
  </r>
  <r>
    <x v="1651"/>
    <x v="18"/>
    <x v="1846"/>
    <s v="14:09:11"/>
    <x v="0"/>
  </r>
  <r>
    <x v="1652"/>
    <x v="18"/>
    <x v="1847"/>
    <s v="14:20:34"/>
    <x v="0"/>
  </r>
  <r>
    <x v="1653"/>
    <x v="18"/>
    <x v="1848"/>
    <s v="14:16:27"/>
    <x v="0"/>
  </r>
  <r>
    <x v="1654"/>
    <x v="18"/>
    <x v="1849"/>
    <s v="14:24:30"/>
    <x v="0"/>
  </r>
  <r>
    <x v="1655"/>
    <x v="18"/>
    <x v="1850"/>
    <s v="14:21:16"/>
    <x v="0"/>
  </r>
  <r>
    <x v="1656"/>
    <x v="18"/>
    <x v="1851"/>
    <s v="14:41:47"/>
    <x v="1"/>
  </r>
  <r>
    <x v="1657"/>
    <x v="18"/>
    <x v="1852"/>
    <s v="14:44:19"/>
    <x v="1"/>
  </r>
  <r>
    <x v="1658"/>
    <x v="18"/>
    <x v="1853"/>
    <s v="14:39:26"/>
    <x v="0"/>
  </r>
  <r>
    <x v="1659"/>
    <x v="18"/>
    <x v="1854"/>
    <s v="14:44:15"/>
    <x v="0"/>
  </r>
  <r>
    <x v="1660"/>
    <x v="18"/>
    <x v="1855"/>
    <s v="14:50:22"/>
    <x v="1"/>
  </r>
  <r>
    <x v="1661"/>
    <x v="18"/>
    <x v="1856"/>
    <s v="14:56:46"/>
    <x v="0"/>
  </r>
  <r>
    <x v="1662"/>
    <x v="18"/>
    <x v="1857"/>
    <s v="15:00:47"/>
    <x v="0"/>
  </r>
  <r>
    <x v="1663"/>
    <x v="18"/>
    <x v="1858"/>
    <s v="15:07:35"/>
    <x v="0"/>
  </r>
  <r>
    <x v="1664"/>
    <x v="19"/>
    <x v="1859"/>
    <s v="08:15:22"/>
    <x v="0"/>
  </r>
  <r>
    <x v="1665"/>
    <x v="19"/>
    <x v="1860"/>
    <s v="08:06:51"/>
    <x v="1"/>
  </r>
  <r>
    <x v="1142"/>
    <x v="19"/>
    <x v="1861"/>
    <s v="08:20:31"/>
    <x v="0"/>
  </r>
  <r>
    <x v="1666"/>
    <x v="19"/>
    <x v="1862"/>
    <s v="08:22:00"/>
    <x v="0"/>
  </r>
  <r>
    <x v="1667"/>
    <x v="19"/>
    <x v="1863"/>
    <s v="08:31:01"/>
    <x v="0"/>
  </r>
  <r>
    <x v="1121"/>
    <x v="19"/>
    <x v="1864"/>
    <s v="08:22:09"/>
    <x v="1"/>
  </r>
  <r>
    <x v="1668"/>
    <x v="19"/>
    <x v="1865"/>
    <s v="08:29:16"/>
    <x v="2"/>
  </r>
  <r>
    <x v="1669"/>
    <x v="19"/>
    <x v="1866"/>
    <s v="08:31:17"/>
    <x v="0"/>
  </r>
  <r>
    <x v="1670"/>
    <x v="19"/>
    <x v="1867"/>
    <s v="08:39:27"/>
    <x v="0"/>
  </r>
  <r>
    <x v="1671"/>
    <x v="19"/>
    <x v="1868"/>
    <s v="08:49:48"/>
    <x v="0"/>
  </r>
  <r>
    <x v="1672"/>
    <x v="19"/>
    <x v="1869"/>
    <s v="08:50:26"/>
    <x v="1"/>
  </r>
  <r>
    <x v="713"/>
    <x v="19"/>
    <x v="1870"/>
    <s v="08:40:46"/>
    <x v="1"/>
  </r>
  <r>
    <x v="1673"/>
    <x v="19"/>
    <x v="1871"/>
    <s v="08:48:20"/>
    <x v="0"/>
  </r>
  <r>
    <x v="1674"/>
    <x v="19"/>
    <x v="1872"/>
    <s v="08:58:55"/>
    <x v="0"/>
  </r>
  <r>
    <x v="1675"/>
    <x v="19"/>
    <x v="1873"/>
    <s v="08:56:46"/>
    <x v="0"/>
  </r>
  <r>
    <x v="1676"/>
    <x v="19"/>
    <x v="1874"/>
    <s v="09:06:40"/>
    <x v="0"/>
  </r>
  <r>
    <x v="1677"/>
    <x v="19"/>
    <x v="1875"/>
    <s v="09:03:36"/>
    <x v="0"/>
  </r>
  <r>
    <x v="1181"/>
    <x v="19"/>
    <x v="1876"/>
    <s v="09:17:48"/>
    <x v="0"/>
  </r>
  <r>
    <x v="1678"/>
    <x v="19"/>
    <x v="1877"/>
    <s v="09:17:33"/>
    <x v="0"/>
  </r>
  <r>
    <x v="1679"/>
    <x v="19"/>
    <x v="1878"/>
    <s v="09:31:48"/>
    <x v="1"/>
  </r>
  <r>
    <x v="1680"/>
    <x v="19"/>
    <x v="1879"/>
    <s v="09:29:41"/>
    <x v="0"/>
  </r>
  <r>
    <x v="1681"/>
    <x v="19"/>
    <x v="1880"/>
    <s v="09:37:49"/>
    <x v="0"/>
  </r>
  <r>
    <x v="1682"/>
    <x v="19"/>
    <x v="1881"/>
    <s v="09:31:04"/>
    <x v="0"/>
  </r>
  <r>
    <x v="1683"/>
    <x v="19"/>
    <x v="1882"/>
    <s v="09:33:55"/>
    <x v="0"/>
  </r>
  <r>
    <x v="246"/>
    <x v="19"/>
    <x v="1883"/>
    <s v="09:42:57"/>
    <x v="0"/>
  </r>
  <r>
    <x v="666"/>
    <x v="19"/>
    <x v="1884"/>
    <s v="09:44:38"/>
    <x v="1"/>
  </r>
  <r>
    <x v="1022"/>
    <x v="19"/>
    <x v="1885"/>
    <s v="10:02:53"/>
    <x v="0"/>
  </r>
  <r>
    <x v="1684"/>
    <x v="19"/>
    <x v="1886"/>
    <s v="09:54:25"/>
    <x v="0"/>
  </r>
  <r>
    <x v="1387"/>
    <x v="19"/>
    <x v="1305"/>
    <s v="10:00:45"/>
    <x v="1"/>
  </r>
  <r>
    <x v="1685"/>
    <x v="19"/>
    <x v="1887"/>
    <s v="10:03:16"/>
    <x v="1"/>
  </r>
  <r>
    <x v="1686"/>
    <x v="19"/>
    <x v="1888"/>
    <s v="10:16:41"/>
    <x v="0"/>
  </r>
  <r>
    <x v="1687"/>
    <x v="19"/>
    <x v="1889"/>
    <s v="10:10:54"/>
    <x v="0"/>
  </r>
  <r>
    <x v="1688"/>
    <x v="19"/>
    <x v="1890"/>
    <s v="10:20:54"/>
    <x v="1"/>
  </r>
  <r>
    <x v="1689"/>
    <x v="19"/>
    <x v="1891"/>
    <s v="10:30:12"/>
    <x v="2"/>
  </r>
  <r>
    <x v="1690"/>
    <x v="19"/>
    <x v="1892"/>
    <s v="10:31:45"/>
    <x v="0"/>
  </r>
  <r>
    <x v="1691"/>
    <x v="19"/>
    <x v="1893"/>
    <s v="10:35:21"/>
    <x v="0"/>
  </r>
  <r>
    <x v="1554"/>
    <x v="19"/>
    <x v="1894"/>
    <s v="10:42:04"/>
    <x v="0"/>
  </r>
  <r>
    <x v="1692"/>
    <x v="19"/>
    <x v="1895"/>
    <s v="10:44:05"/>
    <x v="0"/>
  </r>
  <r>
    <x v="1693"/>
    <x v="19"/>
    <x v="1809"/>
    <s v="10:41:56"/>
    <x v="0"/>
  </r>
  <r>
    <x v="1694"/>
    <x v="19"/>
    <x v="1896"/>
    <s v="10:51:39"/>
    <x v="1"/>
  </r>
  <r>
    <x v="1695"/>
    <x v="19"/>
    <x v="1897"/>
    <s v="10:57:43"/>
    <x v="2"/>
  </r>
  <r>
    <x v="1696"/>
    <x v="19"/>
    <x v="1898"/>
    <s v="11:06:08"/>
    <x v="0"/>
  </r>
  <r>
    <x v="1697"/>
    <x v="19"/>
    <x v="1899"/>
    <s v="11:04:26"/>
    <x v="0"/>
  </r>
  <r>
    <x v="777"/>
    <x v="19"/>
    <x v="1900"/>
    <s v="11:11:20"/>
    <x v="1"/>
  </r>
  <r>
    <x v="1698"/>
    <x v="19"/>
    <x v="1901"/>
    <s v="11:10:15"/>
    <x v="1"/>
  </r>
  <r>
    <x v="1699"/>
    <x v="19"/>
    <x v="1902"/>
    <s v="11:21:59"/>
    <x v="0"/>
  </r>
  <r>
    <x v="1700"/>
    <x v="19"/>
    <x v="1903"/>
    <s v="11:31:27"/>
    <x v="0"/>
  </r>
  <r>
    <x v="1701"/>
    <x v="19"/>
    <x v="1904"/>
    <s v="11:24:54"/>
    <x v="0"/>
  </r>
  <r>
    <x v="1702"/>
    <x v="19"/>
    <x v="1905"/>
    <s v="11:31:15"/>
    <x v="0"/>
  </r>
  <r>
    <x v="1703"/>
    <x v="19"/>
    <x v="1906"/>
    <s v="11:42:18"/>
    <x v="0"/>
  </r>
  <r>
    <x v="54"/>
    <x v="19"/>
    <x v="1907"/>
    <s v="11:33:54"/>
    <x v="1"/>
  </r>
  <r>
    <x v="899"/>
    <x v="19"/>
    <x v="1908"/>
    <s v="11:37:17"/>
    <x v="0"/>
  </r>
  <r>
    <x v="1704"/>
    <x v="19"/>
    <x v="1909"/>
    <s v="11:42:45"/>
    <x v="0"/>
  </r>
  <r>
    <x v="1705"/>
    <x v="19"/>
    <x v="1910"/>
    <s v="11:45:33"/>
    <x v="0"/>
  </r>
  <r>
    <x v="1706"/>
    <x v="19"/>
    <x v="1911"/>
    <s v="11:43:27"/>
    <x v="2"/>
  </r>
  <r>
    <x v="1707"/>
    <x v="19"/>
    <x v="1912"/>
    <s v="11:55:28"/>
    <x v="0"/>
  </r>
  <r>
    <x v="1708"/>
    <x v="19"/>
    <x v="1913"/>
    <s v="12:06:16"/>
    <x v="0"/>
  </r>
  <r>
    <x v="1709"/>
    <x v="19"/>
    <x v="1914"/>
    <s v="11:55:26"/>
    <x v="0"/>
  </r>
  <r>
    <x v="1710"/>
    <x v="19"/>
    <x v="1915"/>
    <s v="11:55:13"/>
    <x v="1"/>
  </r>
  <r>
    <x v="1711"/>
    <x v="19"/>
    <x v="1916"/>
    <s v="12:12:50"/>
    <x v="1"/>
  </r>
  <r>
    <x v="1712"/>
    <x v="19"/>
    <x v="1917"/>
    <s v="12:15:51"/>
    <x v="2"/>
  </r>
  <r>
    <x v="1713"/>
    <x v="19"/>
    <x v="1918"/>
    <s v="12:08:55"/>
    <x v="0"/>
  </r>
  <r>
    <x v="1714"/>
    <x v="19"/>
    <x v="1919"/>
    <s v="12:24:16"/>
    <x v="0"/>
  </r>
  <r>
    <x v="1715"/>
    <x v="19"/>
    <x v="1920"/>
    <s v="12:22:08"/>
    <x v="1"/>
  </r>
  <r>
    <x v="1716"/>
    <x v="19"/>
    <x v="1921"/>
    <s v="12:30:11"/>
    <x v="0"/>
  </r>
  <r>
    <x v="1717"/>
    <x v="19"/>
    <x v="1922"/>
    <s v="12:35:43"/>
    <x v="1"/>
  </r>
  <r>
    <x v="1718"/>
    <x v="19"/>
    <x v="1923"/>
    <s v="12:26:37"/>
    <x v="0"/>
  </r>
  <r>
    <x v="1719"/>
    <x v="19"/>
    <x v="1924"/>
    <s v="12:27:47"/>
    <x v="0"/>
  </r>
  <r>
    <x v="395"/>
    <x v="19"/>
    <x v="1925"/>
    <s v="12:45:46"/>
    <x v="1"/>
  </r>
  <r>
    <x v="1720"/>
    <x v="19"/>
    <x v="1926"/>
    <s v="12:47:35"/>
    <x v="1"/>
  </r>
  <r>
    <x v="1721"/>
    <x v="19"/>
    <x v="1343"/>
    <s v="12:43:46"/>
    <x v="0"/>
  </r>
  <r>
    <x v="1722"/>
    <x v="19"/>
    <x v="1927"/>
    <s v="12:55:45"/>
    <x v="0"/>
  </r>
  <r>
    <x v="1723"/>
    <x v="19"/>
    <x v="1928"/>
    <s v="12:52:48"/>
    <x v="0"/>
  </r>
  <r>
    <x v="1724"/>
    <x v="19"/>
    <x v="1929"/>
    <s v="13:06:39"/>
    <x v="0"/>
  </r>
  <r>
    <x v="1725"/>
    <x v="19"/>
    <x v="1930"/>
    <s v="13:11:15"/>
    <x v="0"/>
  </r>
  <r>
    <x v="1726"/>
    <x v="19"/>
    <x v="1931"/>
    <s v="13:08:32"/>
    <x v="0"/>
  </r>
  <r>
    <x v="1727"/>
    <x v="19"/>
    <x v="1932"/>
    <s v="13:16:57"/>
    <x v="1"/>
  </r>
  <r>
    <x v="1728"/>
    <x v="19"/>
    <x v="1933"/>
    <s v="13:31:17"/>
    <x v="0"/>
  </r>
  <r>
    <x v="1729"/>
    <x v="19"/>
    <x v="1934"/>
    <s v="13:25:18"/>
    <x v="0"/>
  </r>
  <r>
    <x v="1730"/>
    <x v="19"/>
    <x v="1935"/>
    <s v="13:39:01"/>
    <x v="0"/>
  </r>
  <r>
    <x v="1731"/>
    <x v="19"/>
    <x v="1936"/>
    <s v="13:51:15"/>
    <x v="1"/>
  </r>
  <r>
    <x v="1732"/>
    <x v="19"/>
    <x v="1937"/>
    <s v="13:51:24"/>
    <x v="0"/>
  </r>
  <r>
    <x v="752"/>
    <x v="19"/>
    <x v="1938"/>
    <s v="13:55:55"/>
    <x v="0"/>
  </r>
  <r>
    <x v="1733"/>
    <x v="19"/>
    <x v="1939"/>
    <s v="13:50:03"/>
    <x v="0"/>
  </r>
  <r>
    <x v="1734"/>
    <x v="19"/>
    <x v="1940"/>
    <s v="13:46:16"/>
    <x v="0"/>
  </r>
  <r>
    <x v="1735"/>
    <x v="19"/>
    <x v="1941"/>
    <s v="14:04:15"/>
    <x v="0"/>
  </r>
  <r>
    <x v="1736"/>
    <x v="19"/>
    <x v="1942"/>
    <s v="14:04:29"/>
    <x v="0"/>
  </r>
  <r>
    <x v="1737"/>
    <x v="19"/>
    <x v="1943"/>
    <s v="14:02:58"/>
    <x v="0"/>
  </r>
  <r>
    <x v="1738"/>
    <x v="19"/>
    <x v="1944"/>
    <s v="14:08:53"/>
    <x v="1"/>
  </r>
  <r>
    <x v="1739"/>
    <x v="19"/>
    <x v="1945"/>
    <s v="14:15:06"/>
    <x v="0"/>
  </r>
  <r>
    <x v="215"/>
    <x v="19"/>
    <x v="1946"/>
    <s v="14:22:59"/>
    <x v="0"/>
  </r>
  <r>
    <x v="184"/>
    <x v="19"/>
    <x v="1947"/>
    <s v="14:24:42"/>
    <x v="2"/>
  </r>
  <r>
    <x v="1740"/>
    <x v="19"/>
    <x v="1948"/>
    <s v="14:32:18"/>
    <x v="1"/>
  </r>
  <r>
    <x v="714"/>
    <x v="19"/>
    <x v="1949"/>
    <s v="14:33:03"/>
    <x v="0"/>
  </r>
  <r>
    <x v="1741"/>
    <x v="19"/>
    <x v="1950"/>
    <s v="14:38:39"/>
    <x v="0"/>
  </r>
  <r>
    <x v="1742"/>
    <x v="19"/>
    <x v="1951"/>
    <s v="14:55:01"/>
    <x v="0"/>
  </r>
  <r>
    <x v="1743"/>
    <x v="19"/>
    <x v="1952"/>
    <s v="14:58:59"/>
    <x v="2"/>
  </r>
  <r>
    <x v="1744"/>
    <x v="19"/>
    <x v="1953"/>
    <s v="14:58:33"/>
    <x v="2"/>
  </r>
  <r>
    <x v="1745"/>
    <x v="19"/>
    <x v="1954"/>
    <s v="14:59:09"/>
    <x v="0"/>
  </r>
  <r>
    <x v="1746"/>
    <x v="19"/>
    <x v="1955"/>
    <s v="15:15:28"/>
    <x v="1"/>
  </r>
  <r>
    <x v="1747"/>
    <x v="20"/>
    <x v="1956"/>
    <s v="08:11:54"/>
    <x v="0"/>
  </r>
  <r>
    <x v="1748"/>
    <x v="20"/>
    <x v="1957"/>
    <s v="08:14:38"/>
    <x v="1"/>
  </r>
  <r>
    <x v="1749"/>
    <x v="20"/>
    <x v="1958"/>
    <s v="08:19:21"/>
    <x v="0"/>
  </r>
  <r>
    <x v="1750"/>
    <x v="20"/>
    <x v="1959"/>
    <s v="08:25:42"/>
    <x v="0"/>
  </r>
  <r>
    <x v="1751"/>
    <x v="20"/>
    <x v="1960"/>
    <s v="08:31:45"/>
    <x v="0"/>
  </r>
  <r>
    <x v="1359"/>
    <x v="20"/>
    <x v="1961"/>
    <s v="08:36:10"/>
    <x v="0"/>
  </r>
  <r>
    <x v="1752"/>
    <x v="20"/>
    <x v="1962"/>
    <s v="08:46:38"/>
    <x v="0"/>
  </r>
  <r>
    <x v="1290"/>
    <x v="20"/>
    <x v="1963"/>
    <s v="08:51:07"/>
    <x v="0"/>
  </r>
  <r>
    <x v="1753"/>
    <x v="20"/>
    <x v="617"/>
    <s v="08:58:11"/>
    <x v="0"/>
  </r>
  <r>
    <x v="1754"/>
    <x v="20"/>
    <x v="1964"/>
    <s v="08:52:22"/>
    <x v="0"/>
  </r>
  <r>
    <x v="1755"/>
    <x v="20"/>
    <x v="1965"/>
    <s v="09:01:13"/>
    <x v="0"/>
  </r>
  <r>
    <x v="1756"/>
    <x v="20"/>
    <x v="1966"/>
    <s v="09:11:36"/>
    <x v="0"/>
  </r>
  <r>
    <x v="1757"/>
    <x v="20"/>
    <x v="1967"/>
    <s v="09:02:36"/>
    <x v="2"/>
  </r>
  <r>
    <x v="1758"/>
    <x v="20"/>
    <x v="1968"/>
    <s v="09:08:55"/>
    <x v="0"/>
  </r>
  <r>
    <x v="1759"/>
    <x v="20"/>
    <x v="1969"/>
    <s v="09:11:14"/>
    <x v="0"/>
  </r>
  <r>
    <x v="1760"/>
    <x v="20"/>
    <x v="1970"/>
    <s v="09:10:14"/>
    <x v="1"/>
  </r>
  <r>
    <x v="1761"/>
    <x v="20"/>
    <x v="1971"/>
    <s v="09:29:31"/>
    <x v="1"/>
  </r>
  <r>
    <x v="1762"/>
    <x v="20"/>
    <x v="1972"/>
    <s v="09:31:59"/>
    <x v="1"/>
  </r>
  <r>
    <x v="1359"/>
    <x v="20"/>
    <x v="1973"/>
    <s v="09:32:23"/>
    <x v="0"/>
  </r>
  <r>
    <x v="748"/>
    <x v="20"/>
    <x v="1974"/>
    <s v="09:38:37"/>
    <x v="0"/>
  </r>
  <r>
    <x v="1763"/>
    <x v="20"/>
    <x v="1975"/>
    <s v="09:35:23"/>
    <x v="0"/>
  </r>
  <r>
    <x v="1764"/>
    <x v="20"/>
    <x v="1976"/>
    <s v="09:36:36"/>
    <x v="1"/>
  </r>
  <r>
    <x v="1765"/>
    <x v="20"/>
    <x v="1977"/>
    <s v="09:47:08"/>
    <x v="2"/>
  </r>
  <r>
    <x v="1766"/>
    <x v="20"/>
    <x v="1112"/>
    <s v="09:56:14"/>
    <x v="2"/>
  </r>
  <r>
    <x v="577"/>
    <x v="20"/>
    <x v="1978"/>
    <s v="09:52:49"/>
    <x v="0"/>
  </r>
  <r>
    <x v="1767"/>
    <x v="20"/>
    <x v="1979"/>
    <s v="10:02:12"/>
    <x v="0"/>
  </r>
  <r>
    <x v="363"/>
    <x v="20"/>
    <x v="1980"/>
    <s v="09:48:11"/>
    <x v="0"/>
  </r>
  <r>
    <x v="1768"/>
    <x v="20"/>
    <x v="1981"/>
    <s v="10:10:27"/>
    <x v="1"/>
  </r>
  <r>
    <x v="1769"/>
    <x v="20"/>
    <x v="1982"/>
    <s v="10:01:06"/>
    <x v="0"/>
  </r>
  <r>
    <x v="1770"/>
    <x v="20"/>
    <x v="1983"/>
    <s v="10:09:27"/>
    <x v="2"/>
  </r>
  <r>
    <x v="1771"/>
    <x v="20"/>
    <x v="1984"/>
    <s v="10:14:33"/>
    <x v="0"/>
  </r>
  <r>
    <x v="1772"/>
    <x v="20"/>
    <x v="1985"/>
    <s v="10:12:02"/>
    <x v="1"/>
  </r>
  <r>
    <x v="1773"/>
    <x v="20"/>
    <x v="1986"/>
    <s v="10:06:19"/>
    <x v="1"/>
  </r>
  <r>
    <x v="125"/>
    <x v="20"/>
    <x v="1987"/>
    <s v="10:11:10"/>
    <x v="1"/>
  </r>
  <r>
    <x v="1774"/>
    <x v="20"/>
    <x v="1988"/>
    <s v="10:14:43"/>
    <x v="0"/>
  </r>
  <r>
    <x v="1775"/>
    <x v="20"/>
    <x v="1989"/>
    <s v="10:15:03"/>
    <x v="1"/>
  </r>
  <r>
    <x v="1776"/>
    <x v="20"/>
    <x v="1990"/>
    <s v="10:35:49"/>
    <x v="0"/>
  </r>
  <r>
    <x v="1777"/>
    <x v="20"/>
    <x v="1991"/>
    <s v="10:33:30"/>
    <x v="2"/>
  </r>
  <r>
    <x v="1778"/>
    <x v="20"/>
    <x v="1992"/>
    <s v="10:39:16"/>
    <x v="0"/>
  </r>
  <r>
    <x v="1779"/>
    <x v="20"/>
    <x v="1993"/>
    <s v="10:53:02"/>
    <x v="0"/>
  </r>
  <r>
    <x v="1780"/>
    <x v="20"/>
    <x v="1994"/>
    <s v="11:00:51"/>
    <x v="0"/>
  </r>
  <r>
    <x v="1781"/>
    <x v="20"/>
    <x v="1995"/>
    <s v="10:51:58"/>
    <x v="0"/>
  </r>
  <r>
    <x v="1782"/>
    <x v="20"/>
    <x v="1996"/>
    <s v="11:08:03"/>
    <x v="0"/>
  </r>
  <r>
    <x v="1005"/>
    <x v="20"/>
    <x v="1997"/>
    <s v="11:01:07"/>
    <x v="0"/>
  </r>
  <r>
    <x v="1783"/>
    <x v="20"/>
    <x v="1998"/>
    <s v="11:15:22"/>
    <x v="0"/>
  </r>
  <r>
    <x v="387"/>
    <x v="20"/>
    <x v="1999"/>
    <s v="11:09:58"/>
    <x v="1"/>
  </r>
  <r>
    <x v="863"/>
    <x v="20"/>
    <x v="2000"/>
    <s v="11:20:27"/>
    <x v="0"/>
  </r>
  <r>
    <x v="1784"/>
    <x v="20"/>
    <x v="2001"/>
    <s v="11:08:05"/>
    <x v="0"/>
  </r>
  <r>
    <x v="1785"/>
    <x v="20"/>
    <x v="2002"/>
    <s v="11:22:54"/>
    <x v="0"/>
  </r>
  <r>
    <x v="1786"/>
    <x v="20"/>
    <x v="2003"/>
    <s v="11:26:22"/>
    <x v="1"/>
  </r>
  <r>
    <x v="1213"/>
    <x v="20"/>
    <x v="2004"/>
    <s v="11:23:35"/>
    <x v="1"/>
  </r>
  <r>
    <x v="1787"/>
    <x v="20"/>
    <x v="2005"/>
    <s v="11:26:04"/>
    <x v="0"/>
  </r>
  <r>
    <x v="1788"/>
    <x v="20"/>
    <x v="2006"/>
    <s v="11:26:42"/>
    <x v="0"/>
  </r>
  <r>
    <x v="1789"/>
    <x v="20"/>
    <x v="2007"/>
    <s v="11:29:30"/>
    <x v="0"/>
  </r>
  <r>
    <x v="792"/>
    <x v="20"/>
    <x v="2008"/>
    <s v="11:24:56"/>
    <x v="0"/>
  </r>
  <r>
    <x v="863"/>
    <x v="20"/>
    <x v="2009"/>
    <s v="11:31:30"/>
    <x v="0"/>
  </r>
  <r>
    <x v="1474"/>
    <x v="20"/>
    <x v="2010"/>
    <s v="11:38:39"/>
    <x v="0"/>
  </r>
  <r>
    <x v="1790"/>
    <x v="20"/>
    <x v="2011"/>
    <s v="11:43:08"/>
    <x v="1"/>
  </r>
  <r>
    <x v="1791"/>
    <x v="20"/>
    <x v="2012"/>
    <s v="11:46:31"/>
    <x v="0"/>
  </r>
  <r>
    <x v="1792"/>
    <x v="20"/>
    <x v="2013"/>
    <s v="11:41:02"/>
    <x v="0"/>
  </r>
  <r>
    <x v="1705"/>
    <x v="20"/>
    <x v="2014"/>
    <s v="11:43:47"/>
    <x v="0"/>
  </r>
  <r>
    <x v="1793"/>
    <x v="20"/>
    <x v="2015"/>
    <s v="11:45:58"/>
    <x v="0"/>
  </r>
  <r>
    <x v="1794"/>
    <x v="20"/>
    <x v="2016"/>
    <s v="11:56:56"/>
    <x v="0"/>
  </r>
  <r>
    <x v="1795"/>
    <x v="20"/>
    <x v="2017"/>
    <s v="12:07:31"/>
    <x v="1"/>
  </r>
  <r>
    <x v="1796"/>
    <x v="20"/>
    <x v="2018"/>
    <s v="12:13:20"/>
    <x v="0"/>
  </r>
  <r>
    <x v="1797"/>
    <x v="20"/>
    <x v="2019"/>
    <s v="12:15:15"/>
    <x v="0"/>
  </r>
  <r>
    <x v="1026"/>
    <x v="20"/>
    <x v="2020"/>
    <s v="12:12:56"/>
    <x v="0"/>
  </r>
  <r>
    <x v="1798"/>
    <x v="20"/>
    <x v="2021"/>
    <s v="12:13:59"/>
    <x v="0"/>
  </r>
  <r>
    <x v="813"/>
    <x v="20"/>
    <x v="2022"/>
    <s v="12:07:46"/>
    <x v="1"/>
  </r>
  <r>
    <x v="1799"/>
    <x v="20"/>
    <x v="2023"/>
    <s v="12:16:11"/>
    <x v="0"/>
  </r>
  <r>
    <x v="1800"/>
    <x v="20"/>
    <x v="2024"/>
    <s v="12:21:28"/>
    <x v="0"/>
  </r>
  <r>
    <x v="1801"/>
    <x v="20"/>
    <x v="2025"/>
    <s v="12:28:18"/>
    <x v="0"/>
  </r>
  <r>
    <x v="1802"/>
    <x v="20"/>
    <x v="2026"/>
    <s v="12:45:32"/>
    <x v="0"/>
  </r>
  <r>
    <x v="1803"/>
    <x v="20"/>
    <x v="2027"/>
    <s v="12:39:36"/>
    <x v="0"/>
  </r>
  <r>
    <x v="1804"/>
    <x v="20"/>
    <x v="2028"/>
    <s v="12:35:01"/>
    <x v="0"/>
  </r>
  <r>
    <x v="1805"/>
    <x v="20"/>
    <x v="2029"/>
    <s v="12:40:41"/>
    <x v="1"/>
  </r>
  <r>
    <x v="1806"/>
    <x v="20"/>
    <x v="2030"/>
    <s v="12:49:22"/>
    <x v="0"/>
  </r>
  <r>
    <x v="1807"/>
    <x v="20"/>
    <x v="2031"/>
    <s v="12:48:55"/>
    <x v="1"/>
  </r>
  <r>
    <x v="1808"/>
    <x v="20"/>
    <x v="2032"/>
    <s v="12:58:52"/>
    <x v="0"/>
  </r>
  <r>
    <x v="1809"/>
    <x v="20"/>
    <x v="2033"/>
    <s v="13:03:21"/>
    <x v="0"/>
  </r>
  <r>
    <x v="1810"/>
    <x v="20"/>
    <x v="2034"/>
    <s v="12:59:14"/>
    <x v="0"/>
  </r>
  <r>
    <x v="28"/>
    <x v="20"/>
    <x v="2035"/>
    <s v="13:10:08"/>
    <x v="0"/>
  </r>
  <r>
    <x v="1369"/>
    <x v="20"/>
    <x v="2036"/>
    <s v="13:00:55"/>
    <x v="0"/>
  </r>
  <r>
    <x v="1811"/>
    <x v="20"/>
    <x v="2037"/>
    <s v="13:18:21"/>
    <x v="0"/>
  </r>
  <r>
    <x v="1812"/>
    <x v="20"/>
    <x v="2038"/>
    <s v="13:18:30"/>
    <x v="0"/>
  </r>
  <r>
    <x v="1813"/>
    <x v="20"/>
    <x v="2039"/>
    <s v="13:23:10"/>
    <x v="1"/>
  </r>
  <r>
    <x v="1814"/>
    <x v="20"/>
    <x v="769"/>
    <s v="13:26:24"/>
    <x v="2"/>
  </r>
  <r>
    <x v="561"/>
    <x v="20"/>
    <x v="2040"/>
    <s v="13:29:35"/>
    <x v="1"/>
  </r>
  <r>
    <x v="1815"/>
    <x v="20"/>
    <x v="2041"/>
    <s v="13:44:26"/>
    <x v="0"/>
  </r>
  <r>
    <x v="1816"/>
    <x v="20"/>
    <x v="2042"/>
    <s v="13:45:20"/>
    <x v="0"/>
  </r>
  <r>
    <x v="1817"/>
    <x v="20"/>
    <x v="2043"/>
    <s v="13:53:04"/>
    <x v="2"/>
  </r>
  <r>
    <x v="1818"/>
    <x v="20"/>
    <x v="2044"/>
    <s v="13:57:39"/>
    <x v="0"/>
  </r>
  <r>
    <x v="1256"/>
    <x v="20"/>
    <x v="2045"/>
    <s v="14:08:06"/>
    <x v="0"/>
  </r>
  <r>
    <x v="1819"/>
    <x v="20"/>
    <x v="2046"/>
    <s v="13:55:07"/>
    <x v="1"/>
  </r>
  <r>
    <x v="1820"/>
    <x v="20"/>
    <x v="2047"/>
    <s v="13:59:38"/>
    <x v="0"/>
  </r>
  <r>
    <x v="1821"/>
    <x v="20"/>
    <x v="2048"/>
    <s v="13:56:30"/>
    <x v="0"/>
  </r>
  <r>
    <x v="1450"/>
    <x v="20"/>
    <x v="2049"/>
    <s v="14:05:36"/>
    <x v="0"/>
  </r>
  <r>
    <x v="1822"/>
    <x v="20"/>
    <x v="2050"/>
    <s v="14:00:12"/>
    <x v="0"/>
  </r>
  <r>
    <x v="161"/>
    <x v="20"/>
    <x v="1652"/>
    <s v="14:08:45"/>
    <x v="0"/>
  </r>
  <r>
    <x v="1823"/>
    <x v="20"/>
    <x v="2051"/>
    <s v="14:19:43"/>
    <x v="1"/>
  </r>
  <r>
    <x v="1824"/>
    <x v="20"/>
    <x v="2052"/>
    <s v="14:28:39"/>
    <x v="0"/>
  </r>
  <r>
    <x v="1825"/>
    <x v="20"/>
    <x v="2053"/>
    <s v="14:29:22"/>
    <x v="0"/>
  </r>
  <r>
    <x v="1826"/>
    <x v="20"/>
    <x v="2054"/>
    <s v="14:24:40"/>
    <x v="0"/>
  </r>
  <r>
    <x v="1827"/>
    <x v="20"/>
    <x v="2055"/>
    <s v="14:36:20"/>
    <x v="0"/>
  </r>
  <r>
    <x v="1455"/>
    <x v="20"/>
    <x v="2056"/>
    <s v="14:43:40"/>
    <x v="0"/>
  </r>
  <r>
    <x v="1828"/>
    <x v="20"/>
    <x v="2057"/>
    <s v="14:41:35"/>
    <x v="0"/>
  </r>
  <r>
    <x v="1829"/>
    <x v="20"/>
    <x v="2058"/>
    <s v="14:39:06"/>
    <x v="0"/>
  </r>
  <r>
    <x v="1830"/>
    <x v="20"/>
    <x v="2059"/>
    <s v="14:44:39"/>
    <x v="0"/>
  </r>
  <r>
    <x v="1831"/>
    <x v="20"/>
    <x v="2060"/>
    <s v="14:50:20"/>
    <x v="2"/>
  </r>
  <r>
    <x v="1832"/>
    <x v="20"/>
    <x v="2061"/>
    <s v="14:59:02"/>
    <x v="1"/>
  </r>
  <r>
    <x v="1833"/>
    <x v="20"/>
    <x v="2062"/>
    <s v="15:02:58"/>
    <x v="0"/>
  </r>
  <r>
    <x v="1741"/>
    <x v="20"/>
    <x v="2063"/>
    <s v="14:57:17"/>
    <x v="0"/>
  </r>
  <r>
    <x v="1547"/>
    <x v="20"/>
    <x v="2064"/>
    <s v="15:04: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B4DE-11DF-4AA0-B57F-58CB5C95CA0C}" name="Tabela przestawna6" cacheId="1" applyNumberFormats="0" applyBorderFormats="0" applyFontFormats="0" applyPatternFormats="0" applyAlignmentFormats="0" applyWidthHeightFormats="1" dataCaption="Wartości" updatedVersion="7" minRefreshableVersion="3" showDrill="0" useAutoFormatting="1" itemPrintTitles="1" createdVersion="7" indent="0" outline="1" outlineData="1" multipleFieldFilters="0" rowHeaderCaption="numer">
  <location ref="A3:E1839" firstHeaderRow="1" firstDataRow="2" firstDataCol="1"/>
  <pivotFields count="5">
    <pivotField axis="axisRow" showAll="0" sortType="descending">
      <items count="1835">
        <item x="1229"/>
        <item x="220"/>
        <item x="849"/>
        <item x="1004"/>
        <item x="1701"/>
        <item x="550"/>
        <item x="1048"/>
        <item x="1360"/>
        <item x="478"/>
        <item x="1383"/>
        <item x="1015"/>
        <item x="1779"/>
        <item x="1433"/>
        <item x="1741"/>
        <item x="193"/>
        <item x="536"/>
        <item x="896"/>
        <item x="82"/>
        <item x="1604"/>
        <item x="181"/>
        <item x="1210"/>
        <item x="797"/>
        <item x="1421"/>
        <item x="666"/>
        <item x="1350"/>
        <item x="316"/>
        <item x="188"/>
        <item x="1183"/>
        <item x="291"/>
        <item x="1321"/>
        <item x="1404"/>
        <item x="185"/>
        <item x="1002"/>
        <item x="129"/>
        <item x="1520"/>
        <item x="1626"/>
        <item x="1828"/>
        <item x="781"/>
        <item x="702"/>
        <item x="659"/>
        <item x="1519"/>
        <item x="1298"/>
        <item x="1361"/>
        <item x="486"/>
        <item x="637"/>
        <item x="991"/>
        <item x="337"/>
        <item x="399"/>
        <item x="676"/>
        <item x="118"/>
        <item x="223"/>
        <item x="1672"/>
        <item x="1468"/>
        <item x="1806"/>
        <item x="839"/>
        <item x="1793"/>
        <item x="248"/>
        <item x="1017"/>
        <item x="1340"/>
        <item x="420"/>
        <item x="682"/>
        <item x="271"/>
        <item x="1043"/>
        <item x="686"/>
        <item x="954"/>
        <item x="535"/>
        <item x="347"/>
        <item x="518"/>
        <item x="1569"/>
        <item x="1016"/>
        <item x="1708"/>
        <item x="1686"/>
        <item x="848"/>
        <item x="380"/>
        <item x="777"/>
        <item x="479"/>
        <item x="1300"/>
        <item x="1322"/>
        <item x="1529"/>
        <item x="1809"/>
        <item x="1555"/>
        <item x="256"/>
        <item x="47"/>
        <item x="1573"/>
        <item x="311"/>
        <item x="282"/>
        <item x="705"/>
        <item x="1832"/>
        <item x="1648"/>
        <item x="1466"/>
        <item x="1074"/>
        <item x="1566"/>
        <item x="986"/>
        <item x="1011"/>
        <item x="1188"/>
        <item x="1588"/>
        <item x="1095"/>
        <item x="23"/>
        <item x="195"/>
        <item x="1823"/>
        <item x="600"/>
        <item x="190"/>
        <item x="9"/>
        <item x="178"/>
        <item x="1729"/>
        <item x="438"/>
        <item x="911"/>
        <item x="214"/>
        <item x="1587"/>
        <item x="1722"/>
        <item x="1720"/>
        <item x="1099"/>
        <item x="574"/>
        <item x="1757"/>
        <item x="1557"/>
        <item x="1369"/>
        <item x="1696"/>
        <item x="753"/>
        <item x="1551"/>
        <item x="1766"/>
        <item x="426"/>
        <item x="1341"/>
        <item x="1154"/>
        <item x="487"/>
        <item x="410"/>
        <item x="360"/>
        <item x="1610"/>
        <item x="450"/>
        <item x="1279"/>
        <item x="1496"/>
        <item x="1567"/>
        <item x="468"/>
        <item x="1053"/>
        <item x="1470"/>
        <item x="361"/>
        <item x="365"/>
        <item x="1422"/>
        <item x="1502"/>
        <item x="1299"/>
        <item x="83"/>
        <item x="651"/>
        <item x="1448"/>
        <item x="1105"/>
        <item x="339"/>
        <item x="28"/>
        <item x="669"/>
        <item x="1754"/>
        <item x="924"/>
        <item x="683"/>
        <item x="111"/>
        <item x="1003"/>
        <item x="97"/>
        <item x="1747"/>
        <item x="298"/>
        <item x="706"/>
        <item x="1778"/>
        <item x="621"/>
        <item x="1630"/>
        <item x="764"/>
        <item x="1669"/>
        <item x="1390"/>
        <item x="176"/>
        <item x="325"/>
        <item x="1162"/>
        <item x="1076"/>
        <item x="332"/>
        <item x="617"/>
        <item x="772"/>
        <item x="722"/>
        <item x="1376"/>
        <item x="1791"/>
        <item x="1317"/>
        <item x="717"/>
        <item x="827"/>
        <item x="500"/>
        <item x="695"/>
        <item x="1088"/>
        <item x="1252"/>
        <item x="1619"/>
        <item x="1770"/>
        <item x="1293"/>
        <item x="950"/>
        <item x="1255"/>
        <item x="1670"/>
        <item x="1456"/>
        <item x="489"/>
        <item x="1647"/>
        <item x="1245"/>
        <item x="163"/>
        <item x="1464"/>
        <item x="821"/>
        <item x="416"/>
        <item x="758"/>
        <item x="642"/>
        <item x="88"/>
        <item x="1342"/>
        <item x="1171"/>
        <item x="1821"/>
        <item x="1216"/>
        <item x="1204"/>
        <item x="1010"/>
        <item x="480"/>
        <item x="766"/>
        <item x="1639"/>
        <item x="1738"/>
        <item x="1277"/>
        <item x="1030"/>
        <item x="1168"/>
        <item x="678"/>
        <item x="56"/>
        <item x="1027"/>
        <item x="290"/>
        <item x="1063"/>
        <item x="470"/>
        <item x="1636"/>
        <item x="1306"/>
        <item x="1418"/>
        <item x="1561"/>
        <item x="90"/>
        <item x="355"/>
        <item x="96"/>
        <item x="1224"/>
        <item x="1166"/>
        <item x="1742"/>
        <item x="647"/>
        <item x="1714"/>
        <item x="1712"/>
        <item x="120"/>
        <item x="1283"/>
        <item x="1440"/>
        <item x="731"/>
        <item x="1645"/>
        <item x="1553"/>
        <item x="1035"/>
        <item x="605"/>
        <item x="493"/>
        <item x="1239"/>
        <item x="1151"/>
        <item x="1664"/>
        <item x="1490"/>
        <item x="1201"/>
        <item x="1382"/>
        <item x="1675"/>
        <item x="1408"/>
        <item x="735"/>
        <item x="1514"/>
        <item x="897"/>
        <item x="1339"/>
        <item x="1692"/>
        <item x="513"/>
        <item x="1616"/>
        <item x="126"/>
        <item x="1591"/>
        <item x="1406"/>
        <item x="507"/>
        <item x="1316"/>
        <item x="674"/>
        <item x="499"/>
        <item x="368"/>
        <item x="1419"/>
        <item x="798"/>
        <item x="1458"/>
        <item x="697"/>
        <item x="1609"/>
        <item x="154"/>
        <item x="655"/>
        <item x="107"/>
        <item x="1005"/>
        <item x="956"/>
        <item x="1668"/>
        <item x="1478"/>
        <item x="1724"/>
        <item x="418"/>
        <item x="289"/>
        <item x="770"/>
        <item x="833"/>
        <item x="933"/>
        <item x="1507"/>
        <item x="1467"/>
        <item x="728"/>
        <item x="999"/>
        <item x="1733"/>
        <item x="1805"/>
        <item x="1148"/>
        <item x="1123"/>
        <item x="367"/>
        <item x="523"/>
        <item x="110"/>
        <item x="586"/>
        <item x="992"/>
        <item x="1745"/>
        <item x="652"/>
        <item x="869"/>
        <item x="455"/>
        <item x="1463"/>
        <item x="313"/>
        <item x="6"/>
        <item x="1258"/>
        <item x="1699"/>
        <item x="1705"/>
        <item x="684"/>
        <item x="445"/>
        <item x="1541"/>
        <item x="32"/>
        <item x="602"/>
        <item x="1234"/>
        <item x="1576"/>
        <item x="29"/>
        <item x="1676"/>
        <item x="65"/>
        <item x="1540"/>
        <item x="1197"/>
        <item x="816"/>
        <item x="76"/>
        <item x="1825"/>
        <item x="1785"/>
        <item x="1124"/>
        <item x="1034"/>
        <item x="273"/>
        <item x="1352"/>
        <item x="203"/>
        <item x="1271"/>
        <item x="174"/>
        <item x="561"/>
        <item x="966"/>
        <item x="147"/>
        <item x="383"/>
        <item x="636"/>
        <item x="401"/>
        <item x="1311"/>
        <item x="334"/>
        <item x="1320"/>
        <item x="342"/>
        <item x="1709"/>
        <item x="136"/>
        <item x="101"/>
        <item x="238"/>
        <item x="59"/>
        <item x="292"/>
        <item x="1511"/>
        <item x="1221"/>
        <item x="794"/>
        <item x="857"/>
        <item x="1235"/>
        <item x="490"/>
        <item x="14"/>
        <item x="903"/>
        <item x="34"/>
        <item x="1436"/>
        <item x="1756"/>
        <item x="785"/>
        <item x="509"/>
        <item x="960"/>
        <item x="918"/>
        <item x="1212"/>
        <item x="434"/>
        <item x="1083"/>
        <item x="51"/>
        <item x="687"/>
        <item x="681"/>
        <item x="164"/>
        <item x="873"/>
        <item x="1719"/>
        <item x="66"/>
        <item x="350"/>
        <item x="1182"/>
        <item x="62"/>
        <item x="191"/>
        <item x="510"/>
        <item x="376"/>
        <item x="363"/>
        <item x="48"/>
        <item x="1782"/>
        <item x="945"/>
        <item x="1632"/>
        <item x="1101"/>
        <item x="1759"/>
        <item x="531"/>
        <item x="121"/>
        <item x="1037"/>
        <item x="1337"/>
        <item x="483"/>
        <item x="610"/>
        <item x="1190"/>
        <item x="1257"/>
        <item x="403"/>
        <item x="137"/>
        <item x="925"/>
        <item x="1735"/>
        <item x="381"/>
        <item x="328"/>
        <item x="1820"/>
        <item x="1357"/>
        <item x="476"/>
        <item x="1646"/>
        <item x="922"/>
        <item x="81"/>
        <item x="699"/>
        <item x="844"/>
        <item x="1532"/>
        <item x="241"/>
        <item x="471"/>
        <item x="789"/>
        <item x="1377"/>
        <item x="230"/>
        <item x="1521"/>
        <item x="951"/>
        <item x="1498"/>
        <item x="700"/>
        <item x="348"/>
        <item x="1816"/>
        <item x="1486"/>
        <item x="197"/>
        <item x="1138"/>
        <item x="1813"/>
        <item x="1400"/>
        <item x="38"/>
        <item x="664"/>
        <item x="755"/>
        <item x="1219"/>
        <item x="1399"/>
        <item x="1622"/>
        <item x="414"/>
        <item x="171"/>
        <item x="1032"/>
        <item x="1312"/>
        <item x="1491"/>
        <item x="1688"/>
        <item x="646"/>
        <item x="1482"/>
        <item x="861"/>
        <item x="323"/>
        <item x="965"/>
        <item x="1412"/>
        <item x="1658"/>
        <item x="1058"/>
        <item x="1460"/>
        <item x="696"/>
        <item x="405"/>
        <item x="984"/>
        <item x="18"/>
        <item x="1174"/>
        <item x="1698"/>
        <item x="71"/>
        <item x="560"/>
        <item x="512"/>
        <item x="771"/>
        <item x="1582"/>
        <item x="1033"/>
        <item x="1274"/>
        <item x="1765"/>
        <item x="409"/>
        <item x="275"/>
        <item x="1207"/>
        <item x="116"/>
        <item x="667"/>
        <item x="732"/>
        <item x="1830"/>
        <item x="1711"/>
        <item x="1066"/>
        <item x="105"/>
        <item x="580"/>
        <item x="810"/>
        <item x="715"/>
        <item x="50"/>
        <item x="473"/>
        <item x="374"/>
        <item x="1405"/>
        <item x="921"/>
        <item x="963"/>
        <item x="1133"/>
        <item x="1000"/>
        <item x="656"/>
        <item x="1102"/>
        <item x="1665"/>
        <item x="354"/>
        <item x="1743"/>
        <item x="378"/>
        <item x="1100"/>
        <item x="730"/>
        <item x="820"/>
        <item x="1019"/>
        <item x="1481"/>
        <item x="1142"/>
        <item x="607"/>
        <item x="436"/>
        <item x="1429"/>
        <item x="1538"/>
        <item x="226"/>
        <item x="1072"/>
        <item x="335"/>
        <item x="1596"/>
        <item x="1098"/>
        <item x="1767"/>
        <item x="1544"/>
        <item x="1559"/>
        <item x="1247"/>
        <item x="805"/>
        <item x="1769"/>
        <item x="962"/>
        <item x="1761"/>
        <item x="1515"/>
        <item x="790"/>
        <item x="941"/>
        <item x="312"/>
        <item x="847"/>
        <item x="1713"/>
        <item x="1677"/>
        <item x="736"/>
        <item x="598"/>
        <item x="1150"/>
        <item x="1633"/>
        <item x="1391"/>
        <item x="1309"/>
        <item x="581"/>
        <item x="277"/>
        <item x="887"/>
        <item x="432"/>
        <item x="155"/>
        <item x="1662"/>
        <item x="22"/>
        <item x="1453"/>
        <item x="210"/>
        <item x="856"/>
        <item x="711"/>
        <item x="740"/>
        <item x="799"/>
        <item x="616"/>
        <item x="35"/>
        <item x="1107"/>
        <item x="1140"/>
        <item x="644"/>
        <item x="883"/>
        <item x="1057"/>
        <item x="58"/>
        <item x="130"/>
        <item x="1261"/>
        <item x="961"/>
        <item x="456"/>
        <item x="212"/>
        <item x="444"/>
        <item x="1285"/>
        <item x="1114"/>
        <item x="803"/>
        <item x="1156"/>
        <item x="557"/>
        <item x="443"/>
        <item x="1700"/>
        <item x="1328"/>
        <item x="665"/>
        <item x="179"/>
        <item x="425"/>
        <item x="1508"/>
        <item x="1542"/>
        <item x="1355"/>
        <item x="1389"/>
        <item x="1787"/>
        <item x="888"/>
        <item x="349"/>
        <item x="539"/>
        <item x="767"/>
        <item x="92"/>
        <item x="1023"/>
        <item x="1472"/>
        <item x="89"/>
        <item x="1657"/>
        <item x="1195"/>
        <item x="971"/>
        <item x="931"/>
        <item x="1679"/>
        <item x="1217"/>
        <item x="528"/>
        <item x="584"/>
        <item x="1244"/>
        <item x="1129"/>
        <item x="396"/>
        <item x="1462"/>
        <item x="723"/>
        <item x="225"/>
        <item x="232"/>
        <item x="657"/>
        <item x="1493"/>
        <item x="630"/>
        <item x="901"/>
        <item x="236"/>
        <item x="187"/>
        <item x="1172"/>
        <item x="553"/>
        <item x="357"/>
        <item x="747"/>
        <item x="1346"/>
        <item x="1607"/>
        <item x="867"/>
        <item x="247"/>
        <item x="1026"/>
        <item x="592"/>
        <item x="520"/>
        <item x="1624"/>
        <item x="751"/>
        <item x="208"/>
        <item x="24"/>
        <item x="1246"/>
        <item x="153"/>
        <item x="1611"/>
        <item x="452"/>
        <item x="1227"/>
        <item x="1695"/>
        <item x="1249"/>
        <item x="1425"/>
        <item x="729"/>
        <item x="1108"/>
        <item x="211"/>
        <item x="866"/>
        <item x="74"/>
        <item x="1703"/>
        <item x="158"/>
        <item x="2"/>
        <item x="1046"/>
        <item x="1568"/>
        <item x="1310"/>
        <item x="98"/>
        <item x="1499"/>
        <item x="52"/>
        <item x="1096"/>
        <item x="1233"/>
        <item x="1427"/>
        <item x="1739"/>
        <item x="1526"/>
        <item x="689"/>
        <item x="1439"/>
        <item x="106"/>
        <item x="1008"/>
        <item x="173"/>
        <item x="91"/>
        <item x="1115"/>
        <item x="1598"/>
        <item x="601"/>
        <item x="640"/>
        <item x="296"/>
        <item x="424"/>
        <item x="1513"/>
        <item x="915"/>
        <item x="366"/>
        <item x="466"/>
        <item x="1104"/>
        <item x="742"/>
        <item x="846"/>
        <item x="1213"/>
        <item x="143"/>
        <item x="1476"/>
        <item x="449"/>
        <item x="690"/>
        <item x="1044"/>
        <item x="222"/>
        <item x="704"/>
        <item x="429"/>
        <item x="802"/>
        <item x="923"/>
        <item x="127"/>
        <item x="859"/>
        <item x="1146"/>
        <item x="141"/>
        <item x="1474"/>
        <item x="1808"/>
        <item x="233"/>
        <item x="506"/>
        <item x="719"/>
        <item x="1804"/>
        <item x="183"/>
        <item x="301"/>
        <item x="206"/>
        <item x="235"/>
        <item x="544"/>
        <item x="73"/>
        <item x="295"/>
        <item x="304"/>
        <item x="215"/>
        <item x="1085"/>
        <item x="268"/>
        <item x="1487"/>
        <item x="1242"/>
        <item x="1539"/>
        <item x="297"/>
        <item x="1094"/>
        <item x="1332"/>
        <item x="569"/>
        <item x="217"/>
        <item x="854"/>
        <item x="358"/>
        <item x="1052"/>
        <item x="807"/>
        <item x="542"/>
        <item x="1191"/>
        <item x="1093"/>
        <item x="1147"/>
        <item x="1184"/>
        <item x="831"/>
        <item x="1710"/>
        <item x="1007"/>
        <item x="309"/>
        <item x="1117"/>
        <item x="144"/>
        <item x="1505"/>
        <item x="1484"/>
        <item x="1272"/>
        <item x="1447"/>
        <item x="552"/>
        <item x="1080"/>
        <item x="534"/>
        <item x="1193"/>
        <item x="529"/>
        <item x="1424"/>
        <item x="604"/>
        <item x="898"/>
        <item x="1345"/>
        <item x="1789"/>
        <item x="1291"/>
        <item x="1792"/>
        <item x="1215"/>
        <item x="302"/>
        <item x="1256"/>
        <item x="1547"/>
        <item x="1086"/>
        <item x="1783"/>
        <item x="477"/>
        <item x="619"/>
        <item x="1660"/>
        <item x="1243"/>
        <item x="1367"/>
        <item x="940"/>
        <item x="475"/>
        <item x="1089"/>
        <item x="400"/>
        <item x="974"/>
        <item x="566"/>
        <item x="1615"/>
        <item x="1535"/>
        <item x="739"/>
        <item x="26"/>
        <item x="1260"/>
        <item x="1354"/>
        <item x="1070"/>
        <item x="680"/>
        <item x="718"/>
        <item x="662"/>
        <item x="352"/>
        <item x="573"/>
        <item x="145"/>
        <item x="890"/>
        <item x="590"/>
        <item x="1649"/>
        <item x="1455"/>
        <item x="1737"/>
        <item x="522"/>
        <item x="568"/>
        <item x="1716"/>
        <item x="152"/>
        <item x="1614"/>
        <item x="1549"/>
        <item x="1629"/>
        <item x="618"/>
        <item x="344"/>
        <item x="1103"/>
        <item x="603"/>
        <item x="1483"/>
        <item x="762"/>
        <item x="1290"/>
        <item x="75"/>
        <item x="691"/>
        <item x="279"/>
        <item x="708"/>
        <item x="895"/>
        <item x="1461"/>
        <item x="745"/>
        <item x="1678"/>
        <item x="853"/>
        <item x="1776"/>
        <item x="1790"/>
        <item x="485"/>
        <item x="1287"/>
        <item x="85"/>
        <item x="1650"/>
        <item x="972"/>
        <item x="1226"/>
        <item x="1181"/>
        <item x="537"/>
        <item x="1575"/>
        <item x="1407"/>
        <item x="1600"/>
        <item x="1799"/>
        <item x="987"/>
        <item x="49"/>
        <item x="1691"/>
        <item x="269"/>
        <item x="1717"/>
        <item x="260"/>
        <item x="806"/>
        <item x="1012"/>
        <item x="1061"/>
        <item x="1536"/>
        <item x="809"/>
        <item x="1248"/>
        <item x="1416"/>
        <item x="1387"/>
        <item x="267"/>
        <item x="801"/>
        <item x="1397"/>
        <item x="626"/>
        <item x="1523"/>
        <item x="146"/>
        <item x="317"/>
        <item x="906"/>
        <item x="336"/>
        <item x="884"/>
        <item x="1209"/>
        <item x="1525"/>
        <item x="1313"/>
        <item x="465"/>
        <item x="1435"/>
        <item x="1562"/>
        <item x="1818"/>
        <item x="838"/>
        <item x="67"/>
        <item x="1029"/>
        <item x="274"/>
        <item x="1134"/>
        <item x="1590"/>
        <item x="276"/>
        <item x="527"/>
        <item x="1431"/>
        <item x="1627"/>
        <item x="287"/>
        <item x="322"/>
        <item x="791"/>
        <item x="1385"/>
        <item x="713"/>
        <item x="1584"/>
        <item x="1297"/>
        <item x="575"/>
        <item x="776"/>
        <item x="259"/>
        <item x="492"/>
        <item x="8"/>
        <item x="559"/>
        <item x="900"/>
        <item x="221"/>
        <item x="168"/>
        <item x="1180"/>
        <item x="589"/>
        <item x="1314"/>
        <item x="868"/>
        <item x="100"/>
        <item x="1736"/>
        <item x="920"/>
        <item x="565"/>
        <item x="878"/>
        <item x="928"/>
        <item x="1771"/>
        <item x="760"/>
        <item x="1170"/>
        <item x="1200"/>
        <item x="1683"/>
        <item x="939"/>
        <item x="1786"/>
        <item x="1438"/>
        <item x="1592"/>
        <item x="264"/>
        <item x="1687"/>
        <item x="1269"/>
        <item x="1528"/>
        <item x="234"/>
        <item x="373"/>
        <item x="1353"/>
        <item x="1326"/>
        <item x="1164"/>
        <item x="453"/>
        <item x="448"/>
        <item x="1143"/>
        <item x="1652"/>
        <item x="1685"/>
        <item x="1073"/>
        <item x="1512"/>
        <item x="1130"/>
        <item x="1394"/>
        <item x="1667"/>
        <item x="1364"/>
        <item x="482"/>
        <item x="982"/>
        <item x="780"/>
        <item x="855"/>
        <item x="103"/>
        <item x="1161"/>
        <item x="811"/>
        <item x="406"/>
        <item x="165"/>
        <item x="356"/>
        <item x="823"/>
        <item x="1358"/>
        <item x="979"/>
        <item x="125"/>
        <item x="756"/>
        <item x="629"/>
        <item x="1556"/>
        <item x="927"/>
        <item x="4"/>
        <item x="952"/>
        <item x="423"/>
        <item x="484"/>
        <item x="1829"/>
        <item x="1457"/>
        <item x="1788"/>
        <item x="412"/>
        <item x="587"/>
        <item x="585"/>
        <item x="782"/>
        <item x="1814"/>
        <item x="1222"/>
        <item x="1663"/>
        <item x="778"/>
        <item x="957"/>
        <item x="860"/>
        <item x="1751"/>
        <item x="1801"/>
        <item x="1437"/>
        <item x="526"/>
        <item x="371"/>
        <item x="570"/>
        <item x="727"/>
        <item x="1315"/>
        <item x="1819"/>
        <item x="1069"/>
        <item x="1659"/>
        <item x="224"/>
        <item x="1157"/>
        <item x="1152"/>
        <item x="1384"/>
        <item x="865"/>
        <item x="752"/>
        <item x="1111"/>
        <item x="826"/>
        <item x="1186"/>
        <item x="86"/>
        <item x="671"/>
        <item x="597"/>
        <item x="1268"/>
        <item x="1021"/>
        <item x="611"/>
        <item x="1240"/>
        <item x="1518"/>
        <item x="1644"/>
        <item x="588"/>
        <item x="382"/>
        <item x="1379"/>
        <item x="1370"/>
        <item x="150"/>
        <item x="138"/>
        <item x="1097"/>
        <item x="390"/>
        <item x="947"/>
        <item x="288"/>
        <item x="447"/>
        <item x="577"/>
        <item x="437"/>
        <item x="858"/>
        <item x="1218"/>
        <item x="377"/>
        <item x="1707"/>
        <item x="156"/>
        <item x="299"/>
        <item x="36"/>
        <item x="643"/>
        <item x="442"/>
        <item x="663"/>
        <item x="591"/>
        <item x="1763"/>
        <item x="462"/>
        <item x="1752"/>
        <item x="1509"/>
        <item x="246"/>
        <item x="975"/>
        <item x="1125"/>
        <item x="1294"/>
        <item x="320"/>
        <item x="654"/>
        <item x="1079"/>
        <item x="330"/>
        <item x="582"/>
        <item x="1167"/>
        <item x="1205"/>
        <item x="912"/>
        <item x="725"/>
        <item x="467"/>
        <item x="263"/>
        <item x="280"/>
        <item x="734"/>
        <item x="1441"/>
        <item x="501"/>
        <item x="1126"/>
        <item x="1485"/>
        <item x="170"/>
        <item x="460"/>
        <item x="1223"/>
        <item x="1577"/>
        <item x="990"/>
        <item x="454"/>
        <item x="1552"/>
        <item x="177"/>
        <item x="639"/>
        <item x="278"/>
        <item x="813"/>
        <item x="648"/>
        <item x="1527"/>
        <item x="1386"/>
        <item x="547"/>
        <item x="1189"/>
        <item x="151"/>
        <item x="1077"/>
        <item x="545"/>
        <item x="457"/>
        <item x="1732"/>
        <item x="459"/>
        <item x="709"/>
        <item x="387"/>
        <item x="331"/>
        <item x="631"/>
        <item x="132"/>
        <item x="351"/>
        <item x="1497"/>
        <item x="516"/>
        <item x="1563"/>
        <item x="1585"/>
        <item x="1403"/>
        <item x="505"/>
        <item x="973"/>
        <item x="1132"/>
        <item x="254"/>
        <item x="525"/>
        <item x="1423"/>
        <item x="207"/>
        <item x="1811"/>
        <item x="1301"/>
        <item x="1643"/>
        <item x="37"/>
        <item x="1055"/>
        <item x="754"/>
        <item x="1653"/>
        <item x="653"/>
        <item x="1344"/>
        <item x="606"/>
        <item x="1764"/>
        <item x="1051"/>
        <item x="488"/>
        <item x="124"/>
        <item x="327"/>
        <item x="310"/>
        <item x="10"/>
        <item x="1655"/>
        <item x="1050"/>
        <item x="1634"/>
        <item x="660"/>
        <item x="384"/>
        <item x="1135"/>
        <item x="99"/>
        <item x="314"/>
        <item x="976"/>
        <item x="1266"/>
        <item x="1684"/>
        <item x="41"/>
        <item x="427"/>
        <item x="463"/>
        <item x="765"/>
        <item x="113"/>
        <item x="1755"/>
        <item x="1136"/>
        <item x="242"/>
        <item x="231"/>
        <item x="1522"/>
        <item x="167"/>
        <item x="1715"/>
        <item x="430"/>
        <item x="712"/>
        <item x="1199"/>
        <item x="850"/>
        <item x="1601"/>
        <item x="556"/>
        <item x="80"/>
        <item x="1"/>
        <item x="1071"/>
        <item x="998"/>
        <item x="1680"/>
        <item x="186"/>
        <item x="1338"/>
        <item x="1024"/>
        <item x="1797"/>
        <item x="944"/>
        <item x="1750"/>
        <item x="54"/>
        <item x="1450"/>
        <item x="562"/>
        <item x="875"/>
        <item x="1081"/>
        <item x="1267"/>
        <item x="7"/>
        <item x="1348"/>
        <item x="1454"/>
        <item x="305"/>
        <item x="714"/>
        <item x="830"/>
        <item x="257"/>
        <item x="408"/>
        <item x="1054"/>
        <item x="1025"/>
        <item x="914"/>
        <item x="1625"/>
        <item x="1727"/>
        <item x="1275"/>
        <item x="1278"/>
        <item x="286"/>
        <item x="1543"/>
        <item x="645"/>
        <item x="388"/>
        <item x="1504"/>
        <item x="1192"/>
        <item x="917"/>
        <item x="172"/>
        <item x="981"/>
        <item x="1580"/>
        <item x="1288"/>
        <item x="1214"/>
        <item x="117"/>
        <item x="938"/>
        <item x="194"/>
        <item x="864"/>
        <item x="1319"/>
        <item x="251"/>
        <item x="932"/>
        <item x="1800"/>
        <item x="395"/>
        <item x="1545"/>
        <item x="1153"/>
        <item x="1281"/>
        <item x="1119"/>
        <item x="710"/>
        <item x="1359"/>
        <item x="1329"/>
        <item x="321"/>
        <item x="784"/>
        <item x="63"/>
        <item x="595"/>
        <item x="255"/>
        <item x="1395"/>
        <item x="491"/>
        <item x="1795"/>
        <item x="3"/>
        <item x="109"/>
        <item x="1363"/>
        <item x="93"/>
        <item x="893"/>
        <item x="763"/>
        <item x="451"/>
        <item x="919"/>
        <item x="1039"/>
        <item x="341"/>
        <item x="624"/>
        <item x="822"/>
        <item x="937"/>
        <item x="1121"/>
        <item x="1237"/>
        <item x="192"/>
        <item x="119"/>
        <item x="77"/>
        <item x="1554"/>
        <item x="1726"/>
        <item x="481"/>
        <item x="39"/>
        <item x="497"/>
        <item x="738"/>
        <item x="294"/>
        <item x="419"/>
        <item x="402"/>
        <item x="461"/>
        <item x="578"/>
        <item x="270"/>
        <item x="675"/>
        <item x="372"/>
        <item x="1469"/>
        <item x="30"/>
        <item x="1175"/>
        <item x="25"/>
        <item x="1564"/>
        <item x="1065"/>
        <item x="1018"/>
        <item x="1118"/>
        <item x="720"/>
        <item x="1718"/>
        <item x="554"/>
        <item x="1303"/>
        <item x="943"/>
        <item x="1831"/>
        <item x="1036"/>
        <item x="204"/>
        <item x="1169"/>
        <item x="1640"/>
        <item x="746"/>
        <item x="1613"/>
        <item x="1654"/>
        <item x="1362"/>
        <item x="628"/>
        <item x="345"/>
        <item x="793"/>
        <item x="673"/>
        <item x="108"/>
        <item x="949"/>
        <item x="726"/>
        <item x="1796"/>
        <item x="1296"/>
        <item x="679"/>
        <item x="1187"/>
        <item x="1570"/>
        <item x="1351"/>
        <item x="1473"/>
        <item x="1495"/>
        <item x="842"/>
        <item x="1336"/>
        <item x="458"/>
        <item x="1451"/>
        <item x="15"/>
        <item x="464"/>
        <item x="549"/>
        <item x="532"/>
        <item x="1812"/>
        <item x="1064"/>
        <item x="160"/>
        <item x="1697"/>
        <item x="1062"/>
        <item x="421"/>
        <item x="1270"/>
        <item x="1631"/>
        <item x="1410"/>
        <item x="415"/>
        <item x="879"/>
        <item x="45"/>
        <item x="930"/>
        <item x="1651"/>
        <item x="993"/>
        <item x="1295"/>
        <item x="1120"/>
        <item x="27"/>
        <item x="1137"/>
        <item x="843"/>
        <item x="558"/>
        <item x="563"/>
        <item x="649"/>
        <item x="375"/>
        <item x="134"/>
        <item x="608"/>
        <item x="1259"/>
        <item x="240"/>
        <item x="1768"/>
        <item x="379"/>
        <item x="894"/>
        <item x="1572"/>
        <item x="78"/>
        <item x="1798"/>
        <item x="394"/>
        <item x="733"/>
        <item x="1571"/>
        <item x="202"/>
        <item x="1196"/>
        <item x="1597"/>
        <item x="1381"/>
        <item x="1606"/>
        <item x="596"/>
        <item x="1198"/>
        <item x="308"/>
        <item x="42"/>
        <item x="1452"/>
        <item x="863"/>
        <item x="1241"/>
        <item x="1443"/>
        <item x="1623"/>
        <item x="759"/>
        <item x="1444"/>
        <item x="862"/>
        <item x="1537"/>
        <item x="1378"/>
        <item x="812"/>
        <item x="1325"/>
        <item x="1365"/>
        <item x="564"/>
        <item x="1480"/>
        <item x="433"/>
        <item x="599"/>
        <item x="315"/>
        <item x="1087"/>
        <item x="1128"/>
        <item x="13"/>
        <item x="1090"/>
        <item x="774"/>
        <item x="0"/>
        <item x="1822"/>
        <item x="1533"/>
        <item x="55"/>
        <item x="1773"/>
        <item x="441"/>
        <item x="1666"/>
        <item x="44"/>
        <item x="1231"/>
        <item x="64"/>
        <item x="1746"/>
        <item x="530"/>
        <item x="625"/>
        <item x="792"/>
        <item x="872"/>
        <item x="1366"/>
        <item x="397"/>
        <item x="796"/>
        <item x="1807"/>
        <item x="828"/>
        <item x="692"/>
        <item x="386"/>
        <item x="359"/>
        <item x="1558"/>
        <item x="693"/>
        <item x="169"/>
        <item x="768"/>
        <item x="1075"/>
        <item x="1583"/>
        <item x="1550"/>
        <item x="218"/>
        <item x="670"/>
        <item x="677"/>
        <item x="1203"/>
        <item x="57"/>
        <item x="243"/>
        <item x="837"/>
        <item x="293"/>
        <item x="779"/>
        <item x="1009"/>
        <item x="12"/>
        <item x="926"/>
        <item x="997"/>
        <item x="19"/>
        <item x="744"/>
        <item x="128"/>
        <item x="871"/>
        <item x="1762"/>
        <item x="1327"/>
        <item x="841"/>
        <item x="1014"/>
        <item x="909"/>
        <item x="959"/>
        <item x="1106"/>
        <item x="1282"/>
        <item x="1784"/>
        <item x="511"/>
        <item x="641"/>
        <item x="1586"/>
        <item x="1774"/>
        <item x="804"/>
        <item x="1725"/>
        <item x="326"/>
        <item x="769"/>
        <item x="1620"/>
        <item x="1471"/>
        <item x="567"/>
        <item x="750"/>
        <item x="1445"/>
        <item x="1560"/>
        <item x="609"/>
        <item x="122"/>
        <item x="205"/>
        <item x="474"/>
        <item x="1159"/>
        <item x="362"/>
        <item x="741"/>
        <item x="1173"/>
        <item x="1517"/>
        <item x="1176"/>
        <item x="835"/>
        <item x="114"/>
        <item x="157"/>
        <item x="1028"/>
        <item x="1682"/>
        <item x="1202"/>
        <item x="1056"/>
        <item x="166"/>
        <item x="53"/>
        <item x="1602"/>
        <item x="262"/>
        <item x="175"/>
        <item x="1141"/>
        <item x="1042"/>
        <item x="571"/>
        <item x="1236"/>
        <item x="333"/>
        <item x="338"/>
        <item x="614"/>
        <item x="818"/>
        <item x="1477"/>
        <item x="393"/>
        <item x="724"/>
        <item x="748"/>
        <item x="1617"/>
        <item x="227"/>
        <item x="658"/>
        <item x="1642"/>
        <item x="517"/>
        <item x="905"/>
        <item x="815"/>
        <item x="1276"/>
        <item x="1426"/>
        <item x="508"/>
        <item x="551"/>
        <item x="1331"/>
        <item x="1349"/>
        <item x="1318"/>
        <item x="1264"/>
        <item x="583"/>
        <item x="69"/>
        <item x="1280"/>
        <item x="369"/>
        <item x="1402"/>
        <item x="743"/>
        <item x="237"/>
        <item x="244"/>
        <item x="1347"/>
        <item x="1112"/>
        <item x="1414"/>
        <item x="824"/>
        <item x="1178"/>
        <item x="1373"/>
        <item x="1721"/>
        <item x="985"/>
        <item x="1179"/>
        <item x="515"/>
        <item x="721"/>
        <item x="538"/>
        <item x="1250"/>
        <item x="435"/>
        <item x="1621"/>
        <item x="892"/>
        <item x="707"/>
        <item x="370"/>
        <item x="283"/>
        <item x="261"/>
        <item x="245"/>
        <item x="594"/>
        <item x="1380"/>
        <item x="1605"/>
        <item x="123"/>
        <item x="1149"/>
        <item x="1067"/>
        <item x="1041"/>
        <item x="1744"/>
        <item x="1230"/>
        <item x="196"/>
        <item x="615"/>
        <item x="907"/>
        <item x="703"/>
        <item x="1113"/>
        <item x="503"/>
        <item x="1292"/>
        <item x="392"/>
        <item x="1304"/>
        <item x="1334"/>
        <item x="1185"/>
        <item x="1492"/>
        <item x="1506"/>
        <item x="1740"/>
        <item x="180"/>
        <item x="969"/>
        <item x="749"/>
        <item x="43"/>
        <item x="958"/>
        <item x="936"/>
        <item x="1372"/>
        <item x="946"/>
        <item x="1388"/>
        <item x="79"/>
        <item x="1145"/>
        <item x="21"/>
        <item x="1371"/>
        <item x="5"/>
        <item x="422"/>
        <item x="1690"/>
        <item x="1579"/>
        <item x="1723"/>
        <item x="983"/>
        <item x="1330"/>
        <item x="996"/>
        <item x="880"/>
        <item x="633"/>
        <item x="1335"/>
        <item x="1434"/>
        <item x="1031"/>
        <item x="407"/>
        <item x="874"/>
        <item x="1122"/>
        <item x="829"/>
        <item x="548"/>
        <item x="775"/>
        <item x="1324"/>
        <item x="1356"/>
        <item x="159"/>
        <item x="431"/>
        <item x="319"/>
        <item x="1449"/>
        <item x="189"/>
        <item x="698"/>
        <item x="541"/>
        <item x="1459"/>
        <item x="514"/>
        <item x="1060"/>
        <item x="1780"/>
        <item x="253"/>
        <item x="786"/>
        <item x="306"/>
        <item x="870"/>
        <item x="1781"/>
        <item x="1040"/>
        <item x="1503"/>
        <item x="1092"/>
        <item x="970"/>
        <item x="300"/>
        <item x="638"/>
        <item x="845"/>
        <item x="1674"/>
        <item x="1020"/>
        <item x="688"/>
        <item x="1165"/>
        <item x="1116"/>
        <item x="1760"/>
        <item x="1398"/>
        <item x="1565"/>
        <item x="346"/>
        <item x="340"/>
        <item x="1415"/>
        <item x="1594"/>
        <item x="787"/>
        <item x="1446"/>
        <item x="1262"/>
        <item x="413"/>
        <item x="817"/>
        <item x="877"/>
        <item x="1049"/>
        <item x="814"/>
        <item x="389"/>
        <item x="1488"/>
        <item x="701"/>
        <item x="1045"/>
        <item x="504"/>
        <item x="1091"/>
        <item x="1409"/>
        <item x="1194"/>
        <item x="11"/>
        <item x="1595"/>
        <item x="1302"/>
        <item x="1661"/>
        <item x="140"/>
        <item x="546"/>
        <item x="661"/>
        <item x="1417"/>
        <item x="1442"/>
        <item x="94"/>
        <item x="627"/>
        <item x="1286"/>
        <item x="1308"/>
        <item x="184"/>
        <item x="324"/>
        <item x="635"/>
        <item x="1693"/>
        <item x="1681"/>
        <item x="1673"/>
        <item x="1251"/>
        <item x="1465"/>
        <item x="252"/>
        <item x="1546"/>
        <item x="496"/>
        <item x="1671"/>
        <item x="209"/>
        <item x="104"/>
        <item x="1047"/>
        <item x="819"/>
        <item x="1333"/>
        <item x="1702"/>
        <item x="1608"/>
        <item x="1516"/>
        <item x="694"/>
        <item x="1475"/>
        <item x="623"/>
        <item x="533"/>
        <item x="16"/>
        <item x="1753"/>
        <item x="1368"/>
        <item x="281"/>
        <item x="1593"/>
        <item x="800"/>
        <item x="1144"/>
        <item x="977"/>
        <item x="995"/>
        <item x="834"/>
        <item x="1305"/>
        <item x="1531"/>
        <item x="84"/>
        <item x="1628"/>
        <item x="1225"/>
        <item x="1411"/>
        <item x="1082"/>
        <item x="502"/>
        <item x="1420"/>
        <item x="61"/>
        <item x="1803"/>
        <item x="229"/>
        <item x="472"/>
        <item x="1775"/>
        <item x="1022"/>
        <item x="773"/>
        <item x="1428"/>
        <item x="303"/>
        <item x="139"/>
        <item x="613"/>
        <item x="916"/>
        <item x="307"/>
        <item x="249"/>
        <item x="391"/>
        <item x="886"/>
        <item x="1815"/>
        <item x="33"/>
        <item x="1728"/>
        <item x="1139"/>
        <item x="199"/>
        <item x="572"/>
        <item x="198"/>
        <item x="1131"/>
        <item x="1603"/>
        <item x="219"/>
        <item x="761"/>
        <item x="1548"/>
        <item x="46"/>
        <item x="1530"/>
        <item x="1413"/>
        <item x="102"/>
        <item x="495"/>
        <item x="142"/>
        <item x="1794"/>
        <item x="1510"/>
        <item x="1374"/>
        <item x="910"/>
        <item x="737"/>
        <item x="417"/>
        <item x="620"/>
        <item x="1824"/>
        <item x="284"/>
        <item x="851"/>
        <item x="364"/>
        <item x="133"/>
        <item x="216"/>
        <item x="17"/>
        <item x="1694"/>
        <item x="446"/>
        <item x="788"/>
        <item x="149"/>
        <item x="1263"/>
        <item x="131"/>
        <item x="398"/>
        <item x="1160"/>
        <item x="1396"/>
        <item x="1392"/>
        <item x="428"/>
        <item x="1817"/>
        <item x="1494"/>
        <item x="1618"/>
        <item x="182"/>
        <item x="115"/>
        <item x="72"/>
        <item x="881"/>
        <item x="1772"/>
        <item x="964"/>
        <item x="135"/>
        <item x="934"/>
        <item x="716"/>
        <item x="1500"/>
        <item x="593"/>
        <item x="889"/>
        <item x="1253"/>
        <item x="1393"/>
        <item x="885"/>
        <item x="1706"/>
        <item x="899"/>
        <item x="272"/>
        <item x="1731"/>
        <item x="994"/>
        <item x="1637"/>
        <item x="852"/>
        <item x="1730"/>
        <item x="411"/>
        <item x="1704"/>
        <item x="498"/>
        <item x="404"/>
        <item x="1228"/>
        <item x="882"/>
        <item x="685"/>
        <item x="95"/>
        <item x="988"/>
        <item x="469"/>
        <item x="1068"/>
        <item x="968"/>
        <item x="161"/>
        <item x="213"/>
        <item x="672"/>
        <item x="1273"/>
        <item x="1006"/>
        <item x="836"/>
        <item x="1524"/>
        <item x="162"/>
        <item x="904"/>
        <item x="87"/>
        <item x="1220"/>
        <item x="1284"/>
        <item x="757"/>
        <item x="20"/>
        <item x="891"/>
        <item x="60"/>
        <item x="68"/>
        <item x="1827"/>
        <item x="1343"/>
        <item x="980"/>
        <item x="1612"/>
        <item x="1265"/>
        <item x="1059"/>
        <item x="1734"/>
        <item x="201"/>
        <item x="1432"/>
        <item x="634"/>
        <item x="1758"/>
        <item x="258"/>
        <item x="31"/>
        <item x="948"/>
        <item x="612"/>
        <item x="1430"/>
        <item x="876"/>
        <item x="1232"/>
        <item x="1589"/>
        <item x="353"/>
        <item x="1078"/>
        <item x="285"/>
        <item x="808"/>
        <item x="540"/>
        <item x="1110"/>
        <item x="1375"/>
        <item x="1238"/>
        <item x="840"/>
        <item x="795"/>
        <item x="1656"/>
        <item x="40"/>
        <item x="1109"/>
        <item x="1489"/>
        <item x="439"/>
        <item x="929"/>
        <item x="579"/>
        <item x="1810"/>
        <item x="935"/>
        <item x="329"/>
        <item x="1127"/>
        <item x="825"/>
        <item x="385"/>
        <item x="1802"/>
        <item x="902"/>
        <item x="148"/>
        <item x="1289"/>
        <item x="1206"/>
        <item x="1013"/>
        <item x="524"/>
        <item x="1163"/>
        <item x="632"/>
        <item x="555"/>
        <item x="112"/>
        <item x="250"/>
        <item x="1155"/>
        <item x="953"/>
        <item x="1748"/>
        <item x="519"/>
        <item x="318"/>
        <item x="1581"/>
        <item x="200"/>
        <item x="668"/>
        <item x="967"/>
        <item x="440"/>
        <item x="494"/>
        <item x="650"/>
        <item x="1479"/>
        <item x="543"/>
        <item x="1001"/>
        <item x="942"/>
        <item x="832"/>
        <item x="989"/>
        <item x="1501"/>
        <item x="1574"/>
        <item x="1254"/>
        <item x="1635"/>
        <item x="1084"/>
        <item x="1534"/>
        <item x="1323"/>
        <item x="266"/>
        <item x="955"/>
        <item x="1401"/>
        <item x="622"/>
        <item x="265"/>
        <item x="521"/>
        <item x="239"/>
        <item x="1177"/>
        <item x="1599"/>
        <item x="978"/>
        <item x="1307"/>
        <item x="70"/>
        <item x="1689"/>
        <item x="908"/>
        <item x="1777"/>
        <item x="783"/>
        <item x="343"/>
        <item x="228"/>
        <item x="576"/>
        <item x="1208"/>
        <item x="1638"/>
        <item x="1578"/>
        <item x="1211"/>
        <item x="1833"/>
        <item x="1826"/>
        <item x="1641"/>
        <item x="1158"/>
        <item x="913"/>
        <item x="1038"/>
        <item x="1749"/>
        <item t="default"/>
      </items>
    </pivotField>
    <pivotField showAll="0">
      <items count="22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  <item x="1"/>
        <item x="2"/>
        <item x="3"/>
        <item x="4"/>
        <item t="default"/>
      </items>
    </pivotField>
    <pivotField showAll="0">
      <items count="2066">
        <item x="1093"/>
        <item x="1956"/>
        <item x="1379"/>
        <item x="1283"/>
        <item x="608"/>
        <item x="1380"/>
        <item x="192"/>
        <item x="305"/>
        <item x="696"/>
        <item x="1094"/>
        <item x="1669"/>
        <item x="1189"/>
        <item x="1468"/>
        <item x="1381"/>
        <item x="97"/>
        <item x="889"/>
        <item x="0"/>
        <item x="408"/>
        <item x="1565"/>
        <item x="890"/>
        <item x="1859"/>
        <item x="1860"/>
        <item x="988"/>
        <item x="609"/>
        <item x="1670"/>
        <item x="697"/>
        <item x="1469"/>
        <item x="1772"/>
        <item x="509"/>
        <item x="891"/>
        <item x="796"/>
        <item x="306"/>
        <item x="1861"/>
        <item x="1190"/>
        <item x="1862"/>
        <item x="1957"/>
        <item x="1773"/>
        <item x="98"/>
        <item x="610"/>
        <item x="1284"/>
        <item x="510"/>
        <item x="1470"/>
        <item x="1"/>
        <item x="2"/>
        <item x="892"/>
        <item x="989"/>
        <item x="409"/>
        <item x="193"/>
        <item x="1285"/>
        <item x="1095"/>
        <item x="1566"/>
        <item x="1382"/>
        <item x="698"/>
        <item x="1383"/>
        <item x="1774"/>
        <item x="990"/>
        <item x="1671"/>
        <item x="797"/>
        <item x="893"/>
        <item x="1567"/>
        <item x="410"/>
        <item x="611"/>
        <item x="1191"/>
        <item x="511"/>
        <item x="307"/>
        <item x="3"/>
        <item x="512"/>
        <item x="1286"/>
        <item x="1958"/>
        <item x="4"/>
        <item x="894"/>
        <item x="411"/>
        <item x="1471"/>
        <item x="1863"/>
        <item x="99"/>
        <item x="895"/>
        <item x="1384"/>
        <item x="1672"/>
        <item x="1096"/>
        <item x="5"/>
        <item x="1568"/>
        <item x="1959"/>
        <item x="699"/>
        <item x="1775"/>
        <item x="194"/>
        <item x="195"/>
        <item x="991"/>
        <item x="1385"/>
        <item x="1192"/>
        <item x="308"/>
        <item x="700"/>
        <item x="1386"/>
        <item x="1673"/>
        <item x="612"/>
        <item x="513"/>
        <item x="1472"/>
        <item x="1864"/>
        <item x="798"/>
        <item x="412"/>
        <item x="1287"/>
        <item x="992"/>
        <item x="1473"/>
        <item x="6"/>
        <item x="196"/>
        <item x="1776"/>
        <item x="197"/>
        <item x="1865"/>
        <item x="1387"/>
        <item x="1777"/>
        <item x="1866"/>
        <item x="1569"/>
        <item x="1674"/>
        <item x="1388"/>
        <item x="1193"/>
        <item x="1474"/>
        <item x="100"/>
        <item x="1097"/>
        <item x="701"/>
        <item x="1778"/>
        <item x="1475"/>
        <item x="413"/>
        <item x="613"/>
        <item x="1779"/>
        <item x="198"/>
        <item x="1389"/>
        <item x="309"/>
        <item x="1960"/>
        <item x="514"/>
        <item x="993"/>
        <item x="1570"/>
        <item x="896"/>
        <item x="1194"/>
        <item x="799"/>
        <item x="7"/>
        <item x="1288"/>
        <item x="1961"/>
        <item x="1571"/>
        <item x="101"/>
        <item x="1390"/>
        <item x="1098"/>
        <item x="1675"/>
        <item x="515"/>
        <item x="1780"/>
        <item x="897"/>
        <item x="1867"/>
        <item x="310"/>
        <item x="994"/>
        <item x="199"/>
        <item x="614"/>
        <item x="1289"/>
        <item x="1781"/>
        <item x="1572"/>
        <item x="702"/>
        <item x="102"/>
        <item x="414"/>
        <item x="1195"/>
        <item x="1099"/>
        <item x="8"/>
        <item x="1868"/>
        <item x="516"/>
        <item x="1962"/>
        <item x="1869"/>
        <item x="200"/>
        <item x="1196"/>
        <item x="103"/>
        <item x="1573"/>
        <item x="800"/>
        <item x="1290"/>
        <item x="1676"/>
        <item x="1391"/>
        <item x="995"/>
        <item x="1782"/>
        <item x="1870"/>
        <item x="615"/>
        <item x="1963"/>
        <item x="104"/>
        <item x="1476"/>
        <item x="415"/>
        <item x="1783"/>
        <item x="898"/>
        <item x="703"/>
        <item x="1477"/>
        <item x="416"/>
        <item x="311"/>
        <item x="996"/>
        <item x="1784"/>
        <item x="1100"/>
        <item x="1392"/>
        <item x="9"/>
        <item x="616"/>
        <item x="801"/>
        <item x="997"/>
        <item x="899"/>
        <item x="1291"/>
        <item x="417"/>
        <item x="1478"/>
        <item x="201"/>
        <item x="418"/>
        <item x="517"/>
        <item x="1197"/>
        <item x="1871"/>
        <item x="1479"/>
        <item x="802"/>
        <item x="1574"/>
        <item x="998"/>
        <item x="617"/>
        <item x="1101"/>
        <item x="105"/>
        <item x="1292"/>
        <item x="1677"/>
        <item x="803"/>
        <item x="900"/>
        <item x="704"/>
        <item x="1964"/>
        <item x="419"/>
        <item x="804"/>
        <item x="1785"/>
        <item x="312"/>
        <item x="1393"/>
        <item x="313"/>
        <item x="10"/>
        <item x="805"/>
        <item x="202"/>
        <item x="1872"/>
        <item x="1575"/>
        <item x="1965"/>
        <item x="705"/>
        <item x="518"/>
        <item x="1576"/>
        <item x="11"/>
        <item x="420"/>
        <item x="1198"/>
        <item x="1480"/>
        <item x="519"/>
        <item x="901"/>
        <item x="999"/>
        <item x="618"/>
        <item x="1102"/>
        <item x="1678"/>
        <item x="421"/>
        <item x="203"/>
        <item x="1293"/>
        <item x="106"/>
        <item x="520"/>
        <item x="12"/>
        <item x="1481"/>
        <item x="521"/>
        <item x="806"/>
        <item x="314"/>
        <item x="1199"/>
        <item x="422"/>
        <item x="902"/>
        <item x="1394"/>
        <item x="1000"/>
        <item x="1482"/>
        <item x="1873"/>
        <item x="1966"/>
        <item x="1786"/>
        <item x="1103"/>
        <item x="522"/>
        <item x="423"/>
        <item x="1577"/>
        <item x="1967"/>
        <item x="1578"/>
        <item x="107"/>
        <item x="1483"/>
        <item x="1679"/>
        <item x="1874"/>
        <item x="315"/>
        <item x="807"/>
        <item x="204"/>
        <item x="1787"/>
        <item x="619"/>
        <item x="424"/>
        <item x="903"/>
        <item x="1200"/>
        <item x="706"/>
        <item x="904"/>
        <item x="1875"/>
        <item x="13"/>
        <item x="108"/>
        <item x="1395"/>
        <item x="707"/>
        <item x="1001"/>
        <item x="708"/>
        <item x="808"/>
        <item x="1294"/>
        <item x="1788"/>
        <item x="425"/>
        <item x="620"/>
        <item x="621"/>
        <item x="205"/>
        <item x="1968"/>
        <item x="14"/>
        <item x="1104"/>
        <item x="523"/>
        <item x="809"/>
        <item x="109"/>
        <item x="1484"/>
        <item x="426"/>
        <item x="1876"/>
        <item x="316"/>
        <item x="1579"/>
        <item x="1680"/>
        <item x="1396"/>
        <item x="1681"/>
        <item x="810"/>
        <item x="317"/>
        <item x="524"/>
        <item x="709"/>
        <item x="905"/>
        <item x="1682"/>
        <item x="1789"/>
        <item x="1485"/>
        <item x="15"/>
        <item x="427"/>
        <item x="1683"/>
        <item x="1105"/>
        <item x="811"/>
        <item x="1201"/>
        <item x="525"/>
        <item x="710"/>
        <item x="1295"/>
        <item x="1202"/>
        <item x="1397"/>
        <item x="110"/>
        <item x="16"/>
        <item x="1969"/>
        <item x="1970"/>
        <item x="318"/>
        <item x="1203"/>
        <item x="1002"/>
        <item x="206"/>
        <item x="111"/>
        <item x="1684"/>
        <item x="1580"/>
        <item x="622"/>
        <item x="711"/>
        <item x="1877"/>
        <item x="1685"/>
        <item x="712"/>
        <item x="207"/>
        <item x="1686"/>
        <item x="526"/>
        <item x="428"/>
        <item x="1486"/>
        <item x="1296"/>
        <item x="319"/>
        <item x="906"/>
        <item x="1106"/>
        <item x="1790"/>
        <item x="812"/>
        <item x="623"/>
        <item x="1204"/>
        <item x="1107"/>
        <item x="1205"/>
        <item x="907"/>
        <item x="1297"/>
        <item x="1687"/>
        <item x="1003"/>
        <item x="112"/>
        <item x="208"/>
        <item x="1487"/>
        <item x="1581"/>
        <item x="1971"/>
        <item x="1582"/>
        <item x="17"/>
        <item x="527"/>
        <item x="1004"/>
        <item x="113"/>
        <item x="713"/>
        <item x="624"/>
        <item x="320"/>
        <item x="1206"/>
        <item x="1398"/>
        <item x="1878"/>
        <item x="1688"/>
        <item x="429"/>
        <item x="1972"/>
        <item x="528"/>
        <item x="908"/>
        <item x="1689"/>
        <item x="321"/>
        <item x="813"/>
        <item x="714"/>
        <item x="209"/>
        <item x="1207"/>
        <item x="1208"/>
        <item x="1005"/>
        <item x="1791"/>
        <item x="1879"/>
        <item x="1973"/>
        <item x="1583"/>
        <item x="1298"/>
        <item x="1399"/>
        <item x="430"/>
        <item x="1108"/>
        <item x="1006"/>
        <item x="210"/>
        <item x="1584"/>
        <item x="18"/>
        <item x="529"/>
        <item x="814"/>
        <item x="1585"/>
        <item x="431"/>
        <item x="625"/>
        <item x="715"/>
        <item x="1488"/>
        <item x="114"/>
        <item x="626"/>
        <item x="1880"/>
        <item x="1881"/>
        <item x="530"/>
        <item x="1974"/>
        <item x="1299"/>
        <item x="1489"/>
        <item x="1490"/>
        <item x="1209"/>
        <item x="1300"/>
        <item x="1792"/>
        <item x="322"/>
        <item x="1400"/>
        <item x="1007"/>
        <item x="909"/>
        <item x="1491"/>
        <item x="1008"/>
        <item x="1690"/>
        <item x="1109"/>
        <item x="19"/>
        <item x="211"/>
        <item x="1210"/>
        <item x="323"/>
        <item x="1492"/>
        <item x="115"/>
        <item x="627"/>
        <item x="1793"/>
        <item x="716"/>
        <item x="815"/>
        <item x="432"/>
        <item x="1586"/>
        <item x="1975"/>
        <item x="1301"/>
        <item x="1794"/>
        <item x="628"/>
        <item x="1882"/>
        <item x="531"/>
        <item x="1493"/>
        <item x="20"/>
        <item x="1976"/>
        <item x="116"/>
        <item x="1587"/>
        <item x="1302"/>
        <item x="1588"/>
        <item x="1883"/>
        <item x="1211"/>
        <item x="1401"/>
        <item x="324"/>
        <item x="1212"/>
        <item x="1009"/>
        <item x="1110"/>
        <item x="117"/>
        <item x="816"/>
        <item x="910"/>
        <item x="21"/>
        <item x="212"/>
        <item x="1010"/>
        <item x="1691"/>
        <item x="118"/>
        <item x="1303"/>
        <item x="1213"/>
        <item x="717"/>
        <item x="325"/>
        <item x="1111"/>
        <item x="532"/>
        <item x="1795"/>
        <item x="1884"/>
        <item x="433"/>
        <item x="1977"/>
        <item x="1112"/>
        <item x="911"/>
        <item x="1113"/>
        <item x="629"/>
        <item x="434"/>
        <item x="1692"/>
        <item x="1402"/>
        <item x="1403"/>
        <item x="119"/>
        <item x="1978"/>
        <item x="1404"/>
        <item x="213"/>
        <item x="22"/>
        <item x="435"/>
        <item x="817"/>
        <item x="1589"/>
        <item x="326"/>
        <item x="1011"/>
        <item x="120"/>
        <item x="912"/>
        <item x="1494"/>
        <item x="327"/>
        <item x="818"/>
        <item x="533"/>
        <item x="1114"/>
        <item x="1405"/>
        <item x="1115"/>
        <item x="1304"/>
        <item x="1796"/>
        <item x="1012"/>
        <item x="1979"/>
        <item x="121"/>
        <item x="1214"/>
        <item x="1797"/>
        <item x="1693"/>
        <item x="630"/>
        <item x="1980"/>
        <item x="122"/>
        <item x="718"/>
        <item x="1885"/>
        <item x="719"/>
        <item x="214"/>
        <item x="1495"/>
        <item x="1886"/>
        <item x="1116"/>
        <item x="1590"/>
        <item x="23"/>
        <item x="913"/>
        <item x="1591"/>
        <item x="534"/>
        <item x="436"/>
        <item x="437"/>
        <item x="1592"/>
        <item x="1013"/>
        <item x="914"/>
        <item x="720"/>
        <item x="123"/>
        <item x="124"/>
        <item x="1117"/>
        <item x="1215"/>
        <item x="328"/>
        <item x="819"/>
        <item x="820"/>
        <item x="721"/>
        <item x="1305"/>
        <item x="631"/>
        <item x="1798"/>
        <item x="438"/>
        <item x="1014"/>
        <item x="439"/>
        <item x="1694"/>
        <item x="1306"/>
        <item x="1216"/>
        <item x="329"/>
        <item x="1015"/>
        <item x="1981"/>
        <item x="1982"/>
        <item x="330"/>
        <item x="1799"/>
        <item x="1695"/>
        <item x="215"/>
        <item x="1696"/>
        <item x="722"/>
        <item x="535"/>
        <item x="632"/>
        <item x="1593"/>
        <item x="1118"/>
        <item x="1307"/>
        <item x="1406"/>
        <item x="24"/>
        <item x="125"/>
        <item x="1887"/>
        <item x="1983"/>
        <item x="536"/>
        <item x="1016"/>
        <item x="915"/>
        <item x="25"/>
        <item x="916"/>
        <item x="331"/>
        <item x="1119"/>
        <item x="633"/>
        <item x="1308"/>
        <item x="440"/>
        <item x="332"/>
        <item x="1017"/>
        <item x="821"/>
        <item x="537"/>
        <item x="216"/>
        <item x="26"/>
        <item x="917"/>
        <item x="1800"/>
        <item x="441"/>
        <item x="1984"/>
        <item x="217"/>
        <item x="723"/>
        <item x="538"/>
        <item x="1985"/>
        <item x="1018"/>
        <item x="126"/>
        <item x="634"/>
        <item x="1986"/>
        <item x="822"/>
        <item x="1309"/>
        <item x="442"/>
        <item x="1217"/>
        <item x="539"/>
        <item x="1594"/>
        <item x="333"/>
        <item x="1407"/>
        <item x="27"/>
        <item x="1408"/>
        <item x="823"/>
        <item x="1888"/>
        <item x="1987"/>
        <item x="1120"/>
        <item x="334"/>
        <item x="218"/>
        <item x="1218"/>
        <item x="219"/>
        <item x="1595"/>
        <item x="220"/>
        <item x="1697"/>
        <item x="918"/>
        <item x="1496"/>
        <item x="1988"/>
        <item x="127"/>
        <item x="1889"/>
        <item x="221"/>
        <item x="222"/>
        <item x="1698"/>
        <item x="724"/>
        <item x="635"/>
        <item x="1019"/>
        <item x="540"/>
        <item x="824"/>
        <item x="1219"/>
        <item x="1801"/>
        <item x="28"/>
        <item x="1890"/>
        <item x="335"/>
        <item x="1121"/>
        <item x="1310"/>
        <item x="443"/>
        <item x="1497"/>
        <item x="1498"/>
        <item x="919"/>
        <item x="1989"/>
        <item x="128"/>
        <item x="725"/>
        <item x="1020"/>
        <item x="1220"/>
        <item x="1596"/>
        <item x="223"/>
        <item x="1311"/>
        <item x="726"/>
        <item x="1891"/>
        <item x="1409"/>
        <item x="29"/>
        <item x="636"/>
        <item x="1802"/>
        <item x="336"/>
        <item x="1221"/>
        <item x="825"/>
        <item x="337"/>
        <item x="541"/>
        <item x="1803"/>
        <item x="129"/>
        <item x="1499"/>
        <item x="1021"/>
        <item x="1122"/>
        <item x="637"/>
        <item x="1123"/>
        <item x="1410"/>
        <item x="1597"/>
        <item x="444"/>
        <item x="1124"/>
        <item x="338"/>
        <item x="30"/>
        <item x="727"/>
        <item x="1411"/>
        <item x="224"/>
        <item x="1022"/>
        <item x="31"/>
        <item x="920"/>
        <item x="1892"/>
        <item x="1500"/>
        <item x="445"/>
        <item x="1990"/>
        <item x="1312"/>
        <item x="1222"/>
        <item x="1223"/>
        <item x="225"/>
        <item x="130"/>
        <item x="1804"/>
        <item x="339"/>
        <item x="826"/>
        <item x="1699"/>
        <item x="446"/>
        <item x="1893"/>
        <item x="921"/>
        <item x="1224"/>
        <item x="1023"/>
        <item x="728"/>
        <item x="1805"/>
        <item x="1412"/>
        <item x="1125"/>
        <item x="1598"/>
        <item x="542"/>
        <item x="1225"/>
        <item x="922"/>
        <item x="638"/>
        <item x="1126"/>
        <item x="1024"/>
        <item x="1894"/>
        <item x="1025"/>
        <item x="1413"/>
        <item x="340"/>
        <item x="32"/>
        <item x="1313"/>
        <item x="226"/>
        <item x="1501"/>
        <item x="1991"/>
        <item x="1992"/>
        <item x="729"/>
        <item x="1414"/>
        <item x="1226"/>
        <item x="131"/>
        <item x="447"/>
        <item x="827"/>
        <item x="1700"/>
        <item x="1127"/>
        <item x="33"/>
        <item x="1227"/>
        <item x="1806"/>
        <item x="1599"/>
        <item x="1701"/>
        <item x="227"/>
        <item x="923"/>
        <item x="543"/>
        <item x="1895"/>
        <item x="828"/>
        <item x="1807"/>
        <item x="1808"/>
        <item x="639"/>
        <item x="1128"/>
        <item x="924"/>
        <item x="341"/>
        <item x="132"/>
        <item x="925"/>
        <item x="1502"/>
        <item x="1026"/>
        <item x="730"/>
        <item x="228"/>
        <item x="133"/>
        <item x="1314"/>
        <item x="448"/>
        <item x="1503"/>
        <item x="342"/>
        <item x="544"/>
        <item x="1600"/>
        <item x="1993"/>
        <item x="1702"/>
        <item x="829"/>
        <item x="1703"/>
        <item x="1415"/>
        <item x="926"/>
        <item x="1704"/>
        <item x="1705"/>
        <item x="1228"/>
        <item x="34"/>
        <item x="343"/>
        <item x="640"/>
        <item x="229"/>
        <item x="1129"/>
        <item x="1027"/>
        <item x="230"/>
        <item x="344"/>
        <item x="134"/>
        <item x="1809"/>
        <item x="927"/>
        <item x="928"/>
        <item x="449"/>
        <item x="135"/>
        <item x="545"/>
        <item x="546"/>
        <item x="929"/>
        <item x="1601"/>
        <item x="1896"/>
        <item x="1028"/>
        <item x="1315"/>
        <item x="1504"/>
        <item x="547"/>
        <item x="641"/>
        <item x="731"/>
        <item x="1229"/>
        <item x="1505"/>
        <item x="1706"/>
        <item x="830"/>
        <item x="1130"/>
        <item x="642"/>
        <item x="450"/>
        <item x="35"/>
        <item x="1416"/>
        <item x="930"/>
        <item x="1994"/>
        <item x="732"/>
        <item x="1707"/>
        <item x="733"/>
        <item x="345"/>
        <item x="1506"/>
        <item x="931"/>
        <item x="451"/>
        <item x="36"/>
        <item x="231"/>
        <item x="1708"/>
        <item x="1810"/>
        <item x="1602"/>
        <item x="734"/>
        <item x="1709"/>
        <item x="1710"/>
        <item x="1316"/>
        <item x="1897"/>
        <item x="136"/>
        <item x="452"/>
        <item x="548"/>
        <item x="1029"/>
        <item x="831"/>
        <item x="643"/>
        <item x="1417"/>
        <item x="1230"/>
        <item x="1603"/>
        <item x="932"/>
        <item x="1131"/>
        <item x="1995"/>
        <item x="37"/>
        <item x="346"/>
        <item x="1711"/>
        <item x="1604"/>
        <item x="1507"/>
        <item x="1996"/>
        <item x="347"/>
        <item x="453"/>
        <item x="1132"/>
        <item x="1133"/>
        <item x="232"/>
        <item x="1418"/>
        <item x="644"/>
        <item x="1508"/>
        <item x="832"/>
        <item x="38"/>
        <item x="1317"/>
        <item x="735"/>
        <item x="1712"/>
        <item x="1898"/>
        <item x="1713"/>
        <item x="233"/>
        <item x="137"/>
        <item x="39"/>
        <item x="1030"/>
        <item x="549"/>
        <item x="933"/>
        <item x="736"/>
        <item x="1134"/>
        <item x="833"/>
        <item x="1419"/>
        <item x="1997"/>
        <item x="1714"/>
        <item x="1811"/>
        <item x="1899"/>
        <item x="1231"/>
        <item x="1318"/>
        <item x="234"/>
        <item x="348"/>
        <item x="1998"/>
        <item x="349"/>
        <item x="645"/>
        <item x="1605"/>
        <item x="934"/>
        <item x="1999"/>
        <item x="1135"/>
        <item x="454"/>
        <item x="834"/>
        <item x="455"/>
        <item x="235"/>
        <item x="138"/>
        <item x="550"/>
        <item x="1031"/>
        <item x="2000"/>
        <item x="1420"/>
        <item x="1136"/>
        <item x="1137"/>
        <item x="350"/>
        <item x="40"/>
        <item x="41"/>
        <item x="1319"/>
        <item x="1812"/>
        <item x="737"/>
        <item x="42"/>
        <item x="1320"/>
        <item x="1900"/>
        <item x="1715"/>
        <item x="2001"/>
        <item x="351"/>
        <item x="935"/>
        <item x="352"/>
        <item x="456"/>
        <item x="1606"/>
        <item x="1901"/>
        <item x="646"/>
        <item x="139"/>
        <item x="1716"/>
        <item x="835"/>
        <item x="236"/>
        <item x="1813"/>
        <item x="1032"/>
        <item x="1509"/>
        <item x="1232"/>
        <item x="1421"/>
        <item x="1607"/>
        <item x="1138"/>
        <item x="836"/>
        <item x="936"/>
        <item x="551"/>
        <item x="1321"/>
        <item x="552"/>
        <item x="1033"/>
        <item x="738"/>
        <item x="1814"/>
        <item x="1717"/>
        <item x="1034"/>
        <item x="647"/>
        <item x="237"/>
        <item x="1902"/>
        <item x="43"/>
        <item x="1233"/>
        <item x="2002"/>
        <item x="140"/>
        <item x="739"/>
        <item x="353"/>
        <item x="1139"/>
        <item x="457"/>
        <item x="1035"/>
        <item x="648"/>
        <item x="553"/>
        <item x="1510"/>
        <item x="2003"/>
        <item x="937"/>
        <item x="938"/>
        <item x="238"/>
        <item x="1815"/>
        <item x="1140"/>
        <item x="1422"/>
        <item x="1608"/>
        <item x="837"/>
        <item x="1322"/>
        <item x="1903"/>
        <item x="44"/>
        <item x="458"/>
        <item x="838"/>
        <item x="2004"/>
        <item x="1511"/>
        <item x="649"/>
        <item x="1141"/>
        <item x="141"/>
        <item x="1323"/>
        <item x="1718"/>
        <item x="459"/>
        <item x="239"/>
        <item x="1234"/>
        <item x="1423"/>
        <item x="1036"/>
        <item x="2005"/>
        <item x="2006"/>
        <item x="839"/>
        <item x="2007"/>
        <item x="2008"/>
        <item x="740"/>
        <item x="2009"/>
        <item x="1609"/>
        <item x="1142"/>
        <item x="354"/>
        <item x="460"/>
        <item x="939"/>
        <item x="240"/>
        <item x="142"/>
        <item x="1904"/>
        <item x="554"/>
        <item x="1143"/>
        <item x="1144"/>
        <item x="1719"/>
        <item x="1324"/>
        <item x="555"/>
        <item x="1816"/>
        <item x="461"/>
        <item x="45"/>
        <item x="1512"/>
        <item x="1610"/>
        <item x="940"/>
        <item x="1037"/>
        <item x="241"/>
        <item x="1424"/>
        <item x="1611"/>
        <item x="1038"/>
        <item x="1039"/>
        <item x="1905"/>
        <item x="650"/>
        <item x="1612"/>
        <item x="941"/>
        <item x="741"/>
        <item x="942"/>
        <item x="1906"/>
        <item x="1425"/>
        <item x="1235"/>
        <item x="2010"/>
        <item x="355"/>
        <item x="462"/>
        <item x="840"/>
        <item x="1907"/>
        <item x="1145"/>
        <item x="1613"/>
        <item x="143"/>
        <item x="242"/>
        <item x="144"/>
        <item x="145"/>
        <item x="556"/>
        <item x="356"/>
        <item x="651"/>
        <item x="1325"/>
        <item x="1908"/>
        <item x="2011"/>
        <item x="146"/>
        <item x="46"/>
        <item x="1513"/>
        <item x="1817"/>
        <item x="1040"/>
        <item x="47"/>
        <item x="943"/>
        <item x="2012"/>
        <item x="243"/>
        <item x="1909"/>
        <item x="2013"/>
        <item x="147"/>
        <item x="742"/>
        <item x="48"/>
        <item x="1326"/>
        <item x="1426"/>
        <item x="148"/>
        <item x="1514"/>
        <item x="1910"/>
        <item x="1146"/>
        <item x="1147"/>
        <item x="463"/>
        <item x="1236"/>
        <item x="1041"/>
        <item x="944"/>
        <item x="2014"/>
        <item x="1042"/>
        <item x="1427"/>
        <item x="1614"/>
        <item x="557"/>
        <item x="357"/>
        <item x="49"/>
        <item x="652"/>
        <item x="1818"/>
        <item x="1043"/>
        <item x="1720"/>
        <item x="1044"/>
        <item x="244"/>
        <item x="1819"/>
        <item x="1615"/>
        <item x="945"/>
        <item x="358"/>
        <item x="1911"/>
        <item x="1616"/>
        <item x="2015"/>
        <item x="1515"/>
        <item x="1428"/>
        <item x="464"/>
        <item x="1721"/>
        <item x="1148"/>
        <item x="245"/>
        <item x="1149"/>
        <item x="1516"/>
        <item x="841"/>
        <item x="149"/>
        <item x="1327"/>
        <item x="558"/>
        <item x="1237"/>
        <item x="743"/>
        <item x="946"/>
        <item x="1045"/>
        <item x="1517"/>
        <item x="1722"/>
        <item x="359"/>
        <item x="246"/>
        <item x="2016"/>
        <item x="1150"/>
        <item x="1238"/>
        <item x="1617"/>
        <item x="150"/>
        <item x="653"/>
        <item x="1328"/>
        <item x="1723"/>
        <item x="654"/>
        <item x="1912"/>
        <item x="50"/>
        <item x="559"/>
        <item x="744"/>
        <item x="1820"/>
        <item x="1329"/>
        <item x="842"/>
        <item x="1724"/>
        <item x="247"/>
        <item x="465"/>
        <item x="1518"/>
        <item x="360"/>
        <item x="1429"/>
        <item x="1239"/>
        <item x="1519"/>
        <item x="1151"/>
        <item x="843"/>
        <item x="51"/>
        <item x="947"/>
        <item x="1913"/>
        <item x="1430"/>
        <item x="248"/>
        <item x="1046"/>
        <item x="361"/>
        <item x="362"/>
        <item x="655"/>
        <item x="1914"/>
        <item x="2017"/>
        <item x="1520"/>
        <item x="1725"/>
        <item x="151"/>
        <item x="363"/>
        <item x="1152"/>
        <item x="560"/>
        <item x="844"/>
        <item x="1330"/>
        <item x="1618"/>
        <item x="1726"/>
        <item x="745"/>
        <item x="1915"/>
        <item x="1619"/>
        <item x="1821"/>
        <item x="249"/>
        <item x="250"/>
        <item x="948"/>
        <item x="1240"/>
        <item x="1521"/>
        <item x="1047"/>
        <item x="466"/>
        <item x="561"/>
        <item x="1822"/>
        <item x="1620"/>
        <item x="1048"/>
        <item x="1621"/>
        <item x="1431"/>
        <item x="1331"/>
        <item x="2018"/>
        <item x="1522"/>
        <item x="1916"/>
        <item x="52"/>
        <item x="2019"/>
        <item x="364"/>
        <item x="656"/>
        <item x="1727"/>
        <item x="1153"/>
        <item x="152"/>
        <item x="1432"/>
        <item x="746"/>
        <item x="1622"/>
        <item x="845"/>
        <item x="153"/>
        <item x="2020"/>
        <item x="747"/>
        <item x="53"/>
        <item x="1823"/>
        <item x="949"/>
        <item x="251"/>
        <item x="846"/>
        <item x="252"/>
        <item x="1917"/>
        <item x="1241"/>
        <item x="467"/>
        <item x="1049"/>
        <item x="253"/>
        <item x="1332"/>
        <item x="1523"/>
        <item x="657"/>
        <item x="365"/>
        <item x="1824"/>
        <item x="658"/>
        <item x="950"/>
        <item x="1154"/>
        <item x="1918"/>
        <item x="2021"/>
        <item x="2022"/>
        <item x="1623"/>
        <item x="254"/>
        <item x="1728"/>
        <item x="468"/>
        <item x="1624"/>
        <item x="54"/>
        <item x="1333"/>
        <item x="1524"/>
        <item x="154"/>
        <item x="748"/>
        <item x="1525"/>
        <item x="562"/>
        <item x="1155"/>
        <item x="1729"/>
        <item x="847"/>
        <item x="366"/>
        <item x="1526"/>
        <item x="1825"/>
        <item x="848"/>
        <item x="1242"/>
        <item x="1243"/>
        <item x="1050"/>
        <item x="951"/>
        <item x="1919"/>
        <item x="1334"/>
        <item x="1433"/>
        <item x="659"/>
        <item x="1730"/>
        <item x="749"/>
        <item x="1335"/>
        <item x="469"/>
        <item x="55"/>
        <item x="750"/>
        <item x="1156"/>
        <item x="2023"/>
        <item x="1920"/>
        <item x="563"/>
        <item x="1625"/>
        <item x="255"/>
        <item x="1336"/>
        <item x="849"/>
        <item x="155"/>
        <item x="1826"/>
        <item x="564"/>
        <item x="565"/>
        <item x="1731"/>
        <item x="566"/>
        <item x="1157"/>
        <item x="952"/>
        <item x="367"/>
        <item x="1434"/>
        <item x="850"/>
        <item x="1435"/>
        <item x="470"/>
        <item x="56"/>
        <item x="1527"/>
        <item x="1051"/>
        <item x="660"/>
        <item x="1244"/>
        <item x="567"/>
        <item x="2024"/>
        <item x="1626"/>
        <item x="1921"/>
        <item x="256"/>
        <item x="1627"/>
        <item x="156"/>
        <item x="368"/>
        <item x="1052"/>
        <item x="1922"/>
        <item x="1337"/>
        <item x="1338"/>
        <item x="1436"/>
        <item x="1732"/>
        <item x="751"/>
        <item x="369"/>
        <item x="752"/>
        <item x="1827"/>
        <item x="568"/>
        <item x="1158"/>
        <item x="851"/>
        <item x="1159"/>
        <item x="953"/>
        <item x="852"/>
        <item x="1733"/>
        <item x="1923"/>
        <item x="1245"/>
        <item x="471"/>
        <item x="1528"/>
        <item x="57"/>
        <item x="2025"/>
        <item x="257"/>
        <item x="1628"/>
        <item x="661"/>
        <item x="370"/>
        <item x="472"/>
        <item x="258"/>
        <item x="1053"/>
        <item x="1924"/>
        <item x="1339"/>
        <item x="1437"/>
        <item x="157"/>
        <item x="1529"/>
        <item x="853"/>
        <item x="1828"/>
        <item x="753"/>
        <item x="1829"/>
        <item x="954"/>
        <item x="1160"/>
        <item x="569"/>
        <item x="570"/>
        <item x="1629"/>
        <item x="754"/>
        <item x="1734"/>
        <item x="2026"/>
        <item x="58"/>
        <item x="1340"/>
        <item x="1630"/>
        <item x="2027"/>
        <item x="1341"/>
        <item x="1438"/>
        <item x="571"/>
        <item x="1735"/>
        <item x="1246"/>
        <item x="755"/>
        <item x="158"/>
        <item x="854"/>
        <item x="756"/>
        <item x="1247"/>
        <item x="855"/>
        <item x="473"/>
        <item x="1830"/>
        <item x="2028"/>
        <item x="1342"/>
        <item x="572"/>
        <item x="1631"/>
        <item x="662"/>
        <item x="259"/>
        <item x="955"/>
        <item x="59"/>
        <item x="159"/>
        <item x="1054"/>
        <item x="1925"/>
        <item x="1439"/>
        <item x="474"/>
        <item x="1055"/>
        <item x="260"/>
        <item x="1056"/>
        <item x="2029"/>
        <item x="1530"/>
        <item x="1632"/>
        <item x="60"/>
        <item x="663"/>
        <item x="1161"/>
        <item x="1926"/>
        <item x="261"/>
        <item x="1057"/>
        <item x="757"/>
        <item x="1633"/>
        <item x="856"/>
        <item x="475"/>
        <item x="1058"/>
        <item x="1440"/>
        <item x="1248"/>
        <item x="371"/>
        <item x="1059"/>
        <item x="1736"/>
        <item x="262"/>
        <item x="1343"/>
        <item x="758"/>
        <item x="573"/>
        <item x="1531"/>
        <item x="372"/>
        <item x="857"/>
        <item x="476"/>
        <item x="1737"/>
        <item x="956"/>
        <item x="477"/>
        <item x="478"/>
        <item x="373"/>
        <item x="1831"/>
        <item x="2030"/>
        <item x="61"/>
        <item x="160"/>
        <item x="1162"/>
        <item x="858"/>
        <item x="1344"/>
        <item x="759"/>
        <item x="374"/>
        <item x="1060"/>
        <item x="664"/>
        <item x="1061"/>
        <item x="1634"/>
        <item x="574"/>
        <item x="2031"/>
        <item x="1249"/>
        <item x="263"/>
        <item x="957"/>
        <item x="1441"/>
        <item x="1062"/>
        <item x="958"/>
        <item x="1738"/>
        <item x="575"/>
        <item x="1345"/>
        <item x="1927"/>
        <item x="1832"/>
        <item x="1739"/>
        <item x="375"/>
        <item x="264"/>
        <item x="665"/>
        <item x="1532"/>
        <item x="1163"/>
        <item x="1740"/>
        <item x="2032"/>
        <item x="1635"/>
        <item x="479"/>
        <item x="161"/>
        <item x="859"/>
        <item x="62"/>
        <item x="63"/>
        <item x="1636"/>
        <item x="1250"/>
        <item x="1928"/>
        <item x="64"/>
        <item x="1251"/>
        <item x="1741"/>
        <item x="265"/>
        <item x="760"/>
        <item x="2033"/>
        <item x="1742"/>
        <item x="959"/>
        <item x="162"/>
        <item x="1164"/>
        <item x="960"/>
        <item x="2034"/>
        <item x="1929"/>
        <item x="376"/>
        <item x="761"/>
        <item x="1442"/>
        <item x="1346"/>
        <item x="762"/>
        <item x="1443"/>
        <item x="576"/>
        <item x="266"/>
        <item x="480"/>
        <item x="763"/>
        <item x="961"/>
        <item x="666"/>
        <item x="1533"/>
        <item x="667"/>
        <item x="668"/>
        <item x="2035"/>
        <item x="1347"/>
        <item x="65"/>
        <item x="1743"/>
        <item x="860"/>
        <item x="1063"/>
        <item x="1252"/>
        <item x="1534"/>
        <item x="1744"/>
        <item x="377"/>
        <item x="378"/>
        <item x="962"/>
        <item x="163"/>
        <item x="1833"/>
        <item x="2036"/>
        <item x="267"/>
        <item x="577"/>
        <item x="379"/>
        <item x="1930"/>
        <item x="1444"/>
        <item x="66"/>
        <item x="578"/>
        <item x="481"/>
        <item x="1637"/>
        <item x="1165"/>
        <item x="861"/>
        <item x="482"/>
        <item x="1638"/>
        <item x="483"/>
        <item x="484"/>
        <item x="764"/>
        <item x="164"/>
        <item x="669"/>
        <item x="1535"/>
        <item x="963"/>
        <item x="670"/>
        <item x="579"/>
        <item x="1253"/>
        <item x="1348"/>
        <item x="1536"/>
        <item x="1064"/>
        <item x="964"/>
        <item x="165"/>
        <item x="1349"/>
        <item x="1745"/>
        <item x="1931"/>
        <item x="1834"/>
        <item x="268"/>
        <item x="965"/>
        <item x="1445"/>
        <item x="1065"/>
        <item x="2037"/>
        <item x="1166"/>
        <item x="765"/>
        <item x="1835"/>
        <item x="580"/>
        <item x="380"/>
        <item x="862"/>
        <item x="1537"/>
        <item x="485"/>
        <item x="1446"/>
        <item x="1538"/>
        <item x="671"/>
        <item x="863"/>
        <item x="269"/>
        <item x="766"/>
        <item x="67"/>
        <item x="270"/>
        <item x="486"/>
        <item x="271"/>
        <item x="1932"/>
        <item x="1066"/>
        <item x="166"/>
        <item x="1350"/>
        <item x="1447"/>
        <item x="1254"/>
        <item x="1167"/>
        <item x="1168"/>
        <item x="581"/>
        <item x="1746"/>
        <item x="2038"/>
        <item x="672"/>
        <item x="1836"/>
        <item x="381"/>
        <item x="1837"/>
        <item x="767"/>
        <item x="1255"/>
        <item x="167"/>
        <item x="1539"/>
        <item x="966"/>
        <item x="272"/>
        <item x="1256"/>
        <item x="2039"/>
        <item x="1639"/>
        <item x="582"/>
        <item x="273"/>
        <item x="274"/>
        <item x="68"/>
        <item x="1351"/>
        <item x="1448"/>
        <item x="864"/>
        <item x="1640"/>
        <item x="1933"/>
        <item x="487"/>
        <item x="673"/>
        <item x="1257"/>
        <item x="674"/>
        <item x="1169"/>
        <item x="1067"/>
        <item x="1747"/>
        <item x="967"/>
        <item x="1352"/>
        <item x="1540"/>
        <item x="1641"/>
        <item x="1068"/>
        <item x="488"/>
        <item x="168"/>
        <item x="865"/>
        <item x="866"/>
        <item x="768"/>
        <item x="69"/>
        <item x="1748"/>
        <item x="968"/>
        <item x="1170"/>
        <item x="583"/>
        <item x="382"/>
        <item x="769"/>
        <item x="1838"/>
        <item x="70"/>
        <item x="1449"/>
        <item x="71"/>
        <item x="1934"/>
        <item x="1353"/>
        <item x="584"/>
        <item x="275"/>
        <item x="585"/>
        <item x="770"/>
        <item x="72"/>
        <item x="169"/>
        <item x="771"/>
        <item x="1258"/>
        <item x="867"/>
        <item x="383"/>
        <item x="384"/>
        <item x="1839"/>
        <item x="489"/>
        <item x="1541"/>
        <item x="1642"/>
        <item x="772"/>
        <item x="1069"/>
        <item x="1749"/>
        <item x="276"/>
        <item x="2040"/>
        <item x="385"/>
        <item x="969"/>
        <item x="1935"/>
        <item x="1354"/>
        <item x="1542"/>
        <item x="1171"/>
        <item x="1750"/>
        <item x="586"/>
        <item x="1840"/>
        <item x="1259"/>
        <item x="1751"/>
        <item x="1450"/>
        <item x="1355"/>
        <item x="490"/>
        <item x="1543"/>
        <item x="277"/>
        <item x="868"/>
        <item x="170"/>
        <item x="773"/>
        <item x="2041"/>
        <item x="73"/>
        <item x="1643"/>
        <item x="1070"/>
        <item x="1752"/>
        <item x="774"/>
        <item x="1071"/>
        <item x="775"/>
        <item x="1356"/>
        <item x="74"/>
        <item x="675"/>
        <item x="278"/>
        <item x="1451"/>
        <item x="869"/>
        <item x="2042"/>
        <item x="1644"/>
        <item x="1645"/>
        <item x="970"/>
        <item x="386"/>
        <item x="1936"/>
        <item x="1841"/>
        <item x="587"/>
        <item x="279"/>
        <item x="1172"/>
        <item x="387"/>
        <item x="491"/>
        <item x="75"/>
        <item x="1753"/>
        <item x="1937"/>
        <item x="1260"/>
        <item x="1261"/>
        <item x="1544"/>
        <item x="171"/>
        <item x="1072"/>
        <item x="2043"/>
        <item x="776"/>
        <item x="676"/>
        <item x="1754"/>
        <item x="777"/>
        <item x="1646"/>
        <item x="1647"/>
        <item x="588"/>
        <item x="1262"/>
        <item x="1073"/>
        <item x="1938"/>
        <item x="870"/>
        <item x="492"/>
        <item x="1357"/>
        <item x="1452"/>
        <item x="76"/>
        <item x="1939"/>
        <item x="388"/>
        <item x="1074"/>
        <item x="77"/>
        <item x="677"/>
        <item x="1940"/>
        <item x="280"/>
        <item x="971"/>
        <item x="172"/>
        <item x="778"/>
        <item x="1842"/>
        <item x="972"/>
        <item x="1755"/>
        <item x="2044"/>
        <item x="1173"/>
        <item x="1648"/>
        <item x="871"/>
        <item x="1263"/>
        <item x="1545"/>
        <item x="1546"/>
        <item x="872"/>
        <item x="1649"/>
        <item x="173"/>
        <item x="389"/>
        <item x="779"/>
        <item x="973"/>
        <item x="1075"/>
        <item x="1358"/>
        <item x="493"/>
        <item x="1264"/>
        <item x="1453"/>
        <item x="589"/>
        <item x="1843"/>
        <item x="1547"/>
        <item x="390"/>
        <item x="281"/>
        <item x="391"/>
        <item x="678"/>
        <item x="1941"/>
        <item x="78"/>
        <item x="873"/>
        <item x="1548"/>
        <item x="1756"/>
        <item x="1359"/>
        <item x="392"/>
        <item x="2045"/>
        <item x="494"/>
        <item x="1360"/>
        <item x="974"/>
        <item x="2046"/>
        <item x="780"/>
        <item x="1942"/>
        <item x="1174"/>
        <item x="1549"/>
        <item x="174"/>
        <item x="1650"/>
        <item x="282"/>
        <item x="2047"/>
        <item x="283"/>
        <item x="284"/>
        <item x="495"/>
        <item x="679"/>
        <item x="2048"/>
        <item x="79"/>
        <item x="1265"/>
        <item x="1454"/>
        <item x="1175"/>
        <item x="1076"/>
        <item x="1757"/>
        <item x="1844"/>
        <item x="590"/>
        <item x="781"/>
        <item x="874"/>
        <item x="1266"/>
        <item x="1758"/>
        <item x="175"/>
        <item x="2049"/>
        <item x="591"/>
        <item x="80"/>
        <item x="1361"/>
        <item x="975"/>
        <item x="680"/>
        <item x="592"/>
        <item x="782"/>
        <item x="393"/>
        <item x="285"/>
        <item x="2050"/>
        <item x="1550"/>
        <item x="1362"/>
        <item x="1943"/>
        <item x="176"/>
        <item x="593"/>
        <item x="1944"/>
        <item x="177"/>
        <item x="1759"/>
        <item x="81"/>
        <item x="1651"/>
        <item x="178"/>
        <item x="496"/>
        <item x="394"/>
        <item x="497"/>
        <item x="1455"/>
        <item x="1176"/>
        <item x="1177"/>
        <item x="1077"/>
        <item x="1363"/>
        <item x="594"/>
        <item x="1845"/>
        <item x="783"/>
        <item x="1846"/>
        <item x="1267"/>
        <item x="875"/>
        <item x="1551"/>
        <item x="1847"/>
        <item x="681"/>
        <item x="595"/>
        <item x="82"/>
        <item x="682"/>
        <item x="1848"/>
        <item x="1760"/>
        <item x="1652"/>
        <item x="1268"/>
        <item x="976"/>
        <item x="286"/>
        <item x="498"/>
        <item x="596"/>
        <item x="395"/>
        <item x="1945"/>
        <item x="683"/>
        <item x="1653"/>
        <item x="784"/>
        <item x="597"/>
        <item x="1178"/>
        <item x="977"/>
        <item x="598"/>
        <item x="1552"/>
        <item x="684"/>
        <item x="1078"/>
        <item x="685"/>
        <item x="179"/>
        <item x="83"/>
        <item x="1456"/>
        <item x="1946"/>
        <item x="2051"/>
        <item x="1364"/>
        <item x="1269"/>
        <item x="876"/>
        <item x="396"/>
        <item x="1849"/>
        <item x="1761"/>
        <item x="877"/>
        <item x="599"/>
        <item x="287"/>
        <item x="978"/>
        <item x="2052"/>
        <item x="1762"/>
        <item x="84"/>
        <item x="1553"/>
        <item x="1654"/>
        <item x="1554"/>
        <item x="785"/>
        <item x="686"/>
        <item x="1457"/>
        <item x="180"/>
        <item x="878"/>
        <item x="1947"/>
        <item x="979"/>
        <item x="1079"/>
        <item x="1179"/>
        <item x="288"/>
        <item x="2053"/>
        <item x="1080"/>
        <item x="687"/>
        <item x="1655"/>
        <item x="1365"/>
        <item x="1850"/>
        <item x="1081"/>
        <item x="1082"/>
        <item x="1270"/>
        <item x="1555"/>
        <item x="397"/>
        <item x="600"/>
        <item x="499"/>
        <item x="1366"/>
        <item x="85"/>
        <item x="1458"/>
        <item x="1271"/>
        <item x="289"/>
        <item x="1272"/>
        <item x="2054"/>
        <item x="879"/>
        <item x="181"/>
        <item x="1367"/>
        <item x="1948"/>
        <item x="290"/>
        <item x="980"/>
        <item x="291"/>
        <item x="1556"/>
        <item x="786"/>
        <item x="1763"/>
        <item x="787"/>
        <item x="1656"/>
        <item x="1180"/>
        <item x="182"/>
        <item x="880"/>
        <item x="981"/>
        <item x="1083"/>
        <item x="688"/>
        <item x="601"/>
        <item x="1368"/>
        <item x="500"/>
        <item x="1557"/>
        <item x="788"/>
        <item x="292"/>
        <item x="689"/>
        <item x="1084"/>
        <item x="398"/>
        <item x="1851"/>
        <item x="1459"/>
        <item x="86"/>
        <item x="2055"/>
        <item x="982"/>
        <item x="1558"/>
        <item x="1085"/>
        <item x="399"/>
        <item x="1369"/>
        <item x="1181"/>
        <item x="1370"/>
        <item x="1371"/>
        <item x="1273"/>
        <item x="881"/>
        <item x="87"/>
        <item x="690"/>
        <item x="1949"/>
        <item x="1852"/>
        <item x="1657"/>
        <item x="2056"/>
        <item x="293"/>
        <item x="501"/>
        <item x="1764"/>
        <item x="294"/>
        <item x="1182"/>
        <item x="1658"/>
        <item x="1460"/>
        <item x="1086"/>
        <item x="183"/>
        <item x="602"/>
        <item x="2057"/>
        <item x="789"/>
        <item x="603"/>
        <item x="1659"/>
        <item x="1765"/>
        <item x="1274"/>
        <item x="295"/>
        <item x="184"/>
        <item x="1559"/>
        <item x="1372"/>
        <item x="691"/>
        <item x="1950"/>
        <item x="88"/>
        <item x="502"/>
        <item x="882"/>
        <item x="400"/>
        <item x="983"/>
        <item x="1461"/>
        <item x="1087"/>
        <item x="2058"/>
        <item x="1853"/>
        <item x="1275"/>
        <item x="1660"/>
        <item x="296"/>
        <item x="503"/>
        <item x="1183"/>
        <item x="1766"/>
        <item x="1373"/>
        <item x="790"/>
        <item x="1854"/>
        <item x="1276"/>
        <item x="1560"/>
        <item x="185"/>
        <item x="604"/>
        <item x="2059"/>
        <item x="401"/>
        <item x="984"/>
        <item x="692"/>
        <item x="186"/>
        <item x="1661"/>
        <item x="1277"/>
        <item x="1462"/>
        <item x="89"/>
        <item x="297"/>
        <item x="1088"/>
        <item x="1374"/>
        <item x="1951"/>
        <item x="2060"/>
        <item x="883"/>
        <item x="1184"/>
        <item x="1767"/>
        <item x="1855"/>
        <item x="402"/>
        <item x="187"/>
        <item x="504"/>
        <item x="90"/>
        <item x="298"/>
        <item x="91"/>
        <item x="1662"/>
        <item x="1561"/>
        <item x="1089"/>
        <item x="1463"/>
        <item x="92"/>
        <item x="2061"/>
        <item x="791"/>
        <item x="1375"/>
        <item x="985"/>
        <item x="505"/>
        <item x="1376"/>
        <item x="1952"/>
        <item x="884"/>
        <item x="93"/>
        <item x="1278"/>
        <item x="693"/>
        <item x="1185"/>
        <item x="885"/>
        <item x="1464"/>
        <item x="605"/>
        <item x="1768"/>
        <item x="94"/>
        <item x="2062"/>
        <item x="1562"/>
        <item x="188"/>
        <item x="403"/>
        <item x="1663"/>
        <item x="506"/>
        <item x="1090"/>
        <item x="299"/>
        <item x="1856"/>
        <item x="1953"/>
        <item x="1664"/>
        <item x="1665"/>
        <item x="886"/>
        <item x="300"/>
        <item x="694"/>
        <item x="1465"/>
        <item x="792"/>
        <item x="1377"/>
        <item x="1769"/>
        <item x="301"/>
        <item x="986"/>
        <item x="1279"/>
        <item x="1666"/>
        <item x="1563"/>
        <item x="95"/>
        <item x="887"/>
        <item x="1186"/>
        <item x="1187"/>
        <item x="1954"/>
        <item x="1857"/>
        <item x="606"/>
        <item x="302"/>
        <item x="189"/>
        <item x="1280"/>
        <item x="1091"/>
        <item x="2063"/>
        <item x="507"/>
        <item x="793"/>
        <item x="404"/>
        <item x="190"/>
        <item x="1281"/>
        <item x="405"/>
        <item x="303"/>
        <item x="794"/>
        <item x="1770"/>
        <item x="1667"/>
        <item x="1466"/>
        <item x="406"/>
        <item x="1955"/>
        <item x="987"/>
        <item x="695"/>
        <item x="1378"/>
        <item x="508"/>
        <item x="1858"/>
        <item x="1188"/>
        <item x="304"/>
        <item x="1564"/>
        <item x="1467"/>
        <item x="407"/>
        <item x="795"/>
        <item x="96"/>
        <item x="1092"/>
        <item x="2064"/>
        <item x="607"/>
        <item x="888"/>
        <item x="191"/>
        <item x="1771"/>
        <item x="1668"/>
        <item x="1282"/>
        <item t="default"/>
      </items>
    </pivotField>
    <pivotField showAll="0"/>
    <pivotField axis="axisCol" dataField="1" showAll="0" nonAutoSortDefault="1">
      <items count="4">
        <item x="2"/>
        <item x="1"/>
        <item x="0"/>
        <item t="default"/>
      </items>
    </pivotField>
  </pivotFields>
  <rowFields count="1">
    <field x="0"/>
  </rowFields>
  <rowItems count="1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Liczba z dlugosc" fld="4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4BFDC-0684-4D9C-8A69-C0C0C4A53517}" name="Tabela przestawna4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 rowHeaderCaption="data">
  <location ref="A3:D26" firstHeaderRow="1" firstDataRow="2" firstDataCol="1"/>
  <pivotFields count="3">
    <pivotField axis="axisRow" showAll="0">
      <items count="22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Liczba z dlugosc" fld="2" subtotal="count" baseField="0" baseItem="6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50D60B9-CD55-45F7-8780-8A9E58058B6A}" autoFormatId="16" applyNumberFormats="0" applyBorderFormats="0" applyFontFormats="0" applyPatternFormats="0" applyAlignmentFormats="0" applyWidthHeightFormats="0">
  <queryTableRefresh nextId="15" unboundColumnsRight="10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9DF79-8A3B-4846-9D3E-B4CE17047687}" name="telefony__2" displayName="telefony__2" ref="A1:N2150" tableType="queryTable" totalsRowCount="1">
  <autoFilter ref="A1:N2149" xr:uid="{F429DF79-8A3B-4846-9D3E-B4CE17047687}"/>
  <tableColumns count="14">
    <tableColumn id="1" xr3:uid="{8FAEB80D-15A1-4118-A795-8824E84ABCF3}" uniqueName="1" name="nr" queryTableFieldId="1" dataDxfId="18" totalsRowDxfId="8"/>
    <tableColumn id="2" xr3:uid="{8FA1F2C5-69F1-4698-A6B3-4FE2C27BA506}" uniqueName="2" name="data" queryTableFieldId="2" dataDxfId="17" totalsRowDxfId="7"/>
    <tableColumn id="3" xr3:uid="{13821328-4C8E-4F54-AB12-770D0350F0AA}" uniqueName="3" name="rozpoczecie" queryTableFieldId="3" dataDxfId="16" totalsRowDxfId="6"/>
    <tableColumn id="4" xr3:uid="{424486F9-AB75-4AD0-AB4E-5F75C4FE4875}" uniqueName="4" name="zaklonczenie" queryTableFieldId="4" dataDxfId="15" totalsRowDxfId="5"/>
    <tableColumn id="5" xr3:uid="{274B7B59-6A3B-412D-8054-94D9D58EDF16}" uniqueName="5" name="dlugosc" queryTableFieldId="5">
      <calculatedColumnFormula>LEN(telefony__2[[#This Row],[nr]])</calculatedColumnFormula>
    </tableColumn>
    <tableColumn id="6" xr3:uid="{8D8A248F-E3B5-41EC-AC3D-8C6D909BB89B}" uniqueName="6" name="czy 12" queryTableFieldId="6">
      <calculatedColumnFormula>IF(MID(telefony__2[[#This Row],[nr]],1,2)="12",1,0)</calculatedColumnFormula>
    </tableColumn>
    <tableColumn id="7" xr3:uid="{5F1775BB-296D-46CD-B61F-D7F069500D2C}" uniqueName="7" name="12czas" queryTableFieldId="7">
      <calculatedColumnFormula>IF(AND(telefony__2[[#This Row],[czy 12]]=1,telefony__2[[#This Row],[dlugosc]]=7),telefony__2[[#This Row],[zaklonczenie]]-telefony__2[[#This Row],[rozpoczecie]],0)</calculatedColumnFormula>
    </tableColumn>
    <tableColumn id="8" xr3:uid="{0C7EA5DE-33F2-425A-897A-632BCB0C219A}" uniqueName="8" name="ile" queryTableFieldId="8" dataDxfId="10" totalsRowDxfId="4">
      <calculatedColumnFormula>IF(AND(telefony__2[[#This Row],[czy 12]]=1,telefony__2[[#This Row],[dlugosc]]=7),1,0)</calculatedColumnFormula>
    </tableColumn>
    <tableColumn id="9" xr3:uid="{4F33E088-0D5C-4E65-9481-106FD2B34F13}" uniqueName="9" name="len" queryTableFieldId="9" dataDxfId="9" totalsRowDxfId="3">
      <calculatedColumnFormula>(telefony__2[[#This Row],[zaklonczenie]]-telefony__2[[#This Row],[rozpoczecie]])*24*60</calculatedColumnFormula>
    </tableColumn>
    <tableColumn id="10" xr3:uid="{6F118AE5-5533-445D-B3C6-78CB908B2144}" uniqueName="10" name="zagraniczne" queryTableFieldId="10">
      <calculatedColumnFormula>IF(telefony__2[[#This Row],[dlugosc]]=10,ROUNDUP(telefony__2[[#This Row],[len]],0),0)</calculatedColumnFormula>
    </tableColumn>
    <tableColumn id="11" xr3:uid="{CA576879-0D1F-41F7-B794-5F5B6A196D15}" uniqueName="11" name="abonamrt" queryTableFieldId="11" dataDxfId="11" totalsRowDxfId="2"/>
    <tableColumn id="12" xr3:uid="{6EBAF098-1D80-4575-80FF-26E66BB6F8C3}" uniqueName="12" name="Kolumna1" queryTableFieldId="12" dataDxfId="12" totalsRowDxfId="1"/>
    <tableColumn id="13" xr3:uid="{FF676FEE-1322-47F9-8C8F-ACCD00B7C7ED}" uniqueName="13" name="Kolumna2" queryTableFieldId="13" dataDxfId="14" totalsRowDxfId="0"/>
    <tableColumn id="14" xr3:uid="{58A1FB8B-6905-4FB7-8300-E088B346655C}" uniqueName="14" name="Kolumna3" queryTableFieldId="14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FC97-1A49-4ECD-8DDC-4F6EAA16E323}">
  <dimension ref="A3:L1839"/>
  <sheetViews>
    <sheetView workbookViewId="0">
      <selection activeCell="E6" sqref="E6"/>
    </sheetView>
  </sheetViews>
  <sheetFormatPr defaultRowHeight="15" x14ac:dyDescent="0.25"/>
  <cols>
    <col min="1" max="2" width="17.7109375" bestFit="1" customWidth="1"/>
    <col min="3" max="3" width="4" bestFit="1" customWidth="1"/>
    <col min="4" max="4" width="5" bestFit="1" customWidth="1"/>
    <col min="5" max="5" width="14.28515625" bestFit="1" customWidth="1"/>
    <col min="8" max="11" width="8.140625" bestFit="1" customWidth="1"/>
    <col min="12" max="12" width="8.140625" style="6" bestFit="1" customWidth="1"/>
    <col min="13" max="2066" width="8.140625" bestFit="1" customWidth="1"/>
    <col min="2067" max="2067" width="14.28515625" bestFit="1" customWidth="1"/>
  </cols>
  <sheetData>
    <row r="3" spans="1:5" x14ac:dyDescent="0.25">
      <c r="A3" s="4" t="s">
        <v>5838</v>
      </c>
      <c r="B3" s="4" t="s">
        <v>5840</v>
      </c>
    </row>
    <row r="4" spans="1:5" x14ac:dyDescent="0.25">
      <c r="A4" s="4" t="s">
        <v>5843</v>
      </c>
      <c r="B4">
        <v>10</v>
      </c>
      <c r="C4">
        <v>8</v>
      </c>
      <c r="D4">
        <v>7</v>
      </c>
      <c r="E4" t="s">
        <v>5837</v>
      </c>
    </row>
    <row r="5" spans="1:5" x14ac:dyDescent="0.25">
      <c r="A5" s="5" t="s">
        <v>3963</v>
      </c>
      <c r="B5" s="3"/>
      <c r="C5" s="3">
        <v>1</v>
      </c>
      <c r="D5" s="3"/>
      <c r="E5" s="3">
        <v>1</v>
      </c>
    </row>
    <row r="6" spans="1:5" x14ac:dyDescent="0.25">
      <c r="A6" s="5" t="s">
        <v>740</v>
      </c>
      <c r="B6" s="3"/>
      <c r="C6" s="3"/>
      <c r="D6" s="3">
        <v>1</v>
      </c>
      <c r="E6" s="3">
        <v>1</v>
      </c>
    </row>
    <row r="7" spans="1:5" x14ac:dyDescent="0.25">
      <c r="A7" s="5" t="s">
        <v>2792</v>
      </c>
      <c r="B7" s="3"/>
      <c r="C7" s="3"/>
      <c r="D7" s="3">
        <v>1</v>
      </c>
      <c r="E7" s="3">
        <v>1</v>
      </c>
    </row>
    <row r="8" spans="1:5" x14ac:dyDescent="0.25">
      <c r="A8" s="5" t="s">
        <v>3276</v>
      </c>
      <c r="B8" s="3"/>
      <c r="C8" s="3"/>
      <c r="D8" s="3">
        <v>1</v>
      </c>
      <c r="E8" s="3">
        <v>1</v>
      </c>
    </row>
    <row r="9" spans="1:5" x14ac:dyDescent="0.25">
      <c r="A9" s="5" t="s">
        <v>5410</v>
      </c>
      <c r="B9" s="3"/>
      <c r="C9" s="3"/>
      <c r="D9" s="3">
        <v>1</v>
      </c>
      <c r="E9" s="3">
        <v>1</v>
      </c>
    </row>
    <row r="10" spans="1:5" x14ac:dyDescent="0.25">
      <c r="A10" s="5" t="s">
        <v>1802</v>
      </c>
      <c r="B10" s="3"/>
      <c r="C10" s="3"/>
      <c r="D10" s="3">
        <v>1</v>
      </c>
      <c r="E10" s="3">
        <v>1</v>
      </c>
    </row>
    <row r="11" spans="1:5" x14ac:dyDescent="0.25">
      <c r="A11" s="5" t="s">
        <v>3414</v>
      </c>
      <c r="B11" s="3">
        <v>1</v>
      </c>
      <c r="C11" s="3"/>
      <c r="D11" s="3"/>
      <c r="E11" s="3">
        <v>1</v>
      </c>
    </row>
    <row r="12" spans="1:5" x14ac:dyDescent="0.25">
      <c r="A12" s="5" t="s">
        <v>4353</v>
      </c>
      <c r="B12" s="3"/>
      <c r="C12" s="3">
        <v>1</v>
      </c>
      <c r="D12" s="3"/>
      <c r="E12" s="3">
        <v>1</v>
      </c>
    </row>
    <row r="13" spans="1:5" x14ac:dyDescent="0.25">
      <c r="A13" s="5" t="s">
        <v>1570</v>
      </c>
      <c r="B13" s="3"/>
      <c r="C13" s="3">
        <v>1</v>
      </c>
      <c r="D13" s="3"/>
      <c r="E13" s="3">
        <v>1</v>
      </c>
    </row>
    <row r="14" spans="1:5" x14ac:dyDescent="0.25">
      <c r="A14" s="5" t="s">
        <v>4420</v>
      </c>
      <c r="B14" s="3"/>
      <c r="C14" s="3"/>
      <c r="D14" s="3">
        <v>1</v>
      </c>
      <c r="E14" s="3">
        <v>1</v>
      </c>
    </row>
    <row r="15" spans="1:5" x14ac:dyDescent="0.25">
      <c r="A15" s="5" t="s">
        <v>3308</v>
      </c>
      <c r="B15" s="3"/>
      <c r="C15" s="3"/>
      <c r="D15" s="3">
        <v>1</v>
      </c>
      <c r="E15" s="3">
        <v>1</v>
      </c>
    </row>
    <row r="16" spans="1:5" x14ac:dyDescent="0.25">
      <c r="A16" s="5" t="s">
        <v>5646</v>
      </c>
      <c r="B16" s="3"/>
      <c r="C16" s="3"/>
      <c r="D16" s="3">
        <v>1</v>
      </c>
      <c r="E16" s="3">
        <v>1</v>
      </c>
    </row>
    <row r="17" spans="1:5" x14ac:dyDescent="0.25">
      <c r="A17" s="5" t="s">
        <v>4577</v>
      </c>
      <c r="B17" s="3"/>
      <c r="C17" s="3"/>
      <c r="D17" s="3">
        <v>1</v>
      </c>
      <c r="E17" s="3">
        <v>1</v>
      </c>
    </row>
    <row r="18" spans="1:5" x14ac:dyDescent="0.25">
      <c r="A18" s="5" t="s">
        <v>5529</v>
      </c>
      <c r="B18" s="3"/>
      <c r="C18" s="3"/>
      <c r="D18" s="3">
        <v>2</v>
      </c>
      <c r="E18" s="3">
        <v>2</v>
      </c>
    </row>
    <row r="19" spans="1:5" x14ac:dyDescent="0.25">
      <c r="A19" s="5" t="s">
        <v>654</v>
      </c>
      <c r="B19" s="3"/>
      <c r="C19" s="3"/>
      <c r="D19" s="3">
        <v>1</v>
      </c>
      <c r="E19" s="3">
        <v>1</v>
      </c>
    </row>
    <row r="20" spans="1:5" x14ac:dyDescent="0.25">
      <c r="A20" s="5" t="s">
        <v>1758</v>
      </c>
      <c r="B20" s="3"/>
      <c r="C20" s="3"/>
      <c r="D20" s="3">
        <v>1</v>
      </c>
      <c r="E20" s="3">
        <v>1</v>
      </c>
    </row>
    <row r="21" spans="1:5" x14ac:dyDescent="0.25">
      <c r="A21" s="5" t="s">
        <v>2934</v>
      </c>
      <c r="B21" s="3"/>
      <c r="C21" s="3"/>
      <c r="D21" s="3">
        <v>1</v>
      </c>
      <c r="E21" s="3">
        <v>1</v>
      </c>
    </row>
    <row r="22" spans="1:5" x14ac:dyDescent="0.25">
      <c r="A22" s="5" t="s">
        <v>282</v>
      </c>
      <c r="B22" s="3"/>
      <c r="C22" s="3">
        <v>2</v>
      </c>
      <c r="D22" s="3"/>
      <c r="E22" s="3">
        <v>2</v>
      </c>
    </row>
    <row r="23" spans="1:5" x14ac:dyDescent="0.25">
      <c r="A23" s="5" t="s">
        <v>5113</v>
      </c>
      <c r="B23" s="3">
        <v>1</v>
      </c>
      <c r="C23" s="3"/>
      <c r="D23" s="3"/>
      <c r="E23" s="3">
        <v>1</v>
      </c>
    </row>
    <row r="24" spans="1:5" x14ac:dyDescent="0.25">
      <c r="A24" s="5" t="s">
        <v>616</v>
      </c>
      <c r="B24" s="3"/>
      <c r="C24" s="3">
        <v>1</v>
      </c>
      <c r="D24" s="3"/>
      <c r="E24" s="3">
        <v>1</v>
      </c>
    </row>
    <row r="25" spans="1:5" x14ac:dyDescent="0.25">
      <c r="A25" s="5" t="s">
        <v>3907</v>
      </c>
      <c r="B25" s="3"/>
      <c r="C25" s="3"/>
      <c r="D25" s="3">
        <v>1</v>
      </c>
      <c r="E25" s="3">
        <v>1</v>
      </c>
    </row>
    <row r="26" spans="1:5" x14ac:dyDescent="0.25">
      <c r="A26" s="5" t="s">
        <v>2612</v>
      </c>
      <c r="B26" s="3"/>
      <c r="C26" s="3"/>
      <c r="D26" s="3">
        <v>2</v>
      </c>
      <c r="E26" s="3">
        <v>2</v>
      </c>
    </row>
    <row r="27" spans="1:5" x14ac:dyDescent="0.25">
      <c r="A27" s="5" t="s">
        <v>4534</v>
      </c>
      <c r="B27" s="3"/>
      <c r="C27" s="3"/>
      <c r="D27" s="3">
        <v>1</v>
      </c>
      <c r="E27" s="3">
        <v>1</v>
      </c>
    </row>
    <row r="28" spans="1:5" x14ac:dyDescent="0.25">
      <c r="A28" s="5" t="s">
        <v>2190</v>
      </c>
      <c r="B28" s="3"/>
      <c r="C28" s="3">
        <v>2</v>
      </c>
      <c r="D28" s="3"/>
      <c r="E28" s="3">
        <v>2</v>
      </c>
    </row>
    <row r="29" spans="1:5" x14ac:dyDescent="0.25">
      <c r="A29" s="5" t="s">
        <v>4323</v>
      </c>
      <c r="B29" s="3"/>
      <c r="C29" s="3"/>
      <c r="D29" s="3">
        <v>1</v>
      </c>
      <c r="E29" s="3">
        <v>1</v>
      </c>
    </row>
    <row r="30" spans="1:5" x14ac:dyDescent="0.25">
      <c r="A30" s="5" t="s">
        <v>1056</v>
      </c>
      <c r="B30" s="3"/>
      <c r="C30" s="3"/>
      <c r="D30" s="3">
        <v>1</v>
      </c>
      <c r="E30" s="3">
        <v>1</v>
      </c>
    </row>
    <row r="31" spans="1:5" x14ac:dyDescent="0.25">
      <c r="A31" s="5" t="s">
        <v>637</v>
      </c>
      <c r="B31" s="3"/>
      <c r="C31" s="3"/>
      <c r="D31" s="3">
        <v>1</v>
      </c>
      <c r="E31" s="3">
        <v>1</v>
      </c>
    </row>
    <row r="32" spans="1:5" x14ac:dyDescent="0.25">
      <c r="A32" s="5" t="s">
        <v>3822</v>
      </c>
      <c r="B32" s="3"/>
      <c r="C32" s="3">
        <v>1</v>
      </c>
      <c r="D32" s="3"/>
      <c r="E32" s="3">
        <v>1</v>
      </c>
    </row>
    <row r="33" spans="1:5" x14ac:dyDescent="0.25">
      <c r="A33" s="5" t="s">
        <v>975</v>
      </c>
      <c r="B33" s="3"/>
      <c r="C33" s="3"/>
      <c r="D33" s="3">
        <v>1</v>
      </c>
      <c r="E33" s="3">
        <v>1</v>
      </c>
    </row>
    <row r="34" spans="1:5" x14ac:dyDescent="0.25">
      <c r="A34" s="5" t="s">
        <v>4234</v>
      </c>
      <c r="B34" s="3"/>
      <c r="C34" s="3"/>
      <c r="D34" s="3">
        <v>1</v>
      </c>
      <c r="E34" s="3">
        <v>1</v>
      </c>
    </row>
    <row r="35" spans="1:5" x14ac:dyDescent="0.25">
      <c r="A35" s="5" t="s">
        <v>4484</v>
      </c>
      <c r="B35" s="3"/>
      <c r="C35" s="3">
        <v>1</v>
      </c>
      <c r="D35" s="3"/>
      <c r="E35" s="3">
        <v>1</v>
      </c>
    </row>
    <row r="36" spans="1:5" x14ac:dyDescent="0.25">
      <c r="A36" s="5" t="s">
        <v>628</v>
      </c>
      <c r="B36" s="3"/>
      <c r="C36" s="3"/>
      <c r="D36" s="3">
        <v>1</v>
      </c>
      <c r="E36" s="3">
        <v>1</v>
      </c>
    </row>
    <row r="37" spans="1:5" x14ac:dyDescent="0.25">
      <c r="A37" s="5" t="s">
        <v>3270</v>
      </c>
      <c r="B37" s="3"/>
      <c r="C37" s="3"/>
      <c r="D37" s="3">
        <v>1</v>
      </c>
      <c r="E37" s="3">
        <v>1</v>
      </c>
    </row>
    <row r="38" spans="1:5" x14ac:dyDescent="0.25">
      <c r="A38" s="5" t="s">
        <v>441</v>
      </c>
      <c r="B38" s="3"/>
      <c r="C38" s="3"/>
      <c r="D38" s="3">
        <v>2</v>
      </c>
      <c r="E38" s="3">
        <v>2</v>
      </c>
    </row>
    <row r="39" spans="1:5" x14ac:dyDescent="0.25">
      <c r="A39" s="5" t="s">
        <v>4846</v>
      </c>
      <c r="B39" s="3"/>
      <c r="C39" s="3"/>
      <c r="D39" s="3">
        <v>1</v>
      </c>
      <c r="E39" s="3">
        <v>1</v>
      </c>
    </row>
    <row r="40" spans="1:5" x14ac:dyDescent="0.25">
      <c r="A40" s="5" t="s">
        <v>5182</v>
      </c>
      <c r="B40" s="3"/>
      <c r="C40" s="3"/>
      <c r="D40" s="3">
        <v>1</v>
      </c>
      <c r="E40" s="3">
        <v>1</v>
      </c>
    </row>
    <row r="41" spans="1:5" x14ac:dyDescent="0.25">
      <c r="A41" s="5" t="s">
        <v>5814</v>
      </c>
      <c r="B41" s="3"/>
      <c r="C41" s="3"/>
      <c r="D41" s="3">
        <v>1</v>
      </c>
      <c r="E41" s="3">
        <v>1</v>
      </c>
    </row>
    <row r="42" spans="1:5" x14ac:dyDescent="0.25">
      <c r="A42" s="5" t="s">
        <v>2565</v>
      </c>
      <c r="B42" s="3"/>
      <c r="C42" s="3"/>
      <c r="D42" s="3">
        <v>1</v>
      </c>
      <c r="E42" s="3">
        <v>1</v>
      </c>
    </row>
    <row r="43" spans="1:5" x14ac:dyDescent="0.25">
      <c r="A43" s="5" t="s">
        <v>2319</v>
      </c>
      <c r="B43" s="3"/>
      <c r="C43" s="3"/>
      <c r="D43" s="3">
        <v>1</v>
      </c>
      <c r="E43" s="3">
        <v>1</v>
      </c>
    </row>
    <row r="44" spans="1:5" x14ac:dyDescent="0.25">
      <c r="A44" s="5" t="s">
        <v>2161</v>
      </c>
      <c r="B44" s="3"/>
      <c r="C44" s="3"/>
      <c r="D44" s="3">
        <v>2</v>
      </c>
      <c r="E44" s="3">
        <v>2</v>
      </c>
    </row>
    <row r="45" spans="1:5" x14ac:dyDescent="0.25">
      <c r="A45" s="5" t="s">
        <v>4844</v>
      </c>
      <c r="B45" s="3"/>
      <c r="C45" s="3">
        <v>1</v>
      </c>
      <c r="D45" s="3"/>
      <c r="E45" s="3">
        <v>1</v>
      </c>
    </row>
    <row r="46" spans="1:5" x14ac:dyDescent="0.25">
      <c r="A46" s="5" t="s">
        <v>4167</v>
      </c>
      <c r="B46" s="3"/>
      <c r="C46" s="3">
        <v>1</v>
      </c>
      <c r="D46" s="3"/>
      <c r="E46" s="3">
        <v>1</v>
      </c>
    </row>
    <row r="47" spans="1:5" x14ac:dyDescent="0.25">
      <c r="A47" s="5" t="s">
        <v>4356</v>
      </c>
      <c r="B47" s="3"/>
      <c r="C47" s="3"/>
      <c r="D47" s="3">
        <v>1</v>
      </c>
      <c r="E47" s="3">
        <v>1</v>
      </c>
    </row>
    <row r="48" spans="1:5" x14ac:dyDescent="0.25">
      <c r="A48" s="5" t="s">
        <v>1597</v>
      </c>
      <c r="B48" s="3"/>
      <c r="C48" s="3">
        <v>1</v>
      </c>
      <c r="D48" s="3"/>
      <c r="E48" s="3">
        <v>1</v>
      </c>
    </row>
    <row r="49" spans="1:5" x14ac:dyDescent="0.25">
      <c r="A49" s="5" t="s">
        <v>2082</v>
      </c>
      <c r="B49" s="3"/>
      <c r="C49" s="3"/>
      <c r="D49" s="3">
        <v>2</v>
      </c>
      <c r="E49" s="3">
        <v>2</v>
      </c>
    </row>
    <row r="50" spans="1:5" x14ac:dyDescent="0.25">
      <c r="A50" s="5" t="s">
        <v>3235</v>
      </c>
      <c r="B50" s="3"/>
      <c r="C50" s="3"/>
      <c r="D50" s="3">
        <v>1</v>
      </c>
      <c r="E50" s="3">
        <v>1</v>
      </c>
    </row>
    <row r="51" spans="1:5" x14ac:dyDescent="0.25">
      <c r="A51" s="5" t="s">
        <v>1121</v>
      </c>
      <c r="B51" s="3"/>
      <c r="C51" s="3"/>
      <c r="D51" s="3">
        <v>1</v>
      </c>
      <c r="E51" s="3">
        <v>1</v>
      </c>
    </row>
    <row r="52" spans="1:5" x14ac:dyDescent="0.25">
      <c r="A52" s="5" t="s">
        <v>1322</v>
      </c>
      <c r="B52" s="3"/>
      <c r="C52" s="3"/>
      <c r="D52" s="3">
        <v>1</v>
      </c>
      <c r="E52" s="3">
        <v>1</v>
      </c>
    </row>
    <row r="53" spans="1:5" x14ac:dyDescent="0.25">
      <c r="A53" s="5" t="s">
        <v>2227</v>
      </c>
      <c r="B53" s="3"/>
      <c r="C53" s="3"/>
      <c r="D53" s="3">
        <v>1</v>
      </c>
      <c r="E53" s="3">
        <v>1</v>
      </c>
    </row>
    <row r="54" spans="1:5" x14ac:dyDescent="0.25">
      <c r="A54" s="5" t="s">
        <v>409</v>
      </c>
      <c r="B54" s="3"/>
      <c r="C54" s="3"/>
      <c r="D54" s="3">
        <v>1</v>
      </c>
      <c r="E54" s="3">
        <v>1</v>
      </c>
    </row>
    <row r="55" spans="1:5" x14ac:dyDescent="0.25">
      <c r="A55" s="5" t="s">
        <v>751</v>
      </c>
      <c r="B55" s="3"/>
      <c r="C55" s="3"/>
      <c r="D55" s="3">
        <v>1</v>
      </c>
      <c r="E55" s="3">
        <v>1</v>
      </c>
    </row>
    <row r="56" spans="1:5" x14ac:dyDescent="0.25">
      <c r="A56" s="5" t="s">
        <v>5312</v>
      </c>
      <c r="B56" s="3"/>
      <c r="C56" s="3">
        <v>1</v>
      </c>
      <c r="D56" s="3"/>
      <c r="E56" s="3">
        <v>1</v>
      </c>
    </row>
    <row r="57" spans="1:5" x14ac:dyDescent="0.25">
      <c r="A57" s="5" t="s">
        <v>4693</v>
      </c>
      <c r="B57" s="3"/>
      <c r="C57" s="3">
        <v>1</v>
      </c>
      <c r="D57" s="3"/>
      <c r="E57" s="3">
        <v>1</v>
      </c>
    </row>
    <row r="58" spans="1:5" x14ac:dyDescent="0.25">
      <c r="A58" s="5" t="s">
        <v>5740</v>
      </c>
      <c r="B58" s="3"/>
      <c r="C58" s="3"/>
      <c r="D58" s="3">
        <v>1</v>
      </c>
      <c r="E58" s="3">
        <v>1</v>
      </c>
    </row>
    <row r="59" spans="1:5" x14ac:dyDescent="0.25">
      <c r="A59" s="5" t="s">
        <v>2752</v>
      </c>
      <c r="B59" s="3"/>
      <c r="C59" s="3">
        <v>5</v>
      </c>
      <c r="D59" s="3"/>
      <c r="E59" s="3">
        <v>5</v>
      </c>
    </row>
    <row r="60" spans="1:5" x14ac:dyDescent="0.25">
      <c r="A60" s="5" t="s">
        <v>5700</v>
      </c>
      <c r="B60" s="3"/>
      <c r="C60" s="3"/>
      <c r="D60" s="3">
        <v>1</v>
      </c>
      <c r="E60" s="3">
        <v>1</v>
      </c>
    </row>
    <row r="61" spans="1:5" x14ac:dyDescent="0.25">
      <c r="A61" s="5" t="s">
        <v>833</v>
      </c>
      <c r="B61" s="3"/>
      <c r="C61" s="3"/>
      <c r="D61" s="3">
        <v>1</v>
      </c>
      <c r="E61" s="3">
        <v>1</v>
      </c>
    </row>
    <row r="62" spans="1:5" x14ac:dyDescent="0.25">
      <c r="A62" s="5" t="s">
        <v>3316</v>
      </c>
      <c r="B62" s="3"/>
      <c r="C62" s="3">
        <v>1</v>
      </c>
      <c r="D62" s="3"/>
      <c r="E62" s="3">
        <v>1</v>
      </c>
    </row>
    <row r="63" spans="1:5" x14ac:dyDescent="0.25">
      <c r="A63" s="5" t="s">
        <v>4292</v>
      </c>
      <c r="B63" s="3"/>
      <c r="C63" s="3"/>
      <c r="D63" s="3">
        <v>1</v>
      </c>
      <c r="E63" s="3">
        <v>1</v>
      </c>
    </row>
    <row r="64" spans="1:5" x14ac:dyDescent="0.25">
      <c r="A64" s="5" t="s">
        <v>1385</v>
      </c>
      <c r="B64" s="3"/>
      <c r="C64" s="3">
        <v>3</v>
      </c>
      <c r="D64" s="3"/>
      <c r="E64" s="3">
        <v>3</v>
      </c>
    </row>
    <row r="65" spans="1:5" x14ac:dyDescent="0.25">
      <c r="A65" s="5" t="s">
        <v>2244</v>
      </c>
      <c r="B65" s="3"/>
      <c r="C65" s="3">
        <v>1</v>
      </c>
      <c r="D65" s="3"/>
      <c r="E65" s="3">
        <v>1</v>
      </c>
    </row>
    <row r="66" spans="1:5" x14ac:dyDescent="0.25">
      <c r="A66" s="5" t="s">
        <v>908</v>
      </c>
      <c r="B66" s="3"/>
      <c r="C66" s="3"/>
      <c r="D66" s="3">
        <v>1</v>
      </c>
      <c r="E66" s="3">
        <v>1</v>
      </c>
    </row>
    <row r="67" spans="1:5" x14ac:dyDescent="0.25">
      <c r="A67" s="5" t="s">
        <v>3397</v>
      </c>
      <c r="B67" s="3"/>
      <c r="C67" s="3"/>
      <c r="D67" s="3">
        <v>1</v>
      </c>
      <c r="E67" s="3">
        <v>1</v>
      </c>
    </row>
    <row r="68" spans="1:5" x14ac:dyDescent="0.25">
      <c r="A68" s="5" t="s">
        <v>2258</v>
      </c>
      <c r="B68" s="3"/>
      <c r="C68" s="3"/>
      <c r="D68" s="3">
        <v>2</v>
      </c>
      <c r="E68" s="3">
        <v>2</v>
      </c>
    </row>
    <row r="69" spans="1:5" x14ac:dyDescent="0.25">
      <c r="A69" s="5" t="s">
        <v>3118</v>
      </c>
      <c r="B69" s="3"/>
      <c r="C69" s="3"/>
      <c r="D69" s="3">
        <v>2</v>
      </c>
      <c r="E69" s="3">
        <v>2</v>
      </c>
    </row>
    <row r="70" spans="1:5" x14ac:dyDescent="0.25">
      <c r="A70" s="5" t="s">
        <v>1755</v>
      </c>
      <c r="B70" s="3"/>
      <c r="C70" s="3">
        <v>1</v>
      </c>
      <c r="D70" s="3"/>
      <c r="E70" s="3">
        <v>1</v>
      </c>
    </row>
    <row r="71" spans="1:5" x14ac:dyDescent="0.25">
      <c r="A71" s="5" t="s">
        <v>1151</v>
      </c>
      <c r="B71" s="3"/>
      <c r="C71" s="3"/>
      <c r="D71" s="3">
        <v>2</v>
      </c>
      <c r="E71" s="3">
        <v>2</v>
      </c>
    </row>
    <row r="72" spans="1:5" x14ac:dyDescent="0.25">
      <c r="A72" s="5" t="s">
        <v>1702</v>
      </c>
      <c r="B72" s="3"/>
      <c r="C72" s="3">
        <v>1</v>
      </c>
      <c r="D72" s="3"/>
      <c r="E72" s="3">
        <v>1</v>
      </c>
    </row>
    <row r="73" spans="1:5" x14ac:dyDescent="0.25">
      <c r="A73" s="5" t="s">
        <v>4990</v>
      </c>
      <c r="B73" s="3"/>
      <c r="C73" s="3"/>
      <c r="D73" s="3">
        <v>1</v>
      </c>
      <c r="E73" s="3">
        <v>1</v>
      </c>
    </row>
    <row r="74" spans="1:5" x14ac:dyDescent="0.25">
      <c r="A74" s="5" t="s">
        <v>3311</v>
      </c>
      <c r="B74" s="3"/>
      <c r="C74" s="3">
        <v>1</v>
      </c>
      <c r="D74" s="3"/>
      <c r="E74" s="3">
        <v>1</v>
      </c>
    </row>
    <row r="75" spans="1:5" x14ac:dyDescent="0.25">
      <c r="A75" s="5" t="s">
        <v>5432</v>
      </c>
      <c r="B75" s="3"/>
      <c r="C75" s="3"/>
      <c r="D75" s="3">
        <v>1</v>
      </c>
      <c r="E75" s="3">
        <v>1</v>
      </c>
    </row>
    <row r="76" spans="1:5" x14ac:dyDescent="0.25">
      <c r="A76" s="5" t="s">
        <v>5365</v>
      </c>
      <c r="B76" s="3"/>
      <c r="C76" s="3"/>
      <c r="D76" s="3">
        <v>1</v>
      </c>
      <c r="E76" s="3">
        <v>1</v>
      </c>
    </row>
    <row r="77" spans="1:5" x14ac:dyDescent="0.25">
      <c r="A77" s="5" t="s">
        <v>2783</v>
      </c>
      <c r="B77" s="3"/>
      <c r="C77" s="3">
        <v>1</v>
      </c>
      <c r="D77" s="3"/>
      <c r="E77" s="3">
        <v>1</v>
      </c>
    </row>
    <row r="78" spans="1:5" x14ac:dyDescent="0.25">
      <c r="A78" s="5" t="s">
        <v>1260</v>
      </c>
      <c r="B78" s="3"/>
      <c r="C78" s="3"/>
      <c r="D78" s="3">
        <v>1</v>
      </c>
      <c r="E78" s="3">
        <v>1</v>
      </c>
    </row>
    <row r="79" spans="1:5" x14ac:dyDescent="0.25">
      <c r="A79" s="5" t="s">
        <v>2553</v>
      </c>
      <c r="B79" s="3"/>
      <c r="C79" s="3">
        <v>2</v>
      </c>
      <c r="D79" s="3"/>
      <c r="E79" s="3">
        <v>2</v>
      </c>
    </row>
    <row r="80" spans="1:5" x14ac:dyDescent="0.25">
      <c r="A80" s="5" t="s">
        <v>1573</v>
      </c>
      <c r="B80" s="3"/>
      <c r="C80" s="3"/>
      <c r="D80" s="3">
        <v>2</v>
      </c>
      <c r="E80" s="3">
        <v>2</v>
      </c>
    </row>
    <row r="81" spans="1:5" x14ac:dyDescent="0.25">
      <c r="A81" s="5" t="s">
        <v>4176</v>
      </c>
      <c r="B81" s="3"/>
      <c r="C81" s="3"/>
      <c r="D81" s="3">
        <v>1</v>
      </c>
      <c r="E81" s="3">
        <v>1</v>
      </c>
    </row>
    <row r="82" spans="1:5" x14ac:dyDescent="0.25">
      <c r="A82" s="5" t="s">
        <v>4237</v>
      </c>
      <c r="B82" s="3"/>
      <c r="C82" s="3"/>
      <c r="D82" s="3">
        <v>1</v>
      </c>
      <c r="E82" s="3">
        <v>1</v>
      </c>
    </row>
    <row r="83" spans="1:5" x14ac:dyDescent="0.25">
      <c r="A83" s="5" t="s">
        <v>4874</v>
      </c>
      <c r="B83" s="3"/>
      <c r="C83" s="3"/>
      <c r="D83" s="3">
        <v>1</v>
      </c>
      <c r="E83" s="3">
        <v>1</v>
      </c>
    </row>
    <row r="84" spans="1:5" x14ac:dyDescent="0.25">
      <c r="A84" s="5" t="s">
        <v>5749</v>
      </c>
      <c r="B84" s="3"/>
      <c r="C84" s="3"/>
      <c r="D84" s="3">
        <v>1</v>
      </c>
      <c r="E84" s="3">
        <v>1</v>
      </c>
    </row>
    <row r="85" spans="1:5" x14ac:dyDescent="0.25">
      <c r="A85" s="5" t="s">
        <v>4948</v>
      </c>
      <c r="B85" s="3"/>
      <c r="C85" s="3">
        <v>1</v>
      </c>
      <c r="D85" s="3"/>
      <c r="E85" s="3">
        <v>1</v>
      </c>
    </row>
    <row r="86" spans="1:5" x14ac:dyDescent="0.25">
      <c r="A86" s="5" t="s">
        <v>861</v>
      </c>
      <c r="B86" s="3"/>
      <c r="C86" s="3"/>
      <c r="D86" s="3">
        <v>1</v>
      </c>
      <c r="E86" s="3">
        <v>1</v>
      </c>
    </row>
    <row r="87" spans="1:5" x14ac:dyDescent="0.25">
      <c r="A87" s="5" t="s">
        <v>162</v>
      </c>
      <c r="B87" s="3"/>
      <c r="C87" s="3">
        <v>2</v>
      </c>
      <c r="D87" s="3"/>
      <c r="E87" s="3">
        <v>2</v>
      </c>
    </row>
    <row r="88" spans="1:5" x14ac:dyDescent="0.25">
      <c r="A88" s="5" t="s">
        <v>5003</v>
      </c>
      <c r="B88" s="3"/>
      <c r="C88" s="3"/>
      <c r="D88" s="3">
        <v>1</v>
      </c>
      <c r="E88" s="3">
        <v>1</v>
      </c>
    </row>
    <row r="89" spans="1:5" x14ac:dyDescent="0.25">
      <c r="A89" s="5" t="s">
        <v>1041</v>
      </c>
      <c r="B89" s="3"/>
      <c r="C89" s="3"/>
      <c r="D89" s="3">
        <v>2</v>
      </c>
      <c r="E89" s="3">
        <v>2</v>
      </c>
    </row>
    <row r="90" spans="1:5" x14ac:dyDescent="0.25">
      <c r="A90" s="5" t="s">
        <v>948</v>
      </c>
      <c r="B90" s="3"/>
      <c r="C90" s="3"/>
      <c r="D90" s="3">
        <v>1</v>
      </c>
      <c r="E90" s="3">
        <v>1</v>
      </c>
    </row>
    <row r="91" spans="1:5" x14ac:dyDescent="0.25">
      <c r="A91" s="5" t="s">
        <v>2328</v>
      </c>
      <c r="B91" s="3"/>
      <c r="C91" s="3"/>
      <c r="D91" s="3">
        <v>1</v>
      </c>
      <c r="E91" s="3">
        <v>1</v>
      </c>
    </row>
    <row r="92" spans="1:5" x14ac:dyDescent="0.25">
      <c r="A92" s="5" t="s">
        <v>5825</v>
      </c>
      <c r="B92" s="3"/>
      <c r="C92" s="3">
        <v>1</v>
      </c>
      <c r="D92" s="3"/>
      <c r="E92" s="3">
        <v>1</v>
      </c>
    </row>
    <row r="93" spans="1:5" x14ac:dyDescent="0.25">
      <c r="A93" s="5" t="s">
        <v>5241</v>
      </c>
      <c r="B93" s="3"/>
      <c r="C93" s="3"/>
      <c r="D93" s="3">
        <v>1</v>
      </c>
      <c r="E93" s="3">
        <v>1</v>
      </c>
    </row>
    <row r="94" spans="1:5" x14ac:dyDescent="0.25">
      <c r="A94" s="5" t="s">
        <v>4687</v>
      </c>
      <c r="B94" s="3"/>
      <c r="C94" s="3"/>
      <c r="D94" s="3">
        <v>1</v>
      </c>
      <c r="E94" s="3">
        <v>1</v>
      </c>
    </row>
    <row r="95" spans="1:5" x14ac:dyDescent="0.25">
      <c r="A95" s="5" t="s">
        <v>3493</v>
      </c>
      <c r="B95" s="3"/>
      <c r="C95" s="3"/>
      <c r="D95" s="3">
        <v>1</v>
      </c>
      <c r="E95" s="3">
        <v>1</v>
      </c>
    </row>
    <row r="96" spans="1:5" x14ac:dyDescent="0.25">
      <c r="A96" s="5" t="s">
        <v>4981</v>
      </c>
      <c r="B96" s="3"/>
      <c r="C96" s="3">
        <v>1</v>
      </c>
      <c r="D96" s="3"/>
      <c r="E96" s="3">
        <v>1</v>
      </c>
    </row>
    <row r="97" spans="1:5" x14ac:dyDescent="0.25">
      <c r="A97" s="5" t="s">
        <v>3220</v>
      </c>
      <c r="B97" s="3"/>
      <c r="C97" s="3"/>
      <c r="D97" s="3">
        <v>1</v>
      </c>
      <c r="E97" s="3">
        <v>1</v>
      </c>
    </row>
    <row r="98" spans="1:5" x14ac:dyDescent="0.25">
      <c r="A98" s="5" t="s">
        <v>3296</v>
      </c>
      <c r="B98" s="3"/>
      <c r="C98" s="3"/>
      <c r="D98" s="3">
        <v>1</v>
      </c>
      <c r="E98" s="3">
        <v>1</v>
      </c>
    </row>
    <row r="99" spans="1:5" x14ac:dyDescent="0.25">
      <c r="A99" s="5" t="s">
        <v>3837</v>
      </c>
      <c r="B99" s="3"/>
      <c r="C99" s="3">
        <v>1</v>
      </c>
      <c r="D99" s="3"/>
      <c r="E99" s="3">
        <v>1</v>
      </c>
    </row>
    <row r="100" spans="1:5" x14ac:dyDescent="0.25">
      <c r="A100" s="5" t="s">
        <v>5057</v>
      </c>
      <c r="B100" s="3"/>
      <c r="C100" s="3">
        <v>1</v>
      </c>
      <c r="D100" s="3"/>
      <c r="E100" s="3">
        <v>1</v>
      </c>
    </row>
    <row r="101" spans="1:5" x14ac:dyDescent="0.25">
      <c r="A101" s="5" t="s">
        <v>3554</v>
      </c>
      <c r="B101" s="3"/>
      <c r="C101" s="3">
        <v>1</v>
      </c>
      <c r="D101" s="3"/>
      <c r="E101" s="3">
        <v>1</v>
      </c>
    </row>
    <row r="102" spans="1:5" x14ac:dyDescent="0.25">
      <c r="A102" s="5" t="s">
        <v>83</v>
      </c>
      <c r="B102" s="3"/>
      <c r="C102" s="3">
        <v>4</v>
      </c>
      <c r="D102" s="3"/>
      <c r="E102" s="3">
        <v>4</v>
      </c>
    </row>
    <row r="103" spans="1:5" x14ac:dyDescent="0.25">
      <c r="A103" s="5" t="s">
        <v>660</v>
      </c>
      <c r="B103" s="3"/>
      <c r="C103" s="3">
        <v>1</v>
      </c>
      <c r="D103" s="3"/>
      <c r="E103" s="3">
        <v>1</v>
      </c>
    </row>
    <row r="104" spans="1:5" x14ac:dyDescent="0.25">
      <c r="A104" s="5" t="s">
        <v>5799</v>
      </c>
      <c r="B104" s="3"/>
      <c r="C104" s="3">
        <v>1</v>
      </c>
      <c r="D104" s="3"/>
      <c r="E104" s="3">
        <v>1</v>
      </c>
    </row>
    <row r="105" spans="1:5" x14ac:dyDescent="0.25">
      <c r="A105" s="5" t="s">
        <v>1958</v>
      </c>
      <c r="B105" s="3"/>
      <c r="C105" s="3"/>
      <c r="D105" s="3">
        <v>1</v>
      </c>
      <c r="E105" s="3">
        <v>1</v>
      </c>
    </row>
    <row r="106" spans="1:5" x14ac:dyDescent="0.25">
      <c r="A106" s="5" t="s">
        <v>645</v>
      </c>
      <c r="B106" s="3"/>
      <c r="C106" s="3"/>
      <c r="D106" s="3">
        <v>1</v>
      </c>
      <c r="E106" s="3">
        <v>1</v>
      </c>
    </row>
    <row r="107" spans="1:5" x14ac:dyDescent="0.25">
      <c r="A107" s="5" t="s">
        <v>35</v>
      </c>
      <c r="B107" s="3"/>
      <c r="C107" s="3">
        <v>3</v>
      </c>
      <c r="D107" s="3"/>
      <c r="E107" s="3">
        <v>3</v>
      </c>
    </row>
    <row r="108" spans="1:5" x14ac:dyDescent="0.25">
      <c r="A108" s="5" t="s">
        <v>605</v>
      </c>
      <c r="B108" s="3"/>
      <c r="C108" s="3"/>
      <c r="D108" s="3">
        <v>1</v>
      </c>
      <c r="E108" s="3">
        <v>1</v>
      </c>
    </row>
    <row r="109" spans="1:5" x14ac:dyDescent="0.25">
      <c r="A109" s="5" t="s">
        <v>5491</v>
      </c>
      <c r="B109" s="3"/>
      <c r="C109" s="3"/>
      <c r="D109" s="3">
        <v>1</v>
      </c>
      <c r="E109" s="3">
        <v>1</v>
      </c>
    </row>
    <row r="110" spans="1:5" x14ac:dyDescent="0.25">
      <c r="A110" s="5" t="s">
        <v>1443</v>
      </c>
      <c r="B110" s="3"/>
      <c r="C110" s="3"/>
      <c r="D110" s="3">
        <v>2</v>
      </c>
      <c r="E110" s="3">
        <v>2</v>
      </c>
    </row>
    <row r="111" spans="1:5" x14ac:dyDescent="0.25">
      <c r="A111" s="5" t="s">
        <v>2983</v>
      </c>
      <c r="B111" s="3"/>
      <c r="C111" s="3"/>
      <c r="D111" s="3">
        <v>1</v>
      </c>
      <c r="E111" s="3">
        <v>1</v>
      </c>
    </row>
    <row r="112" spans="1:5" x14ac:dyDescent="0.25">
      <c r="A112" s="5" t="s">
        <v>720</v>
      </c>
      <c r="B112" s="3"/>
      <c r="C112" s="3"/>
      <c r="D112" s="3">
        <v>1</v>
      </c>
      <c r="E112" s="3">
        <v>1</v>
      </c>
    </row>
    <row r="113" spans="1:5" x14ac:dyDescent="0.25">
      <c r="A113" s="5" t="s">
        <v>5054</v>
      </c>
      <c r="B113" s="3"/>
      <c r="C113" s="3"/>
      <c r="D113" s="3">
        <v>1</v>
      </c>
      <c r="E113" s="3">
        <v>1</v>
      </c>
    </row>
    <row r="114" spans="1:5" x14ac:dyDescent="0.25">
      <c r="A114" s="5" t="s">
        <v>5471</v>
      </c>
      <c r="B114" s="3"/>
      <c r="C114" s="3"/>
      <c r="D114" s="3">
        <v>1</v>
      </c>
      <c r="E114" s="3">
        <v>1</v>
      </c>
    </row>
    <row r="115" spans="1:5" x14ac:dyDescent="0.25">
      <c r="A115" s="5" t="s">
        <v>5466</v>
      </c>
      <c r="B115" s="3"/>
      <c r="C115" s="3">
        <v>1</v>
      </c>
      <c r="D115" s="3"/>
      <c r="E115" s="3">
        <v>1</v>
      </c>
    </row>
    <row r="116" spans="1:5" x14ac:dyDescent="0.25">
      <c r="A116" s="5" t="s">
        <v>3567</v>
      </c>
      <c r="B116" s="3"/>
      <c r="C116" s="3"/>
      <c r="D116" s="3">
        <v>1</v>
      </c>
      <c r="E116" s="3">
        <v>1</v>
      </c>
    </row>
    <row r="117" spans="1:5" x14ac:dyDescent="0.25">
      <c r="A117" s="5" t="s">
        <v>1875</v>
      </c>
      <c r="B117" s="3"/>
      <c r="C117" s="3"/>
      <c r="D117" s="3">
        <v>2</v>
      </c>
      <c r="E117" s="3">
        <v>2</v>
      </c>
    </row>
    <row r="118" spans="1:5" x14ac:dyDescent="0.25">
      <c r="A118" s="5" t="s">
        <v>5577</v>
      </c>
      <c r="B118" s="3">
        <v>1</v>
      </c>
      <c r="C118" s="3"/>
      <c r="D118" s="3"/>
      <c r="E118" s="3">
        <v>1</v>
      </c>
    </row>
    <row r="119" spans="1:5" x14ac:dyDescent="0.25">
      <c r="A119" s="5" t="s">
        <v>4955</v>
      </c>
      <c r="B119" s="3"/>
      <c r="C119" s="3"/>
      <c r="D119" s="3">
        <v>1</v>
      </c>
      <c r="E119" s="3">
        <v>1</v>
      </c>
    </row>
    <row r="120" spans="1:5" x14ac:dyDescent="0.25">
      <c r="A120" s="5" t="s">
        <v>4379</v>
      </c>
      <c r="B120" s="3"/>
      <c r="C120" s="3"/>
      <c r="D120" s="3">
        <v>2</v>
      </c>
      <c r="E120" s="3">
        <v>2</v>
      </c>
    </row>
    <row r="121" spans="1:5" x14ac:dyDescent="0.25">
      <c r="A121" s="5" t="s">
        <v>5393</v>
      </c>
      <c r="B121" s="3"/>
      <c r="C121" s="3"/>
      <c r="D121" s="3">
        <v>1</v>
      </c>
      <c r="E121" s="3">
        <v>1</v>
      </c>
    </row>
    <row r="122" spans="1:5" x14ac:dyDescent="0.25">
      <c r="A122" s="5" t="s">
        <v>2480</v>
      </c>
      <c r="B122" s="3"/>
      <c r="C122" s="3"/>
      <c r="D122" s="3">
        <v>1</v>
      </c>
      <c r="E122" s="3">
        <v>1</v>
      </c>
    </row>
    <row r="123" spans="1:5" x14ac:dyDescent="0.25">
      <c r="A123" s="5" t="s">
        <v>4933</v>
      </c>
      <c r="B123" s="3"/>
      <c r="C123" s="3"/>
      <c r="D123" s="3">
        <v>1</v>
      </c>
      <c r="E123" s="3">
        <v>1</v>
      </c>
    </row>
    <row r="124" spans="1:5" x14ac:dyDescent="0.25">
      <c r="A124" s="5" t="s">
        <v>5607</v>
      </c>
      <c r="B124" s="3">
        <v>1</v>
      </c>
      <c r="C124" s="3"/>
      <c r="D124" s="3"/>
      <c r="E124" s="3">
        <v>1</v>
      </c>
    </row>
    <row r="125" spans="1:5" x14ac:dyDescent="0.25">
      <c r="A125" s="5" t="s">
        <v>1407</v>
      </c>
      <c r="B125" s="3">
        <v>1</v>
      </c>
      <c r="C125" s="3"/>
      <c r="D125" s="3"/>
      <c r="E125" s="3">
        <v>1</v>
      </c>
    </row>
    <row r="126" spans="1:5" x14ac:dyDescent="0.25">
      <c r="A126" s="5" t="s">
        <v>4295</v>
      </c>
      <c r="B126" s="3"/>
      <c r="C126" s="3"/>
      <c r="D126" s="3">
        <v>1</v>
      </c>
      <c r="E126" s="3">
        <v>1</v>
      </c>
    </row>
    <row r="127" spans="1:5" x14ac:dyDescent="0.25">
      <c r="A127" s="5" t="s">
        <v>3736</v>
      </c>
      <c r="B127" s="3"/>
      <c r="C127" s="3"/>
      <c r="D127" s="3">
        <v>1</v>
      </c>
      <c r="E127" s="3">
        <v>1</v>
      </c>
    </row>
    <row r="128" spans="1:5" x14ac:dyDescent="0.25">
      <c r="A128" s="5" t="s">
        <v>1600</v>
      </c>
      <c r="B128" s="3"/>
      <c r="C128" s="3"/>
      <c r="D128" s="3">
        <v>1</v>
      </c>
      <c r="E128" s="3">
        <v>1</v>
      </c>
    </row>
    <row r="129" spans="1:5" x14ac:dyDescent="0.25">
      <c r="A129" s="5" t="s">
        <v>1357</v>
      </c>
      <c r="B129" s="3"/>
      <c r="C129" s="3"/>
      <c r="D129" s="3">
        <v>1</v>
      </c>
      <c r="E129" s="3">
        <v>1</v>
      </c>
    </row>
    <row r="130" spans="1:5" x14ac:dyDescent="0.25">
      <c r="A130" s="5" t="s">
        <v>1194</v>
      </c>
      <c r="B130" s="3"/>
      <c r="C130" s="3">
        <v>1</v>
      </c>
      <c r="D130" s="3"/>
      <c r="E130" s="3">
        <v>1</v>
      </c>
    </row>
    <row r="131" spans="1:5" x14ac:dyDescent="0.25">
      <c r="A131" s="5" t="s">
        <v>5135</v>
      </c>
      <c r="B131" s="3"/>
      <c r="C131" s="3"/>
      <c r="D131" s="3">
        <v>1</v>
      </c>
      <c r="E131" s="3">
        <v>1</v>
      </c>
    </row>
    <row r="132" spans="1:5" x14ac:dyDescent="0.25">
      <c r="A132" s="5" t="s">
        <v>1481</v>
      </c>
      <c r="B132" s="3"/>
      <c r="C132" s="3"/>
      <c r="D132" s="3">
        <v>1</v>
      </c>
      <c r="E132" s="3">
        <v>1</v>
      </c>
    </row>
    <row r="133" spans="1:5" x14ac:dyDescent="0.25">
      <c r="A133" s="5" t="s">
        <v>4111</v>
      </c>
      <c r="B133" s="3"/>
      <c r="C133" s="3"/>
      <c r="D133" s="3">
        <v>1</v>
      </c>
      <c r="E133" s="3">
        <v>1</v>
      </c>
    </row>
    <row r="134" spans="1:5" x14ac:dyDescent="0.25">
      <c r="A134" s="5" t="s">
        <v>4780</v>
      </c>
      <c r="B134" s="3"/>
      <c r="C134" s="3">
        <v>1</v>
      </c>
      <c r="D134" s="3"/>
      <c r="E134" s="3">
        <v>1</v>
      </c>
    </row>
    <row r="135" spans="1:5" x14ac:dyDescent="0.25">
      <c r="A135" s="5" t="s">
        <v>4984</v>
      </c>
      <c r="B135" s="3">
        <v>1</v>
      </c>
      <c r="C135" s="3"/>
      <c r="D135" s="3"/>
      <c r="E135" s="3">
        <v>1</v>
      </c>
    </row>
    <row r="136" spans="1:5" x14ac:dyDescent="0.25">
      <c r="A136" s="5" t="s">
        <v>1537</v>
      </c>
      <c r="B136" s="3"/>
      <c r="C136" s="3"/>
      <c r="D136" s="3">
        <v>1</v>
      </c>
      <c r="E136" s="3">
        <v>1</v>
      </c>
    </row>
    <row r="137" spans="1:5" x14ac:dyDescent="0.25">
      <c r="A137" s="5" t="s">
        <v>3431</v>
      </c>
      <c r="B137" s="3"/>
      <c r="C137" s="3"/>
      <c r="D137" s="3">
        <v>1</v>
      </c>
      <c r="E137" s="3">
        <v>1</v>
      </c>
    </row>
    <row r="138" spans="1:5" x14ac:dyDescent="0.25">
      <c r="A138" s="5" t="s">
        <v>4700</v>
      </c>
      <c r="B138" s="3"/>
      <c r="C138" s="3"/>
      <c r="D138" s="3">
        <v>1</v>
      </c>
      <c r="E138" s="3">
        <v>1</v>
      </c>
    </row>
    <row r="139" spans="1:5" x14ac:dyDescent="0.25">
      <c r="A139" s="5" t="s">
        <v>1197</v>
      </c>
      <c r="B139" s="3"/>
      <c r="C139" s="3"/>
      <c r="D139" s="3">
        <v>1</v>
      </c>
      <c r="E139" s="3">
        <v>1</v>
      </c>
    </row>
    <row r="140" spans="1:5" x14ac:dyDescent="0.25">
      <c r="A140" s="5" t="s">
        <v>1213</v>
      </c>
      <c r="B140" s="3"/>
      <c r="C140" s="3">
        <v>1</v>
      </c>
      <c r="D140" s="3"/>
      <c r="E140" s="3">
        <v>1</v>
      </c>
    </row>
    <row r="141" spans="1:5" x14ac:dyDescent="0.25">
      <c r="A141" s="5" t="s">
        <v>4537</v>
      </c>
      <c r="B141" s="3"/>
      <c r="C141" s="3"/>
      <c r="D141" s="3">
        <v>1</v>
      </c>
      <c r="E141" s="3">
        <v>1</v>
      </c>
    </row>
    <row r="142" spans="1:5" x14ac:dyDescent="0.25">
      <c r="A142" s="5" t="s">
        <v>4797</v>
      </c>
      <c r="B142" s="3"/>
      <c r="C142" s="3"/>
      <c r="D142" s="3">
        <v>1</v>
      </c>
      <c r="E142" s="3">
        <v>1</v>
      </c>
    </row>
    <row r="143" spans="1:5" x14ac:dyDescent="0.25">
      <c r="A143" s="5" t="s">
        <v>4170</v>
      </c>
      <c r="B143" s="3"/>
      <c r="C143" s="3"/>
      <c r="D143" s="3">
        <v>1</v>
      </c>
      <c r="E143" s="3">
        <v>1</v>
      </c>
    </row>
    <row r="144" spans="1:5" x14ac:dyDescent="0.25">
      <c r="A144" s="5" t="s">
        <v>287</v>
      </c>
      <c r="B144" s="3"/>
      <c r="C144" s="3"/>
      <c r="D144" s="3">
        <v>2</v>
      </c>
      <c r="E144" s="3">
        <v>2</v>
      </c>
    </row>
    <row r="145" spans="1:5" x14ac:dyDescent="0.25">
      <c r="A145" s="5" t="s">
        <v>2131</v>
      </c>
      <c r="B145" s="3"/>
      <c r="C145" s="3">
        <v>1</v>
      </c>
      <c r="D145" s="3"/>
      <c r="E145" s="3">
        <v>1</v>
      </c>
    </row>
    <row r="146" spans="1:5" x14ac:dyDescent="0.25">
      <c r="A146" s="5" t="s">
        <v>4622</v>
      </c>
      <c r="B146" s="3"/>
      <c r="C146" s="3"/>
      <c r="D146" s="3">
        <v>1</v>
      </c>
      <c r="E146" s="3">
        <v>1</v>
      </c>
    </row>
    <row r="147" spans="1:5" x14ac:dyDescent="0.25">
      <c r="A147" s="5" t="s">
        <v>3585</v>
      </c>
      <c r="B147" s="3"/>
      <c r="C147" s="3"/>
      <c r="D147" s="3">
        <v>1</v>
      </c>
      <c r="E147" s="3">
        <v>1</v>
      </c>
    </row>
    <row r="148" spans="1:5" x14ac:dyDescent="0.25">
      <c r="A148" s="5" t="s">
        <v>1127</v>
      </c>
      <c r="B148" s="3">
        <v>1</v>
      </c>
      <c r="C148" s="3"/>
      <c r="D148" s="3"/>
      <c r="E148" s="3">
        <v>1</v>
      </c>
    </row>
    <row r="149" spans="1:5" x14ac:dyDescent="0.25">
      <c r="A149" s="5" t="s">
        <v>100</v>
      </c>
      <c r="B149" s="3"/>
      <c r="C149" s="3"/>
      <c r="D149" s="3">
        <v>4</v>
      </c>
      <c r="E149" s="3">
        <v>4</v>
      </c>
    </row>
    <row r="150" spans="1:5" x14ac:dyDescent="0.25">
      <c r="A150" s="5" t="s">
        <v>2205</v>
      </c>
      <c r="B150" s="3"/>
      <c r="C150" s="3"/>
      <c r="D150" s="3">
        <v>1</v>
      </c>
      <c r="E150" s="3">
        <v>1</v>
      </c>
    </row>
    <row r="151" spans="1:5" x14ac:dyDescent="0.25">
      <c r="A151" s="5" t="s">
        <v>5569</v>
      </c>
      <c r="B151" s="3"/>
      <c r="C151" s="3"/>
      <c r="D151" s="3">
        <v>1</v>
      </c>
      <c r="E151" s="3">
        <v>1</v>
      </c>
    </row>
    <row r="152" spans="1:5" x14ac:dyDescent="0.25">
      <c r="A152" s="5" t="s">
        <v>3020</v>
      </c>
      <c r="B152" s="3"/>
      <c r="C152" s="3">
        <v>1</v>
      </c>
      <c r="D152" s="3"/>
      <c r="E152" s="3">
        <v>1</v>
      </c>
    </row>
    <row r="153" spans="1:5" x14ac:dyDescent="0.25">
      <c r="A153" s="5" t="s">
        <v>2249</v>
      </c>
      <c r="B153" s="3"/>
      <c r="C153" s="3">
        <v>1</v>
      </c>
      <c r="D153" s="3"/>
      <c r="E153" s="3">
        <v>1</v>
      </c>
    </row>
    <row r="154" spans="1:5" x14ac:dyDescent="0.25">
      <c r="A154" s="5" t="s">
        <v>386</v>
      </c>
      <c r="B154" s="3"/>
      <c r="C154" s="3">
        <v>4</v>
      </c>
      <c r="D154" s="3"/>
      <c r="E154" s="3">
        <v>4</v>
      </c>
    </row>
    <row r="155" spans="1:5" x14ac:dyDescent="0.25">
      <c r="A155" s="5" t="s">
        <v>3273</v>
      </c>
      <c r="B155" s="3"/>
      <c r="C155" s="3"/>
      <c r="D155" s="3">
        <v>1</v>
      </c>
      <c r="E155" s="3">
        <v>1</v>
      </c>
    </row>
    <row r="156" spans="1:5" x14ac:dyDescent="0.25">
      <c r="A156" s="5" t="s">
        <v>336</v>
      </c>
      <c r="B156" s="3"/>
      <c r="C156" s="3">
        <v>2</v>
      </c>
      <c r="D156" s="3"/>
      <c r="E156" s="3">
        <v>2</v>
      </c>
    </row>
    <row r="157" spans="1:5" x14ac:dyDescent="0.25">
      <c r="A157" s="5" t="s">
        <v>5547</v>
      </c>
      <c r="B157" s="3"/>
      <c r="C157" s="3"/>
      <c r="D157" s="3">
        <v>1</v>
      </c>
      <c r="E157" s="3">
        <v>1</v>
      </c>
    </row>
    <row r="158" spans="1:5" x14ac:dyDescent="0.25">
      <c r="A158" s="5" t="s">
        <v>1002</v>
      </c>
      <c r="B158" s="3"/>
      <c r="C158" s="3"/>
      <c r="D158" s="3">
        <v>1</v>
      </c>
      <c r="E158" s="3">
        <v>1</v>
      </c>
    </row>
    <row r="159" spans="1:5" x14ac:dyDescent="0.25">
      <c r="A159" s="5" t="s">
        <v>2331</v>
      </c>
      <c r="B159" s="3"/>
      <c r="C159" s="3"/>
      <c r="D159" s="3">
        <v>1</v>
      </c>
      <c r="E159" s="3">
        <v>1</v>
      </c>
    </row>
    <row r="160" spans="1:5" x14ac:dyDescent="0.25">
      <c r="A160" s="5" t="s">
        <v>5643</v>
      </c>
      <c r="B160" s="3"/>
      <c r="C160" s="3"/>
      <c r="D160" s="3">
        <v>1</v>
      </c>
      <c r="E160" s="3">
        <v>1</v>
      </c>
    </row>
    <row r="161" spans="1:5" x14ac:dyDescent="0.25">
      <c r="A161" s="5" t="s">
        <v>2033</v>
      </c>
      <c r="B161" s="3">
        <v>1</v>
      </c>
      <c r="C161" s="3"/>
      <c r="D161" s="3"/>
      <c r="E161" s="3">
        <v>1</v>
      </c>
    </row>
    <row r="162" spans="1:5" x14ac:dyDescent="0.25">
      <c r="A162" s="5" t="s">
        <v>5193</v>
      </c>
      <c r="B162" s="3"/>
      <c r="C162" s="3"/>
      <c r="D162" s="3">
        <v>1</v>
      </c>
      <c r="E162" s="3">
        <v>1</v>
      </c>
    </row>
    <row r="163" spans="1:5" x14ac:dyDescent="0.25">
      <c r="A163" s="5" t="s">
        <v>2514</v>
      </c>
      <c r="B163" s="3"/>
      <c r="C163" s="3"/>
      <c r="D163" s="3">
        <v>1</v>
      </c>
      <c r="E163" s="3">
        <v>1</v>
      </c>
    </row>
    <row r="164" spans="1:5" x14ac:dyDescent="0.25">
      <c r="A164" s="5" t="s">
        <v>5305</v>
      </c>
      <c r="B164" s="3"/>
      <c r="C164" s="3"/>
      <c r="D164" s="3">
        <v>1</v>
      </c>
      <c r="E164" s="3">
        <v>1</v>
      </c>
    </row>
    <row r="165" spans="1:5" x14ac:dyDescent="0.25">
      <c r="A165" s="5" t="s">
        <v>4440</v>
      </c>
      <c r="B165" s="3"/>
      <c r="C165" s="3"/>
      <c r="D165" s="3">
        <v>1</v>
      </c>
      <c r="E165" s="3">
        <v>1</v>
      </c>
    </row>
    <row r="166" spans="1:5" x14ac:dyDescent="0.25">
      <c r="A166" s="5" t="s">
        <v>597</v>
      </c>
      <c r="B166" s="3"/>
      <c r="C166" s="3"/>
      <c r="D166" s="3">
        <v>2</v>
      </c>
      <c r="E166" s="3">
        <v>2</v>
      </c>
    </row>
    <row r="167" spans="1:5" x14ac:dyDescent="0.25">
      <c r="A167" s="5" t="s">
        <v>1084</v>
      </c>
      <c r="B167" s="3"/>
      <c r="C167" s="3"/>
      <c r="D167" s="3">
        <v>1</v>
      </c>
      <c r="E167" s="3">
        <v>1</v>
      </c>
    </row>
    <row r="168" spans="1:5" x14ac:dyDescent="0.25">
      <c r="A168" s="5" t="s">
        <v>3761</v>
      </c>
      <c r="B168" s="3"/>
      <c r="C168" s="3">
        <v>1</v>
      </c>
      <c r="D168" s="3"/>
      <c r="E168" s="3">
        <v>1</v>
      </c>
    </row>
    <row r="169" spans="1:5" x14ac:dyDescent="0.25">
      <c r="A169" s="5" t="s">
        <v>3498</v>
      </c>
      <c r="B169" s="3"/>
      <c r="C169" s="3"/>
      <c r="D169" s="3">
        <v>1</v>
      </c>
      <c r="E169" s="3">
        <v>1</v>
      </c>
    </row>
    <row r="170" spans="1:5" x14ac:dyDescent="0.25">
      <c r="A170" s="5" t="s">
        <v>1106</v>
      </c>
      <c r="B170" s="3"/>
      <c r="C170" s="3"/>
      <c r="D170" s="3">
        <v>2</v>
      </c>
      <c r="E170" s="3">
        <v>2</v>
      </c>
    </row>
    <row r="171" spans="1:5" x14ac:dyDescent="0.25">
      <c r="A171" s="5" t="s">
        <v>2019</v>
      </c>
      <c r="B171" s="3"/>
      <c r="C171" s="3"/>
      <c r="D171" s="3">
        <v>1</v>
      </c>
      <c r="E171" s="3">
        <v>1</v>
      </c>
    </row>
    <row r="172" spans="1:5" x14ac:dyDescent="0.25">
      <c r="A172" s="5" t="s">
        <v>2537</v>
      </c>
      <c r="B172" s="3"/>
      <c r="C172" s="3"/>
      <c r="D172" s="3">
        <v>1</v>
      </c>
      <c r="E172" s="3">
        <v>1</v>
      </c>
    </row>
    <row r="173" spans="1:5" x14ac:dyDescent="0.25">
      <c r="A173" s="5" t="s">
        <v>2384</v>
      </c>
      <c r="B173" s="3"/>
      <c r="C173" s="3"/>
      <c r="D173" s="3">
        <v>1</v>
      </c>
      <c r="E173" s="3">
        <v>1</v>
      </c>
    </row>
    <row r="174" spans="1:5" x14ac:dyDescent="0.25">
      <c r="A174" s="5" t="s">
        <v>4399</v>
      </c>
      <c r="B174" s="3"/>
      <c r="C174" s="3"/>
      <c r="D174" s="3">
        <v>1</v>
      </c>
      <c r="E174" s="3">
        <v>1</v>
      </c>
    </row>
    <row r="175" spans="1:5" x14ac:dyDescent="0.25">
      <c r="A175" s="5" t="s">
        <v>5693</v>
      </c>
      <c r="B175" s="3"/>
      <c r="C175" s="3"/>
      <c r="D175" s="3">
        <v>1</v>
      </c>
      <c r="E175" s="3">
        <v>1</v>
      </c>
    </row>
    <row r="176" spans="1:5" x14ac:dyDescent="0.25">
      <c r="A176" s="5" t="s">
        <v>4225</v>
      </c>
      <c r="B176" s="3"/>
      <c r="C176" s="3"/>
      <c r="D176" s="3">
        <v>1</v>
      </c>
      <c r="E176" s="3">
        <v>1</v>
      </c>
    </row>
    <row r="177" spans="1:5" x14ac:dyDescent="0.25">
      <c r="A177" s="5" t="s">
        <v>2369</v>
      </c>
      <c r="B177" s="3"/>
      <c r="C177" s="3"/>
      <c r="D177" s="3">
        <v>1</v>
      </c>
      <c r="E177" s="3">
        <v>1</v>
      </c>
    </row>
    <row r="178" spans="1:5" x14ac:dyDescent="0.25">
      <c r="A178" s="5" t="s">
        <v>2712</v>
      </c>
      <c r="B178" s="3"/>
      <c r="C178" s="3"/>
      <c r="D178" s="3">
        <v>1</v>
      </c>
      <c r="E178" s="3">
        <v>1</v>
      </c>
    </row>
    <row r="179" spans="1:5" x14ac:dyDescent="0.25">
      <c r="A179" s="5" t="s">
        <v>1646</v>
      </c>
      <c r="B179" s="3"/>
      <c r="C179" s="3">
        <v>1</v>
      </c>
      <c r="D179" s="3"/>
      <c r="E179" s="3">
        <v>1</v>
      </c>
    </row>
    <row r="180" spans="1:5" x14ac:dyDescent="0.25">
      <c r="A180" s="5" t="s">
        <v>2294</v>
      </c>
      <c r="B180" s="3">
        <v>1</v>
      </c>
      <c r="C180" s="3"/>
      <c r="D180" s="3"/>
      <c r="E180" s="3">
        <v>1</v>
      </c>
    </row>
    <row r="181" spans="1:5" x14ac:dyDescent="0.25">
      <c r="A181" s="5" t="s">
        <v>3535</v>
      </c>
      <c r="B181" s="3"/>
      <c r="C181" s="3"/>
      <c r="D181" s="3">
        <v>1</v>
      </c>
      <c r="E181" s="3">
        <v>1</v>
      </c>
    </row>
    <row r="182" spans="1:5" x14ac:dyDescent="0.25">
      <c r="A182" s="5" t="s">
        <v>4025</v>
      </c>
      <c r="B182" s="3"/>
      <c r="C182" s="3">
        <v>1</v>
      </c>
      <c r="D182" s="3"/>
      <c r="E182" s="3">
        <v>1</v>
      </c>
    </row>
    <row r="183" spans="1:5" x14ac:dyDescent="0.25">
      <c r="A183" s="5" t="s">
        <v>5161</v>
      </c>
      <c r="B183" s="3"/>
      <c r="C183" s="3">
        <v>1</v>
      </c>
      <c r="D183" s="3"/>
      <c r="E183" s="3">
        <v>1</v>
      </c>
    </row>
    <row r="184" spans="1:5" x14ac:dyDescent="0.25">
      <c r="A184" s="5" t="s">
        <v>5620</v>
      </c>
      <c r="B184" s="3">
        <v>1</v>
      </c>
      <c r="C184" s="3"/>
      <c r="D184" s="3"/>
      <c r="E184" s="3">
        <v>1</v>
      </c>
    </row>
    <row r="185" spans="1:5" x14ac:dyDescent="0.25">
      <c r="A185" s="5" t="s">
        <v>4155</v>
      </c>
      <c r="B185" s="3"/>
      <c r="C185" s="3">
        <v>1</v>
      </c>
      <c r="D185" s="3"/>
      <c r="E185" s="3">
        <v>1</v>
      </c>
    </row>
    <row r="186" spans="1:5" x14ac:dyDescent="0.25">
      <c r="A186" s="5" t="s">
        <v>3104</v>
      </c>
      <c r="B186" s="3"/>
      <c r="C186" s="3"/>
      <c r="D186" s="3">
        <v>2</v>
      </c>
      <c r="E186" s="3">
        <v>2</v>
      </c>
    </row>
    <row r="187" spans="1:5" x14ac:dyDescent="0.25">
      <c r="A187" s="5" t="s">
        <v>4038</v>
      </c>
      <c r="B187" s="3"/>
      <c r="C187" s="3"/>
      <c r="D187" s="3">
        <v>1</v>
      </c>
      <c r="E187" s="3">
        <v>1</v>
      </c>
    </row>
    <row r="188" spans="1:5" x14ac:dyDescent="0.25">
      <c r="A188" s="5" t="s">
        <v>5306</v>
      </c>
      <c r="B188" s="3"/>
      <c r="C188" s="3"/>
      <c r="D188" s="3">
        <v>1</v>
      </c>
      <c r="E188" s="3">
        <v>1</v>
      </c>
    </row>
    <row r="189" spans="1:5" x14ac:dyDescent="0.25">
      <c r="A189" s="5" t="s">
        <v>4649</v>
      </c>
      <c r="B189" s="3"/>
      <c r="C189" s="3">
        <v>1</v>
      </c>
      <c r="D189" s="3"/>
      <c r="E189" s="3">
        <v>1</v>
      </c>
    </row>
    <row r="190" spans="1:5" x14ac:dyDescent="0.25">
      <c r="A190" s="5" t="s">
        <v>1608</v>
      </c>
      <c r="B190" s="3"/>
      <c r="C190" s="3"/>
      <c r="D190" s="3">
        <v>1</v>
      </c>
      <c r="E190" s="3">
        <v>1</v>
      </c>
    </row>
    <row r="191" spans="1:5" x14ac:dyDescent="0.25">
      <c r="A191" s="5" t="s">
        <v>5238</v>
      </c>
      <c r="B191" s="3"/>
      <c r="C191" s="3"/>
      <c r="D191" s="3">
        <v>1</v>
      </c>
      <c r="E191" s="3">
        <v>1</v>
      </c>
    </row>
    <row r="192" spans="1:5" x14ac:dyDescent="0.25">
      <c r="A192" s="5" t="s">
        <v>4005</v>
      </c>
      <c r="B192" s="3"/>
      <c r="C192" s="3">
        <v>2</v>
      </c>
      <c r="D192" s="3"/>
      <c r="E192" s="3">
        <v>2</v>
      </c>
    </row>
    <row r="193" spans="1:5" x14ac:dyDescent="0.25">
      <c r="A193" s="5" t="s">
        <v>554</v>
      </c>
      <c r="B193" s="3"/>
      <c r="C193" s="3"/>
      <c r="D193" s="3">
        <v>1</v>
      </c>
      <c r="E193" s="3">
        <v>1</v>
      </c>
    </row>
    <row r="194" spans="1:5" x14ac:dyDescent="0.25">
      <c r="A194" s="5" t="s">
        <v>4681</v>
      </c>
      <c r="B194" s="3"/>
      <c r="C194" s="3"/>
      <c r="D194" s="3">
        <v>1</v>
      </c>
      <c r="E194" s="3">
        <v>1</v>
      </c>
    </row>
    <row r="195" spans="1:5" x14ac:dyDescent="0.25">
      <c r="A195" s="5" t="s">
        <v>2695</v>
      </c>
      <c r="B195" s="3"/>
      <c r="C195" s="3"/>
      <c r="D195" s="3">
        <v>1</v>
      </c>
      <c r="E195" s="3">
        <v>1</v>
      </c>
    </row>
    <row r="196" spans="1:5" x14ac:dyDescent="0.25">
      <c r="A196" s="5" t="s">
        <v>1374</v>
      </c>
      <c r="B196" s="3"/>
      <c r="C196" s="3"/>
      <c r="D196" s="3">
        <v>1</v>
      </c>
      <c r="E196" s="3">
        <v>1</v>
      </c>
    </row>
    <row r="197" spans="1:5" x14ac:dyDescent="0.25">
      <c r="A197" s="5" t="s">
        <v>2498</v>
      </c>
      <c r="B197" s="3"/>
      <c r="C197" s="3"/>
      <c r="D197" s="3">
        <v>1</v>
      </c>
      <c r="E197" s="3">
        <v>1</v>
      </c>
    </row>
    <row r="198" spans="1:5" x14ac:dyDescent="0.25">
      <c r="A198" s="5" t="s">
        <v>2099</v>
      </c>
      <c r="B198" s="3"/>
      <c r="C198" s="3">
        <v>1</v>
      </c>
      <c r="D198" s="3"/>
      <c r="E198" s="3">
        <v>1</v>
      </c>
    </row>
    <row r="199" spans="1:5" x14ac:dyDescent="0.25">
      <c r="A199" s="5" t="s">
        <v>306</v>
      </c>
      <c r="B199" s="3"/>
      <c r="C199" s="3"/>
      <c r="D199" s="3">
        <v>1</v>
      </c>
      <c r="E199" s="3">
        <v>1</v>
      </c>
    </row>
    <row r="200" spans="1:5" x14ac:dyDescent="0.25">
      <c r="A200" s="5" t="s">
        <v>4298</v>
      </c>
      <c r="B200" s="3"/>
      <c r="C200" s="3">
        <v>1</v>
      </c>
      <c r="D200" s="3"/>
      <c r="E200" s="3">
        <v>1</v>
      </c>
    </row>
    <row r="201" spans="1:5" x14ac:dyDescent="0.25">
      <c r="A201" s="5" t="s">
        <v>3785</v>
      </c>
      <c r="B201" s="3"/>
      <c r="C201" s="3"/>
      <c r="D201" s="3">
        <v>1</v>
      </c>
      <c r="E201" s="3">
        <v>1</v>
      </c>
    </row>
    <row r="202" spans="1:5" x14ac:dyDescent="0.25">
      <c r="A202" s="5" t="s">
        <v>5791</v>
      </c>
      <c r="B202" s="3"/>
      <c r="C202" s="3"/>
      <c r="D202" s="3">
        <v>1</v>
      </c>
      <c r="E202" s="3">
        <v>1</v>
      </c>
    </row>
    <row r="203" spans="1:5" x14ac:dyDescent="0.25">
      <c r="A203" s="5" t="s">
        <v>3924</v>
      </c>
      <c r="B203" s="3"/>
      <c r="C203" s="3"/>
      <c r="D203" s="3">
        <v>1</v>
      </c>
      <c r="E203" s="3">
        <v>1</v>
      </c>
    </row>
    <row r="204" spans="1:5" x14ac:dyDescent="0.25">
      <c r="A204" s="5" t="s">
        <v>3887</v>
      </c>
      <c r="B204" s="3"/>
      <c r="C204" s="3"/>
      <c r="D204" s="3">
        <v>1</v>
      </c>
      <c r="E204" s="3">
        <v>1</v>
      </c>
    </row>
    <row r="205" spans="1:5" x14ac:dyDescent="0.25">
      <c r="A205" s="5" t="s">
        <v>3293</v>
      </c>
      <c r="B205" s="3">
        <v>1</v>
      </c>
      <c r="C205" s="3"/>
      <c r="D205" s="3"/>
      <c r="E205" s="3">
        <v>1</v>
      </c>
    </row>
    <row r="206" spans="1:5" x14ac:dyDescent="0.25">
      <c r="A206" s="5" t="s">
        <v>1576</v>
      </c>
      <c r="B206" s="3"/>
      <c r="C206" s="3"/>
      <c r="D206" s="3">
        <v>1</v>
      </c>
      <c r="E206" s="3">
        <v>1</v>
      </c>
    </row>
    <row r="207" spans="1:5" x14ac:dyDescent="0.25">
      <c r="A207" s="5" t="s">
        <v>2519</v>
      </c>
      <c r="B207" s="3"/>
      <c r="C207" s="3">
        <v>1</v>
      </c>
      <c r="D207" s="3"/>
      <c r="E207" s="3">
        <v>1</v>
      </c>
    </row>
    <row r="208" spans="1:5" x14ac:dyDescent="0.25">
      <c r="A208" s="5" t="s">
        <v>5216</v>
      </c>
      <c r="B208" s="3"/>
      <c r="C208" s="3"/>
      <c r="D208" s="3">
        <v>1</v>
      </c>
      <c r="E208" s="3">
        <v>1</v>
      </c>
    </row>
    <row r="209" spans="1:5" x14ac:dyDescent="0.25">
      <c r="A209" s="5" t="s">
        <v>5516</v>
      </c>
      <c r="B209" s="3"/>
      <c r="C209" s="3">
        <v>1</v>
      </c>
      <c r="D209" s="3"/>
      <c r="E209" s="3">
        <v>1</v>
      </c>
    </row>
    <row r="210" spans="1:5" x14ac:dyDescent="0.25">
      <c r="A210" s="5" t="s">
        <v>4103</v>
      </c>
      <c r="B210" s="3"/>
      <c r="C210" s="3">
        <v>1</v>
      </c>
      <c r="D210" s="3"/>
      <c r="E210" s="3">
        <v>1</v>
      </c>
    </row>
    <row r="211" spans="1:5" x14ac:dyDescent="0.25">
      <c r="A211" s="5" t="s">
        <v>3355</v>
      </c>
      <c r="B211" s="3"/>
      <c r="C211" s="3"/>
      <c r="D211" s="3">
        <v>1</v>
      </c>
      <c r="E211" s="3">
        <v>1</v>
      </c>
    </row>
    <row r="212" spans="1:5" x14ac:dyDescent="0.25">
      <c r="A212" s="5" t="s">
        <v>3777</v>
      </c>
      <c r="B212" s="3"/>
      <c r="C212" s="3">
        <v>1</v>
      </c>
      <c r="D212" s="3"/>
      <c r="E212" s="3">
        <v>1</v>
      </c>
    </row>
    <row r="213" spans="1:5" x14ac:dyDescent="0.25">
      <c r="A213" s="5" t="s">
        <v>2233</v>
      </c>
      <c r="B213" s="3"/>
      <c r="C213" s="3"/>
      <c r="D213" s="3">
        <v>1</v>
      </c>
      <c r="E213" s="3">
        <v>1</v>
      </c>
    </row>
    <row r="214" spans="1:5" x14ac:dyDescent="0.25">
      <c r="A214" s="5" t="s">
        <v>195</v>
      </c>
      <c r="B214" s="3"/>
      <c r="C214" s="3"/>
      <c r="D214" s="3">
        <v>2</v>
      </c>
      <c r="E214" s="3">
        <v>2</v>
      </c>
    </row>
    <row r="215" spans="1:5" x14ac:dyDescent="0.25">
      <c r="A215" s="5" t="s">
        <v>3344</v>
      </c>
      <c r="B215" s="3"/>
      <c r="C215" s="3">
        <v>1</v>
      </c>
      <c r="D215" s="3"/>
      <c r="E215" s="3">
        <v>1</v>
      </c>
    </row>
    <row r="216" spans="1:5" x14ac:dyDescent="0.25">
      <c r="A216" s="5" t="s">
        <v>972</v>
      </c>
      <c r="B216" s="3"/>
      <c r="C216" s="3"/>
      <c r="D216" s="3">
        <v>2</v>
      </c>
      <c r="E216" s="3">
        <v>2</v>
      </c>
    </row>
    <row r="217" spans="1:5" x14ac:dyDescent="0.25">
      <c r="A217" s="5" t="s">
        <v>3461</v>
      </c>
      <c r="B217" s="3"/>
      <c r="C217" s="3">
        <v>1</v>
      </c>
      <c r="D217" s="3"/>
      <c r="E217" s="3">
        <v>1</v>
      </c>
    </row>
    <row r="218" spans="1:5" x14ac:dyDescent="0.25">
      <c r="A218" s="5" t="s">
        <v>1543</v>
      </c>
      <c r="B218" s="3"/>
      <c r="C218" s="3"/>
      <c r="D218" s="3">
        <v>1</v>
      </c>
      <c r="E218" s="3">
        <v>1</v>
      </c>
    </row>
    <row r="219" spans="1:5" x14ac:dyDescent="0.25">
      <c r="A219" s="5" t="s">
        <v>5209</v>
      </c>
      <c r="B219" s="3"/>
      <c r="C219" s="3">
        <v>1</v>
      </c>
      <c r="D219" s="3"/>
      <c r="E219" s="3">
        <v>1</v>
      </c>
    </row>
    <row r="220" spans="1:5" x14ac:dyDescent="0.25">
      <c r="A220" s="5" t="s">
        <v>4193</v>
      </c>
      <c r="B220" s="3"/>
      <c r="C220" s="3"/>
      <c r="D220" s="3">
        <v>1</v>
      </c>
      <c r="E220" s="3">
        <v>1</v>
      </c>
    </row>
    <row r="221" spans="1:5" x14ac:dyDescent="0.25">
      <c r="A221" s="5" t="s">
        <v>4524</v>
      </c>
      <c r="B221" s="3"/>
      <c r="C221" s="3"/>
      <c r="D221" s="3">
        <v>1</v>
      </c>
      <c r="E221" s="3">
        <v>1</v>
      </c>
    </row>
    <row r="222" spans="1:5" x14ac:dyDescent="0.25">
      <c r="A222" s="5" t="s">
        <v>4967</v>
      </c>
      <c r="B222" s="3"/>
      <c r="C222" s="3"/>
      <c r="D222" s="3">
        <v>1</v>
      </c>
      <c r="E222" s="3">
        <v>1</v>
      </c>
    </row>
    <row r="223" spans="1:5" x14ac:dyDescent="0.25">
      <c r="A223" s="5" t="s">
        <v>313</v>
      </c>
      <c r="B223" s="3"/>
      <c r="C223" s="3">
        <v>1</v>
      </c>
      <c r="D223" s="3"/>
      <c r="E223" s="3">
        <v>1</v>
      </c>
    </row>
    <row r="224" spans="1:5" x14ac:dyDescent="0.25">
      <c r="A224" s="5" t="s">
        <v>1177</v>
      </c>
      <c r="B224" s="3"/>
      <c r="C224" s="3">
        <v>1</v>
      </c>
      <c r="D224" s="3"/>
      <c r="E224" s="3">
        <v>1</v>
      </c>
    </row>
    <row r="225" spans="1:5" x14ac:dyDescent="0.25">
      <c r="A225" s="5" t="s">
        <v>333</v>
      </c>
      <c r="B225" s="3"/>
      <c r="C225" s="3"/>
      <c r="D225" s="3">
        <v>1</v>
      </c>
      <c r="E225" s="3">
        <v>1</v>
      </c>
    </row>
    <row r="226" spans="1:5" x14ac:dyDescent="0.25">
      <c r="A226" s="5" t="s">
        <v>3947</v>
      </c>
      <c r="B226" s="3"/>
      <c r="C226" s="3"/>
      <c r="D226" s="3">
        <v>1</v>
      </c>
      <c r="E226" s="3">
        <v>1</v>
      </c>
    </row>
    <row r="227" spans="1:5" x14ac:dyDescent="0.25">
      <c r="A227" s="5" t="s">
        <v>3772</v>
      </c>
      <c r="B227" s="3"/>
      <c r="C227" s="3"/>
      <c r="D227" s="3">
        <v>1</v>
      </c>
      <c r="E227" s="3">
        <v>1</v>
      </c>
    </row>
    <row r="228" spans="1:5" x14ac:dyDescent="0.25">
      <c r="A228" s="5" t="s">
        <v>5532</v>
      </c>
      <c r="B228" s="3"/>
      <c r="C228" s="3"/>
      <c r="D228" s="3">
        <v>1</v>
      </c>
      <c r="E228" s="3">
        <v>1</v>
      </c>
    </row>
    <row r="229" spans="1:5" x14ac:dyDescent="0.25">
      <c r="A229" s="5" t="s">
        <v>2116</v>
      </c>
      <c r="B229" s="3"/>
      <c r="C229" s="3">
        <v>1</v>
      </c>
      <c r="D229" s="3"/>
      <c r="E229" s="3">
        <v>1</v>
      </c>
    </row>
    <row r="230" spans="1:5" x14ac:dyDescent="0.25">
      <c r="A230" s="5" t="s">
        <v>5447</v>
      </c>
      <c r="B230" s="3"/>
      <c r="C230" s="3"/>
      <c r="D230" s="3">
        <v>1</v>
      </c>
      <c r="E230" s="3">
        <v>1</v>
      </c>
    </row>
    <row r="231" spans="1:5" x14ac:dyDescent="0.25">
      <c r="A231" s="5" t="s">
        <v>5441</v>
      </c>
      <c r="B231" s="3">
        <v>1</v>
      </c>
      <c r="C231" s="3"/>
      <c r="D231" s="3"/>
      <c r="E231" s="3">
        <v>1</v>
      </c>
    </row>
    <row r="232" spans="1:5" x14ac:dyDescent="0.25">
      <c r="A232" s="5" t="s">
        <v>415</v>
      </c>
      <c r="B232" s="3"/>
      <c r="C232" s="3">
        <v>1</v>
      </c>
      <c r="D232" s="3"/>
      <c r="E232" s="3">
        <v>1</v>
      </c>
    </row>
    <row r="233" spans="1:5" x14ac:dyDescent="0.25">
      <c r="A233" s="5" t="s">
        <v>4122</v>
      </c>
      <c r="B233" s="3"/>
      <c r="C233" s="3"/>
      <c r="D233" s="3">
        <v>1</v>
      </c>
      <c r="E233" s="3">
        <v>1</v>
      </c>
    </row>
    <row r="234" spans="1:5" x14ac:dyDescent="0.25">
      <c r="A234" s="5" t="s">
        <v>4594</v>
      </c>
      <c r="B234" s="3">
        <v>3</v>
      </c>
      <c r="C234" s="3"/>
      <c r="D234" s="3"/>
      <c r="E234" s="3">
        <v>3</v>
      </c>
    </row>
    <row r="235" spans="1:5" x14ac:dyDescent="0.25">
      <c r="A235" s="5" t="s">
        <v>2412</v>
      </c>
      <c r="B235" s="3"/>
      <c r="C235" s="3"/>
      <c r="D235" s="3">
        <v>1</v>
      </c>
      <c r="E235" s="3">
        <v>1</v>
      </c>
    </row>
    <row r="236" spans="1:5" x14ac:dyDescent="0.25">
      <c r="A236" s="5" t="s">
        <v>5232</v>
      </c>
      <c r="B236" s="3"/>
      <c r="C236" s="3"/>
      <c r="D236" s="3">
        <v>1</v>
      </c>
      <c r="E236" s="3">
        <v>1</v>
      </c>
    </row>
    <row r="237" spans="1:5" x14ac:dyDescent="0.25">
      <c r="A237" s="5" t="s">
        <v>4939</v>
      </c>
      <c r="B237" s="3"/>
      <c r="C237" s="3"/>
      <c r="D237" s="3">
        <v>1</v>
      </c>
      <c r="E237" s="3">
        <v>1</v>
      </c>
    </row>
    <row r="238" spans="1:5" x14ac:dyDescent="0.25">
      <c r="A238" s="5" t="s">
        <v>3372</v>
      </c>
      <c r="B238" s="3"/>
      <c r="C238" s="3"/>
      <c r="D238" s="3">
        <v>1</v>
      </c>
      <c r="E238" s="3">
        <v>1</v>
      </c>
    </row>
    <row r="239" spans="1:5" x14ac:dyDescent="0.25">
      <c r="A239" s="5" t="s">
        <v>1977</v>
      </c>
      <c r="B239" s="3"/>
      <c r="C239" s="3"/>
      <c r="D239" s="3">
        <v>1</v>
      </c>
      <c r="E239" s="3">
        <v>1</v>
      </c>
    </row>
    <row r="240" spans="1:5" x14ac:dyDescent="0.25">
      <c r="A240" s="5" t="s">
        <v>1621</v>
      </c>
      <c r="B240" s="3"/>
      <c r="C240" s="3">
        <v>1</v>
      </c>
      <c r="D240" s="3"/>
      <c r="E240" s="3">
        <v>1</v>
      </c>
    </row>
    <row r="241" spans="1:5" x14ac:dyDescent="0.25">
      <c r="A241" s="5" t="s">
        <v>3990</v>
      </c>
      <c r="B241" s="3"/>
      <c r="C241" s="3"/>
      <c r="D241" s="3">
        <v>1</v>
      </c>
      <c r="E241" s="3">
        <v>1</v>
      </c>
    </row>
    <row r="242" spans="1:5" x14ac:dyDescent="0.25">
      <c r="A242" s="5" t="s">
        <v>3727</v>
      </c>
      <c r="B242" s="3"/>
      <c r="C242" s="3">
        <v>1</v>
      </c>
      <c r="D242" s="3"/>
      <c r="E242" s="3">
        <v>1</v>
      </c>
    </row>
    <row r="243" spans="1:5" x14ac:dyDescent="0.25">
      <c r="A243" s="5" t="s">
        <v>5286</v>
      </c>
      <c r="B243" s="3"/>
      <c r="C243" s="3"/>
      <c r="D243" s="3">
        <v>1</v>
      </c>
      <c r="E243" s="3">
        <v>1</v>
      </c>
    </row>
    <row r="244" spans="1:5" x14ac:dyDescent="0.25">
      <c r="A244" s="5" t="s">
        <v>4760</v>
      </c>
      <c r="B244" s="3"/>
      <c r="C244" s="3"/>
      <c r="D244" s="3">
        <v>1</v>
      </c>
      <c r="E244" s="3">
        <v>1</v>
      </c>
    </row>
    <row r="245" spans="1:5" x14ac:dyDescent="0.25">
      <c r="A245" s="5" t="s">
        <v>3878</v>
      </c>
      <c r="B245" s="3"/>
      <c r="C245" s="3"/>
      <c r="D245" s="3">
        <v>1</v>
      </c>
      <c r="E245" s="3">
        <v>1</v>
      </c>
    </row>
    <row r="246" spans="1:5" x14ac:dyDescent="0.25">
      <c r="A246" s="5" t="s">
        <v>4417</v>
      </c>
      <c r="B246" s="3"/>
      <c r="C246" s="3">
        <v>1</v>
      </c>
      <c r="D246" s="3"/>
      <c r="E246" s="3">
        <v>1</v>
      </c>
    </row>
    <row r="247" spans="1:5" x14ac:dyDescent="0.25">
      <c r="A247" s="5" t="s">
        <v>5323</v>
      </c>
      <c r="B247" s="3"/>
      <c r="C247" s="3"/>
      <c r="D247" s="3">
        <v>1</v>
      </c>
      <c r="E247" s="3">
        <v>1</v>
      </c>
    </row>
    <row r="248" spans="1:5" x14ac:dyDescent="0.25">
      <c r="A248" s="5" t="s">
        <v>4494</v>
      </c>
      <c r="B248" s="3"/>
      <c r="C248" s="3"/>
      <c r="D248" s="3">
        <v>1</v>
      </c>
      <c r="E248" s="3">
        <v>1</v>
      </c>
    </row>
    <row r="249" spans="1:5" x14ac:dyDescent="0.25">
      <c r="A249" s="5" t="s">
        <v>2425</v>
      </c>
      <c r="B249" s="3"/>
      <c r="C249" s="3"/>
      <c r="D249" s="3">
        <v>1</v>
      </c>
      <c r="E249" s="3">
        <v>1</v>
      </c>
    </row>
    <row r="250" spans="1:5" x14ac:dyDescent="0.25">
      <c r="A250" s="5" t="s">
        <v>4831</v>
      </c>
      <c r="B250" s="3"/>
      <c r="C250" s="3">
        <v>1</v>
      </c>
      <c r="D250" s="3"/>
      <c r="E250" s="3">
        <v>1</v>
      </c>
    </row>
    <row r="251" spans="1:5" x14ac:dyDescent="0.25">
      <c r="A251" s="5" t="s">
        <v>2937</v>
      </c>
      <c r="B251" s="3"/>
      <c r="C251" s="3">
        <v>1</v>
      </c>
      <c r="D251" s="3"/>
      <c r="E251" s="3">
        <v>1</v>
      </c>
    </row>
    <row r="252" spans="1:5" x14ac:dyDescent="0.25">
      <c r="A252" s="5" t="s">
        <v>4287</v>
      </c>
      <c r="B252" s="3"/>
      <c r="C252" s="3"/>
      <c r="D252" s="3">
        <v>1</v>
      </c>
      <c r="E252" s="3">
        <v>1</v>
      </c>
    </row>
    <row r="253" spans="1:5" x14ac:dyDescent="0.25">
      <c r="A253" s="5" t="s">
        <v>5384</v>
      </c>
      <c r="B253" s="3"/>
      <c r="C253" s="3"/>
      <c r="D253" s="3">
        <v>1</v>
      </c>
      <c r="E253" s="3">
        <v>1</v>
      </c>
    </row>
    <row r="254" spans="1:5" x14ac:dyDescent="0.25">
      <c r="A254" s="5" t="s">
        <v>1686</v>
      </c>
      <c r="B254" s="3"/>
      <c r="C254" s="3">
        <v>1</v>
      </c>
      <c r="D254" s="3"/>
      <c r="E254" s="3">
        <v>1</v>
      </c>
    </row>
    <row r="255" spans="1:5" x14ac:dyDescent="0.25">
      <c r="A255" s="5" t="s">
        <v>5151</v>
      </c>
      <c r="B255" s="3"/>
      <c r="C255" s="3">
        <v>1</v>
      </c>
      <c r="D255" s="3"/>
      <c r="E255" s="3">
        <v>1</v>
      </c>
    </row>
    <row r="256" spans="1:5" x14ac:dyDescent="0.25">
      <c r="A256" s="5" t="s">
        <v>433</v>
      </c>
      <c r="B256" s="3"/>
      <c r="C256" s="3"/>
      <c r="D256" s="3">
        <v>1</v>
      </c>
      <c r="E256" s="3">
        <v>1</v>
      </c>
    </row>
    <row r="257" spans="1:5" x14ac:dyDescent="0.25">
      <c r="A257" s="5" t="s">
        <v>5066</v>
      </c>
      <c r="B257" s="3"/>
      <c r="C257" s="3"/>
      <c r="D257" s="3">
        <v>1</v>
      </c>
      <c r="E257" s="3">
        <v>1</v>
      </c>
    </row>
    <row r="258" spans="1:5" x14ac:dyDescent="0.25">
      <c r="A258" s="5" t="s">
        <v>4490</v>
      </c>
      <c r="B258" s="3"/>
      <c r="C258" s="3"/>
      <c r="D258" s="3">
        <v>1</v>
      </c>
      <c r="E258" s="3">
        <v>1</v>
      </c>
    </row>
    <row r="259" spans="1:5" x14ac:dyDescent="0.25">
      <c r="A259" s="5" t="s">
        <v>1668</v>
      </c>
      <c r="B259" s="3"/>
      <c r="C259" s="3"/>
      <c r="D259" s="3">
        <v>3</v>
      </c>
      <c r="E259" s="3">
        <v>3</v>
      </c>
    </row>
    <row r="260" spans="1:5" x14ac:dyDescent="0.25">
      <c r="A260" s="5" t="s">
        <v>4223</v>
      </c>
      <c r="B260" s="3"/>
      <c r="C260" s="3">
        <v>1</v>
      </c>
      <c r="D260" s="3"/>
      <c r="E260" s="3">
        <v>1</v>
      </c>
    </row>
    <row r="261" spans="1:5" x14ac:dyDescent="0.25">
      <c r="A261" s="5" t="s">
        <v>2222</v>
      </c>
      <c r="B261" s="3"/>
      <c r="C261" s="3">
        <v>1</v>
      </c>
      <c r="D261" s="3"/>
      <c r="E261" s="3">
        <v>1</v>
      </c>
    </row>
    <row r="262" spans="1:5" x14ac:dyDescent="0.25">
      <c r="A262" s="5" t="s">
        <v>1643</v>
      </c>
      <c r="B262" s="3"/>
      <c r="C262" s="3"/>
      <c r="D262" s="3">
        <v>1</v>
      </c>
      <c r="E262" s="3">
        <v>1</v>
      </c>
    </row>
    <row r="263" spans="1:5" x14ac:dyDescent="0.25">
      <c r="A263" s="5" t="s">
        <v>1224</v>
      </c>
      <c r="B263" s="3"/>
      <c r="C263" s="3"/>
      <c r="D263" s="3">
        <v>1</v>
      </c>
      <c r="E263" s="3">
        <v>1</v>
      </c>
    </row>
    <row r="264" spans="1:5" x14ac:dyDescent="0.25">
      <c r="A264" s="5" t="s">
        <v>4527</v>
      </c>
      <c r="B264" s="3"/>
      <c r="C264" s="3"/>
      <c r="D264" s="3">
        <v>1</v>
      </c>
      <c r="E264" s="3">
        <v>1</v>
      </c>
    </row>
    <row r="265" spans="1:5" x14ac:dyDescent="0.25">
      <c r="A265" s="5" t="s">
        <v>2615</v>
      </c>
      <c r="B265" s="3"/>
      <c r="C265" s="3"/>
      <c r="D265" s="3">
        <v>1</v>
      </c>
      <c r="E265" s="3">
        <v>1</v>
      </c>
    </row>
    <row r="266" spans="1:5" x14ac:dyDescent="0.25">
      <c r="A266" s="5" t="s">
        <v>4657</v>
      </c>
      <c r="B266" s="3"/>
      <c r="C266" s="3"/>
      <c r="D266" s="3">
        <v>1</v>
      </c>
      <c r="E266" s="3">
        <v>1</v>
      </c>
    </row>
    <row r="267" spans="1:5" x14ac:dyDescent="0.25">
      <c r="A267" s="5" t="s">
        <v>2300</v>
      </c>
      <c r="B267" s="3"/>
      <c r="C267" s="3"/>
      <c r="D267" s="3">
        <v>1</v>
      </c>
      <c r="E267" s="3">
        <v>1</v>
      </c>
    </row>
    <row r="268" spans="1:5" x14ac:dyDescent="0.25">
      <c r="A268" s="5" t="s">
        <v>5132</v>
      </c>
      <c r="B268" s="3"/>
      <c r="C268" s="3">
        <v>1</v>
      </c>
      <c r="D268" s="3"/>
      <c r="E268" s="3">
        <v>1</v>
      </c>
    </row>
    <row r="269" spans="1:5" x14ac:dyDescent="0.25">
      <c r="A269" s="5" t="s">
        <v>523</v>
      </c>
      <c r="B269" s="3"/>
      <c r="C269" s="3"/>
      <c r="D269" s="3">
        <v>1</v>
      </c>
      <c r="E269" s="3">
        <v>1</v>
      </c>
    </row>
    <row r="270" spans="1:5" x14ac:dyDescent="0.25">
      <c r="A270" s="5" t="s">
        <v>2143</v>
      </c>
      <c r="B270" s="3"/>
      <c r="C270" s="3"/>
      <c r="D270" s="3">
        <v>1</v>
      </c>
      <c r="E270" s="3">
        <v>1</v>
      </c>
    </row>
    <row r="271" spans="1:5" x14ac:dyDescent="0.25">
      <c r="A271" s="5" t="s">
        <v>374</v>
      </c>
      <c r="B271" s="3"/>
      <c r="C271" s="3"/>
      <c r="D271" s="3">
        <v>1</v>
      </c>
      <c r="E271" s="3">
        <v>1</v>
      </c>
    </row>
    <row r="272" spans="1:5" x14ac:dyDescent="0.25">
      <c r="A272" s="5" t="s">
        <v>3278</v>
      </c>
      <c r="B272" s="3"/>
      <c r="C272" s="3"/>
      <c r="D272" s="3">
        <v>2</v>
      </c>
      <c r="E272" s="3">
        <v>2</v>
      </c>
    </row>
    <row r="273" spans="1:5" x14ac:dyDescent="0.25">
      <c r="A273" s="5" t="s">
        <v>3125</v>
      </c>
      <c r="B273" s="3">
        <v>1</v>
      </c>
      <c r="C273" s="3"/>
      <c r="D273" s="3"/>
      <c r="E273" s="3">
        <v>1</v>
      </c>
    </row>
    <row r="274" spans="1:5" x14ac:dyDescent="0.25">
      <c r="A274" s="5" t="s">
        <v>5302</v>
      </c>
      <c r="B274" s="3">
        <v>1</v>
      </c>
      <c r="C274" s="3"/>
      <c r="D274" s="3"/>
      <c r="E274" s="3">
        <v>1</v>
      </c>
    </row>
    <row r="275" spans="1:5" x14ac:dyDescent="0.25">
      <c r="A275" s="5" t="s">
        <v>4723</v>
      </c>
      <c r="B275" s="3"/>
      <c r="C275" s="3"/>
      <c r="D275" s="3">
        <v>1</v>
      </c>
      <c r="E275" s="3">
        <v>1</v>
      </c>
    </row>
    <row r="276" spans="1:5" x14ac:dyDescent="0.25">
      <c r="A276" s="5" t="s">
        <v>5476</v>
      </c>
      <c r="B276" s="3"/>
      <c r="C276" s="3"/>
      <c r="D276" s="3">
        <v>1</v>
      </c>
      <c r="E276" s="3">
        <v>1</v>
      </c>
    </row>
    <row r="277" spans="1:5" x14ac:dyDescent="0.25">
      <c r="A277" s="5" t="s">
        <v>1380</v>
      </c>
      <c r="B277" s="3"/>
      <c r="C277" s="3">
        <v>2</v>
      </c>
      <c r="D277" s="3"/>
      <c r="E277" s="3">
        <v>2</v>
      </c>
    </row>
    <row r="278" spans="1:5" x14ac:dyDescent="0.25">
      <c r="A278" s="5" t="s">
        <v>969</v>
      </c>
      <c r="B278" s="3"/>
      <c r="C278" s="3"/>
      <c r="D278" s="3">
        <v>2</v>
      </c>
      <c r="E278" s="3">
        <v>2</v>
      </c>
    </row>
    <row r="279" spans="1:5" x14ac:dyDescent="0.25">
      <c r="A279" s="5" t="s">
        <v>2531</v>
      </c>
      <c r="B279" s="3"/>
      <c r="C279" s="3"/>
      <c r="D279" s="3">
        <v>1</v>
      </c>
      <c r="E279" s="3">
        <v>1</v>
      </c>
    </row>
    <row r="280" spans="1:5" x14ac:dyDescent="0.25">
      <c r="A280" s="5" t="s">
        <v>2732</v>
      </c>
      <c r="B280" s="3"/>
      <c r="C280" s="3"/>
      <c r="D280" s="3">
        <v>1</v>
      </c>
      <c r="E280" s="3">
        <v>1</v>
      </c>
    </row>
    <row r="281" spans="1:5" x14ac:dyDescent="0.25">
      <c r="A281" s="5" t="s">
        <v>3049</v>
      </c>
      <c r="B281" s="3"/>
      <c r="C281" s="3"/>
      <c r="D281" s="3">
        <v>1</v>
      </c>
      <c r="E281" s="3">
        <v>1</v>
      </c>
    </row>
    <row r="282" spans="1:5" x14ac:dyDescent="0.25">
      <c r="A282" s="5" t="s">
        <v>4811</v>
      </c>
      <c r="B282" s="3"/>
      <c r="C282" s="3"/>
      <c r="D282" s="3">
        <v>1</v>
      </c>
      <c r="E282" s="3">
        <v>1</v>
      </c>
    </row>
    <row r="283" spans="1:5" x14ac:dyDescent="0.25">
      <c r="A283" s="5" t="s">
        <v>4690</v>
      </c>
      <c r="B283" s="3"/>
      <c r="C283" s="3"/>
      <c r="D283" s="3">
        <v>1</v>
      </c>
      <c r="E283" s="3">
        <v>1</v>
      </c>
    </row>
    <row r="284" spans="1:5" x14ac:dyDescent="0.25">
      <c r="A284" s="5" t="s">
        <v>2402</v>
      </c>
      <c r="B284" s="3">
        <v>1</v>
      </c>
      <c r="C284" s="3"/>
      <c r="D284" s="3"/>
      <c r="E284" s="3">
        <v>1</v>
      </c>
    </row>
    <row r="285" spans="1:5" x14ac:dyDescent="0.25">
      <c r="A285" s="5" t="s">
        <v>3261</v>
      </c>
      <c r="B285" s="3"/>
      <c r="C285" s="3"/>
      <c r="D285" s="3">
        <v>1</v>
      </c>
      <c r="E285" s="3">
        <v>1</v>
      </c>
    </row>
    <row r="286" spans="1:5" x14ac:dyDescent="0.25">
      <c r="A286" s="5" t="s">
        <v>5504</v>
      </c>
      <c r="B286" s="3"/>
      <c r="C286" s="3"/>
      <c r="D286" s="3">
        <v>1</v>
      </c>
      <c r="E286" s="3">
        <v>1</v>
      </c>
    </row>
    <row r="287" spans="1:5" x14ac:dyDescent="0.25">
      <c r="A287" s="5" t="s">
        <v>5737</v>
      </c>
      <c r="B287" s="3"/>
      <c r="C287" s="3">
        <v>1</v>
      </c>
      <c r="D287" s="3"/>
      <c r="E287" s="3">
        <v>1</v>
      </c>
    </row>
    <row r="288" spans="1:5" x14ac:dyDescent="0.25">
      <c r="A288" s="5" t="s">
        <v>3719</v>
      </c>
      <c r="B288" s="3"/>
      <c r="C288" s="3"/>
      <c r="D288" s="3">
        <v>1</v>
      </c>
      <c r="E288" s="3">
        <v>1</v>
      </c>
    </row>
    <row r="289" spans="1:5" x14ac:dyDescent="0.25">
      <c r="A289" s="5" t="s">
        <v>3639</v>
      </c>
      <c r="B289" s="3"/>
      <c r="C289" s="3"/>
      <c r="D289" s="3">
        <v>1</v>
      </c>
      <c r="E289" s="3">
        <v>1</v>
      </c>
    </row>
    <row r="290" spans="1:5" x14ac:dyDescent="0.25">
      <c r="A290" s="5" t="s">
        <v>1221</v>
      </c>
      <c r="B290" s="3">
        <v>1</v>
      </c>
      <c r="C290" s="3"/>
      <c r="D290" s="3"/>
      <c r="E290" s="3">
        <v>1</v>
      </c>
    </row>
    <row r="291" spans="1:5" x14ac:dyDescent="0.25">
      <c r="A291" s="5" t="s">
        <v>1717</v>
      </c>
      <c r="B291" s="3"/>
      <c r="C291" s="3"/>
      <c r="D291" s="3">
        <v>3</v>
      </c>
      <c r="E291" s="3">
        <v>3</v>
      </c>
    </row>
    <row r="292" spans="1:5" x14ac:dyDescent="0.25">
      <c r="A292" s="5" t="s">
        <v>383</v>
      </c>
      <c r="B292" s="3"/>
      <c r="C292" s="3">
        <v>1</v>
      </c>
      <c r="D292" s="3"/>
      <c r="E292" s="3">
        <v>1</v>
      </c>
    </row>
    <row r="293" spans="1:5" x14ac:dyDescent="0.25">
      <c r="A293" s="5" t="s">
        <v>1915</v>
      </c>
      <c r="B293" s="3"/>
      <c r="C293" s="3"/>
      <c r="D293" s="3">
        <v>1</v>
      </c>
      <c r="E293" s="3">
        <v>1</v>
      </c>
    </row>
    <row r="294" spans="1:5" x14ac:dyDescent="0.25">
      <c r="A294" s="5" t="s">
        <v>3238</v>
      </c>
      <c r="B294" s="3"/>
      <c r="C294" s="3"/>
      <c r="D294" s="3">
        <v>1</v>
      </c>
      <c r="E294" s="3">
        <v>1</v>
      </c>
    </row>
    <row r="295" spans="1:5" x14ac:dyDescent="0.25">
      <c r="A295" s="5" t="s">
        <v>5541</v>
      </c>
      <c r="B295" s="3"/>
      <c r="C295" s="3"/>
      <c r="D295" s="3">
        <v>1</v>
      </c>
      <c r="E295" s="3">
        <v>1</v>
      </c>
    </row>
    <row r="296" spans="1:5" x14ac:dyDescent="0.25">
      <c r="A296" s="5" t="s">
        <v>2134</v>
      </c>
      <c r="B296" s="3"/>
      <c r="C296" s="3"/>
      <c r="D296" s="3">
        <v>1</v>
      </c>
      <c r="E296" s="3">
        <v>1</v>
      </c>
    </row>
    <row r="297" spans="1:5" x14ac:dyDescent="0.25">
      <c r="A297" s="5" t="s">
        <v>2852</v>
      </c>
      <c r="B297" s="3"/>
      <c r="C297" s="3"/>
      <c r="D297" s="3">
        <v>1</v>
      </c>
      <c r="E297" s="3">
        <v>1</v>
      </c>
    </row>
    <row r="298" spans="1:5" x14ac:dyDescent="0.25">
      <c r="A298" s="5" t="s">
        <v>1495</v>
      </c>
      <c r="B298" s="3"/>
      <c r="C298" s="3"/>
      <c r="D298" s="3">
        <v>1</v>
      </c>
      <c r="E298" s="3">
        <v>1</v>
      </c>
    </row>
    <row r="299" spans="1:5" x14ac:dyDescent="0.25">
      <c r="A299" s="5" t="s">
        <v>4676</v>
      </c>
      <c r="B299" s="3"/>
      <c r="C299" s="3"/>
      <c r="D299" s="3">
        <v>1</v>
      </c>
      <c r="E299" s="3">
        <v>1</v>
      </c>
    </row>
    <row r="300" spans="1:5" x14ac:dyDescent="0.25">
      <c r="A300" s="5" t="s">
        <v>1047</v>
      </c>
      <c r="B300" s="3"/>
      <c r="C300" s="3"/>
      <c r="D300" s="3">
        <v>1</v>
      </c>
      <c r="E300" s="3">
        <v>1</v>
      </c>
    </row>
    <row r="301" spans="1:5" x14ac:dyDescent="0.25">
      <c r="A301" s="5" t="s">
        <v>24</v>
      </c>
      <c r="B301" s="3"/>
      <c r="C301" s="3"/>
      <c r="D301" s="3">
        <v>1</v>
      </c>
      <c r="E301" s="3">
        <v>1</v>
      </c>
    </row>
    <row r="302" spans="1:5" x14ac:dyDescent="0.25">
      <c r="A302" s="5" t="s">
        <v>4047</v>
      </c>
      <c r="B302" s="3"/>
      <c r="C302" s="3"/>
      <c r="D302" s="3">
        <v>1</v>
      </c>
      <c r="E302" s="3">
        <v>1</v>
      </c>
    </row>
    <row r="303" spans="1:5" x14ac:dyDescent="0.25">
      <c r="A303" s="5" t="s">
        <v>5404</v>
      </c>
      <c r="B303" s="3"/>
      <c r="C303" s="3"/>
      <c r="D303" s="3">
        <v>1</v>
      </c>
      <c r="E303" s="3">
        <v>1</v>
      </c>
    </row>
    <row r="304" spans="1:5" x14ac:dyDescent="0.25">
      <c r="A304" s="5" t="s">
        <v>5423</v>
      </c>
      <c r="B304" s="3"/>
      <c r="C304" s="3"/>
      <c r="D304" s="3">
        <v>2</v>
      </c>
      <c r="E304" s="3">
        <v>2</v>
      </c>
    </row>
    <row r="305" spans="1:5" x14ac:dyDescent="0.25">
      <c r="A305" s="5" t="s">
        <v>2252</v>
      </c>
      <c r="B305" s="3"/>
      <c r="C305" s="3">
        <v>1</v>
      </c>
      <c r="D305" s="3"/>
      <c r="E305" s="3">
        <v>1</v>
      </c>
    </row>
    <row r="306" spans="1:5" x14ac:dyDescent="0.25">
      <c r="A306" s="5" t="s">
        <v>1464</v>
      </c>
      <c r="B306" s="3"/>
      <c r="C306" s="3"/>
      <c r="D306" s="3">
        <v>1</v>
      </c>
      <c r="E306" s="3">
        <v>1</v>
      </c>
    </row>
    <row r="307" spans="1:5" x14ac:dyDescent="0.25">
      <c r="A307" s="5" t="s">
        <v>4905</v>
      </c>
      <c r="B307" s="3"/>
      <c r="C307" s="3">
        <v>1</v>
      </c>
      <c r="D307" s="3"/>
      <c r="E307" s="3">
        <v>1</v>
      </c>
    </row>
    <row r="308" spans="1:5" x14ac:dyDescent="0.25">
      <c r="A308" s="5" t="s">
        <v>114</v>
      </c>
      <c r="B308" s="3"/>
      <c r="C308" s="3">
        <v>1</v>
      </c>
      <c r="D308" s="3"/>
      <c r="E308" s="3">
        <v>1</v>
      </c>
    </row>
    <row r="309" spans="1:5" x14ac:dyDescent="0.25">
      <c r="A309" s="5" t="s">
        <v>1966</v>
      </c>
      <c r="B309" s="3"/>
      <c r="C309" s="3">
        <v>1</v>
      </c>
      <c r="D309" s="3"/>
      <c r="E309" s="3">
        <v>1</v>
      </c>
    </row>
    <row r="310" spans="1:5" x14ac:dyDescent="0.25">
      <c r="A310" s="5" t="s">
        <v>3979</v>
      </c>
      <c r="B310" s="3"/>
      <c r="C310" s="3"/>
      <c r="D310" s="3">
        <v>1</v>
      </c>
      <c r="E310" s="3">
        <v>1</v>
      </c>
    </row>
    <row r="311" spans="1:5" x14ac:dyDescent="0.25">
      <c r="A311" s="5" t="s">
        <v>5014</v>
      </c>
      <c r="B311" s="3"/>
      <c r="C311" s="3"/>
      <c r="D311" s="3">
        <v>1</v>
      </c>
      <c r="E311" s="3">
        <v>1</v>
      </c>
    </row>
    <row r="312" spans="1:5" x14ac:dyDescent="0.25">
      <c r="A312" s="5" t="s">
        <v>103</v>
      </c>
      <c r="B312" s="3"/>
      <c r="C312" s="3"/>
      <c r="D312" s="3">
        <v>1</v>
      </c>
      <c r="E312" s="3">
        <v>1</v>
      </c>
    </row>
    <row r="313" spans="1:5" x14ac:dyDescent="0.25">
      <c r="A313" s="5" t="s">
        <v>5326</v>
      </c>
      <c r="B313" s="3"/>
      <c r="C313" s="3"/>
      <c r="D313" s="3">
        <v>1</v>
      </c>
      <c r="E313" s="3">
        <v>1</v>
      </c>
    </row>
    <row r="314" spans="1:5" x14ac:dyDescent="0.25">
      <c r="A314" s="5" t="s">
        <v>226</v>
      </c>
      <c r="B314" s="3"/>
      <c r="C314" s="3"/>
      <c r="D314" s="3">
        <v>1</v>
      </c>
      <c r="E314" s="3">
        <v>1</v>
      </c>
    </row>
    <row r="315" spans="1:5" x14ac:dyDescent="0.25">
      <c r="A315" s="5" t="s">
        <v>4903</v>
      </c>
      <c r="B315" s="3"/>
      <c r="C315" s="3"/>
      <c r="D315" s="3">
        <v>1</v>
      </c>
      <c r="E315" s="3">
        <v>1</v>
      </c>
    </row>
    <row r="316" spans="1:5" x14ac:dyDescent="0.25">
      <c r="A316" s="5" t="s">
        <v>3866</v>
      </c>
      <c r="B316" s="3"/>
      <c r="C316" s="3"/>
      <c r="D316" s="3">
        <v>1</v>
      </c>
      <c r="E316" s="3">
        <v>1</v>
      </c>
    </row>
    <row r="317" spans="1:5" x14ac:dyDescent="0.25">
      <c r="A317" s="5" t="s">
        <v>2679</v>
      </c>
      <c r="B317" s="3"/>
      <c r="C317" s="3"/>
      <c r="D317" s="3">
        <v>1</v>
      </c>
      <c r="E317" s="3">
        <v>1</v>
      </c>
    </row>
    <row r="318" spans="1:5" x14ac:dyDescent="0.25">
      <c r="A318" s="5" t="s">
        <v>263</v>
      </c>
      <c r="B318" s="3"/>
      <c r="C318" s="3"/>
      <c r="D318" s="3">
        <v>2</v>
      </c>
      <c r="E318" s="3">
        <v>2</v>
      </c>
    </row>
    <row r="319" spans="1:5" x14ac:dyDescent="0.25">
      <c r="A319" s="5" t="s">
        <v>5804</v>
      </c>
      <c r="B319" s="3"/>
      <c r="C319" s="3"/>
      <c r="D319" s="3">
        <v>1</v>
      </c>
      <c r="E319" s="3">
        <v>1</v>
      </c>
    </row>
    <row r="320" spans="1:5" x14ac:dyDescent="0.25">
      <c r="A320" s="5" t="s">
        <v>5670</v>
      </c>
      <c r="B320" s="3"/>
      <c r="C320" s="3"/>
      <c r="D320" s="3">
        <v>1</v>
      </c>
      <c r="E320" s="3">
        <v>1</v>
      </c>
    </row>
    <row r="321" spans="1:5" x14ac:dyDescent="0.25">
      <c r="A321" s="5" t="s">
        <v>3642</v>
      </c>
      <c r="B321" s="3"/>
      <c r="C321" s="3"/>
      <c r="D321" s="3">
        <v>1</v>
      </c>
      <c r="E321" s="3">
        <v>1</v>
      </c>
    </row>
    <row r="322" spans="1:5" x14ac:dyDescent="0.25">
      <c r="A322" s="5" t="s">
        <v>3369</v>
      </c>
      <c r="B322" s="3">
        <v>1</v>
      </c>
      <c r="C322" s="3"/>
      <c r="D322" s="3"/>
      <c r="E322" s="3">
        <v>1</v>
      </c>
    </row>
    <row r="323" spans="1:5" x14ac:dyDescent="0.25">
      <c r="A323" s="5" t="s">
        <v>916</v>
      </c>
      <c r="B323" s="3"/>
      <c r="C323" s="3"/>
      <c r="D323" s="3">
        <v>1</v>
      </c>
      <c r="E323" s="3">
        <v>1</v>
      </c>
    </row>
    <row r="324" spans="1:5" x14ac:dyDescent="0.25">
      <c r="A324" s="5" t="s">
        <v>4328</v>
      </c>
      <c r="B324" s="3"/>
      <c r="C324" s="3"/>
      <c r="D324" s="3">
        <v>1</v>
      </c>
      <c r="E324" s="3">
        <v>1</v>
      </c>
    </row>
    <row r="325" spans="1:5" x14ac:dyDescent="0.25">
      <c r="A325" s="5" t="s">
        <v>685</v>
      </c>
      <c r="B325" s="3"/>
      <c r="C325" s="3"/>
      <c r="D325" s="3">
        <v>1</v>
      </c>
      <c r="E325" s="3">
        <v>1</v>
      </c>
    </row>
    <row r="326" spans="1:5" x14ac:dyDescent="0.25">
      <c r="A326" s="5" t="s">
        <v>4086</v>
      </c>
      <c r="B326" s="3"/>
      <c r="C326" s="3">
        <v>1</v>
      </c>
      <c r="D326" s="3"/>
      <c r="E326" s="3">
        <v>1</v>
      </c>
    </row>
    <row r="327" spans="1:5" x14ac:dyDescent="0.25">
      <c r="A327" s="5" t="s">
        <v>591</v>
      </c>
      <c r="B327" s="3"/>
      <c r="C327" s="3"/>
      <c r="D327" s="3">
        <v>2</v>
      </c>
      <c r="E327" s="3">
        <v>2</v>
      </c>
    </row>
    <row r="328" spans="1:5" x14ac:dyDescent="0.25">
      <c r="A328" s="5" t="s">
        <v>1835</v>
      </c>
      <c r="B328" s="3"/>
      <c r="C328" s="3">
        <v>3</v>
      </c>
      <c r="D328" s="3"/>
      <c r="E328" s="3">
        <v>3</v>
      </c>
    </row>
    <row r="329" spans="1:5" x14ac:dyDescent="0.25">
      <c r="A329" s="5" t="s">
        <v>3153</v>
      </c>
      <c r="B329" s="3"/>
      <c r="C329" s="3">
        <v>1</v>
      </c>
      <c r="D329" s="3"/>
      <c r="E329" s="3">
        <v>1</v>
      </c>
    </row>
    <row r="330" spans="1:5" x14ac:dyDescent="0.25">
      <c r="A330" s="5" t="s">
        <v>502</v>
      </c>
      <c r="B330" s="3"/>
      <c r="C330" s="3"/>
      <c r="D330" s="3">
        <v>1</v>
      </c>
      <c r="E330" s="3">
        <v>1</v>
      </c>
    </row>
    <row r="331" spans="1:5" x14ac:dyDescent="0.25">
      <c r="A331" s="5" t="s">
        <v>1270</v>
      </c>
      <c r="B331" s="3"/>
      <c r="C331" s="3"/>
      <c r="D331" s="3">
        <v>1</v>
      </c>
      <c r="E331" s="3">
        <v>1</v>
      </c>
    </row>
    <row r="332" spans="1:5" x14ac:dyDescent="0.25">
      <c r="A332" s="5" t="s">
        <v>2079</v>
      </c>
      <c r="B332" s="3"/>
      <c r="C332" s="3"/>
      <c r="D332" s="3">
        <v>1</v>
      </c>
      <c r="E332" s="3">
        <v>1</v>
      </c>
    </row>
    <row r="333" spans="1:5" x14ac:dyDescent="0.25">
      <c r="A333" s="5" t="s">
        <v>1328</v>
      </c>
      <c r="B333" s="3"/>
      <c r="C333" s="3"/>
      <c r="D333" s="3">
        <v>1</v>
      </c>
      <c r="E333" s="3">
        <v>1</v>
      </c>
    </row>
    <row r="334" spans="1:5" x14ac:dyDescent="0.25">
      <c r="A334" s="5" t="s">
        <v>4208</v>
      </c>
      <c r="B334" s="3"/>
      <c r="C334" s="3"/>
      <c r="D334" s="3">
        <v>1</v>
      </c>
      <c r="E334" s="3">
        <v>1</v>
      </c>
    </row>
    <row r="335" spans="1:5" x14ac:dyDescent="0.25">
      <c r="A335" s="5" t="s">
        <v>1112</v>
      </c>
      <c r="B335" s="3"/>
      <c r="C335" s="3"/>
      <c r="D335" s="3">
        <v>1</v>
      </c>
      <c r="E335" s="3">
        <v>1</v>
      </c>
    </row>
    <row r="336" spans="1:5" x14ac:dyDescent="0.25">
      <c r="A336" s="5" t="s">
        <v>4231</v>
      </c>
      <c r="B336" s="3"/>
      <c r="C336" s="3"/>
      <c r="D336" s="3">
        <v>1</v>
      </c>
      <c r="E336" s="3">
        <v>1</v>
      </c>
    </row>
    <row r="337" spans="1:5" x14ac:dyDescent="0.25">
      <c r="A337" s="5" t="s">
        <v>1136</v>
      </c>
      <c r="B337" s="3"/>
      <c r="C337" s="3"/>
      <c r="D337" s="3">
        <v>1</v>
      </c>
      <c r="E337" s="3">
        <v>1</v>
      </c>
    </row>
    <row r="338" spans="1:5" x14ac:dyDescent="0.25">
      <c r="A338" s="5" t="s">
        <v>5434</v>
      </c>
      <c r="B338" s="3"/>
      <c r="C338" s="3"/>
      <c r="D338" s="3">
        <v>1</v>
      </c>
      <c r="E338" s="3">
        <v>1</v>
      </c>
    </row>
    <row r="339" spans="1:5" x14ac:dyDescent="0.25">
      <c r="A339" s="5" t="s">
        <v>468</v>
      </c>
      <c r="B339" s="3"/>
      <c r="C339" s="3"/>
      <c r="D339" s="3">
        <v>1</v>
      </c>
      <c r="E339" s="3">
        <v>1</v>
      </c>
    </row>
    <row r="340" spans="1:5" x14ac:dyDescent="0.25">
      <c r="A340" s="5" t="s">
        <v>352</v>
      </c>
      <c r="B340" s="3"/>
      <c r="C340" s="3"/>
      <c r="D340" s="3">
        <v>1</v>
      </c>
      <c r="E340" s="3">
        <v>1</v>
      </c>
    </row>
    <row r="341" spans="1:5" x14ac:dyDescent="0.25">
      <c r="A341" s="5" t="s">
        <v>803</v>
      </c>
      <c r="B341" s="3"/>
      <c r="C341" s="3"/>
      <c r="D341" s="3">
        <v>1</v>
      </c>
      <c r="E341" s="3">
        <v>1</v>
      </c>
    </row>
    <row r="342" spans="1:5" x14ac:dyDescent="0.25">
      <c r="A342" s="5" t="s">
        <v>204</v>
      </c>
      <c r="B342" s="3"/>
      <c r="C342" s="3">
        <v>1</v>
      </c>
      <c r="D342" s="3"/>
      <c r="E342" s="3">
        <v>1</v>
      </c>
    </row>
    <row r="343" spans="1:5" x14ac:dyDescent="0.25">
      <c r="A343" s="5" t="s">
        <v>978</v>
      </c>
      <c r="B343" s="3"/>
      <c r="C343" s="3"/>
      <c r="D343" s="3">
        <v>2</v>
      </c>
      <c r="E343" s="3">
        <v>2</v>
      </c>
    </row>
    <row r="344" spans="1:5" x14ac:dyDescent="0.25">
      <c r="A344" s="5" t="s">
        <v>4823</v>
      </c>
      <c r="B344" s="3">
        <v>1</v>
      </c>
      <c r="C344" s="3"/>
      <c r="D344" s="3"/>
      <c r="E344" s="3">
        <v>1</v>
      </c>
    </row>
    <row r="345" spans="1:5" x14ac:dyDescent="0.25">
      <c r="A345" s="5" t="s">
        <v>3940</v>
      </c>
      <c r="B345" s="3"/>
      <c r="C345" s="3"/>
      <c r="D345" s="3">
        <v>1</v>
      </c>
      <c r="E345" s="3">
        <v>1</v>
      </c>
    </row>
    <row r="346" spans="1:5" x14ac:dyDescent="0.25">
      <c r="A346" s="5" t="s">
        <v>2602</v>
      </c>
      <c r="B346" s="3"/>
      <c r="C346" s="3">
        <v>2</v>
      </c>
      <c r="D346" s="3"/>
      <c r="E346" s="3">
        <v>2</v>
      </c>
    </row>
    <row r="347" spans="1:5" x14ac:dyDescent="0.25">
      <c r="A347" s="5" t="s">
        <v>2814</v>
      </c>
      <c r="B347" s="3"/>
      <c r="C347" s="3"/>
      <c r="D347" s="3">
        <v>1</v>
      </c>
      <c r="E347" s="3">
        <v>1</v>
      </c>
    </row>
    <row r="348" spans="1:5" x14ac:dyDescent="0.25">
      <c r="A348" s="5" t="s">
        <v>3981</v>
      </c>
      <c r="B348" s="3"/>
      <c r="C348" s="3"/>
      <c r="D348" s="3">
        <v>1</v>
      </c>
      <c r="E348" s="3">
        <v>1</v>
      </c>
    </row>
    <row r="349" spans="1:5" x14ac:dyDescent="0.25">
      <c r="A349" s="5" t="s">
        <v>1611</v>
      </c>
      <c r="B349" s="3"/>
      <c r="C349" s="3"/>
      <c r="D349" s="3">
        <v>1</v>
      </c>
      <c r="E349" s="3">
        <v>1</v>
      </c>
    </row>
    <row r="350" spans="1:5" x14ac:dyDescent="0.25">
      <c r="A350" s="5" t="s">
        <v>56</v>
      </c>
      <c r="B350" s="3"/>
      <c r="C350" s="3"/>
      <c r="D350" s="3">
        <v>2</v>
      </c>
      <c r="E350" s="3">
        <v>2</v>
      </c>
    </row>
    <row r="351" spans="1:5" x14ac:dyDescent="0.25">
      <c r="A351" s="5" t="s">
        <v>2958</v>
      </c>
      <c r="B351" s="3"/>
      <c r="C351" s="3"/>
      <c r="D351" s="3">
        <v>1</v>
      </c>
      <c r="E351" s="3">
        <v>1</v>
      </c>
    </row>
    <row r="352" spans="1:5" x14ac:dyDescent="0.25">
      <c r="A352" s="5" t="s">
        <v>122</v>
      </c>
      <c r="B352" s="3"/>
      <c r="C352" s="3">
        <v>1</v>
      </c>
      <c r="D352" s="3"/>
      <c r="E352" s="3">
        <v>1</v>
      </c>
    </row>
    <row r="353" spans="1:5" x14ac:dyDescent="0.25">
      <c r="A353" s="5" t="s">
        <v>4584</v>
      </c>
      <c r="B353" s="3"/>
      <c r="C353" s="3"/>
      <c r="D353" s="3">
        <v>1</v>
      </c>
      <c r="E353" s="3">
        <v>1</v>
      </c>
    </row>
    <row r="354" spans="1:5" x14ac:dyDescent="0.25">
      <c r="A354" s="5" t="s">
        <v>5575</v>
      </c>
      <c r="B354" s="3"/>
      <c r="C354" s="3"/>
      <c r="D354" s="3">
        <v>1</v>
      </c>
      <c r="E354" s="3">
        <v>1</v>
      </c>
    </row>
    <row r="355" spans="1:5" x14ac:dyDescent="0.25">
      <c r="A355" s="5" t="s">
        <v>2575</v>
      </c>
      <c r="B355" s="3"/>
      <c r="C355" s="3"/>
      <c r="D355" s="3">
        <v>2</v>
      </c>
      <c r="E355" s="3">
        <v>2</v>
      </c>
    </row>
    <row r="356" spans="1:5" x14ac:dyDescent="0.25">
      <c r="A356" s="5" t="s">
        <v>1674</v>
      </c>
      <c r="B356" s="3"/>
      <c r="C356" s="3"/>
      <c r="D356" s="3">
        <v>2</v>
      </c>
      <c r="E356" s="3">
        <v>2</v>
      </c>
    </row>
    <row r="357" spans="1:5" x14ac:dyDescent="0.25">
      <c r="A357" s="5" t="s">
        <v>3137</v>
      </c>
      <c r="B357" s="3"/>
      <c r="C357" s="3"/>
      <c r="D357" s="3">
        <v>1</v>
      </c>
      <c r="E357" s="3">
        <v>1</v>
      </c>
    </row>
    <row r="358" spans="1:5" x14ac:dyDescent="0.25">
      <c r="A358" s="5" t="s">
        <v>3002</v>
      </c>
      <c r="B358" s="3"/>
      <c r="C358" s="3"/>
      <c r="D358" s="3">
        <v>1</v>
      </c>
      <c r="E358" s="3">
        <v>1</v>
      </c>
    </row>
    <row r="359" spans="1:5" x14ac:dyDescent="0.25">
      <c r="A359" s="5" t="s">
        <v>3913</v>
      </c>
      <c r="B359" s="3"/>
      <c r="C359" s="3"/>
      <c r="D359" s="3">
        <v>1</v>
      </c>
      <c r="E359" s="3">
        <v>1</v>
      </c>
    </row>
    <row r="360" spans="1:5" x14ac:dyDescent="0.25">
      <c r="A360" s="5" t="s">
        <v>1432</v>
      </c>
      <c r="B360" s="3"/>
      <c r="C360" s="3"/>
      <c r="D360" s="3">
        <v>1</v>
      </c>
      <c r="E360" s="3">
        <v>1</v>
      </c>
    </row>
    <row r="361" spans="1:5" x14ac:dyDescent="0.25">
      <c r="A361" s="5" t="s">
        <v>3521</v>
      </c>
      <c r="B361" s="3"/>
      <c r="C361" s="3"/>
      <c r="D361" s="3">
        <v>2</v>
      </c>
      <c r="E361" s="3">
        <v>2</v>
      </c>
    </row>
    <row r="362" spans="1:5" x14ac:dyDescent="0.25">
      <c r="A362" s="5" t="s">
        <v>178</v>
      </c>
      <c r="B362" s="3"/>
      <c r="C362" s="3"/>
      <c r="D362" s="3">
        <v>1</v>
      </c>
      <c r="E362" s="3">
        <v>1</v>
      </c>
    </row>
    <row r="363" spans="1:5" x14ac:dyDescent="0.25">
      <c r="A363" s="5" t="s">
        <v>2261</v>
      </c>
      <c r="B363" s="3"/>
      <c r="C363" s="3"/>
      <c r="D363" s="3">
        <v>1</v>
      </c>
      <c r="E363" s="3">
        <v>1</v>
      </c>
    </row>
    <row r="364" spans="1:5" x14ac:dyDescent="0.25">
      <c r="A364" s="5" t="s">
        <v>2241</v>
      </c>
      <c r="B364" s="3"/>
      <c r="C364" s="3"/>
      <c r="D364" s="3">
        <v>1</v>
      </c>
      <c r="E364" s="3">
        <v>1</v>
      </c>
    </row>
    <row r="365" spans="1:5" x14ac:dyDescent="0.25">
      <c r="A365" s="5" t="s">
        <v>557</v>
      </c>
      <c r="B365" s="3"/>
      <c r="C365" s="3"/>
      <c r="D365" s="3">
        <v>1</v>
      </c>
      <c r="E365" s="3">
        <v>1</v>
      </c>
    </row>
    <row r="366" spans="1:5" x14ac:dyDescent="0.25">
      <c r="A366" s="5" t="s">
        <v>2864</v>
      </c>
      <c r="B366" s="3"/>
      <c r="C366" s="3">
        <v>1</v>
      </c>
      <c r="D366" s="3"/>
      <c r="E366" s="3">
        <v>1</v>
      </c>
    </row>
    <row r="367" spans="1:5" x14ac:dyDescent="0.25">
      <c r="A367" s="5" t="s">
        <v>5461</v>
      </c>
      <c r="B367" s="3"/>
      <c r="C367" s="3"/>
      <c r="D367" s="3">
        <v>1</v>
      </c>
      <c r="E367" s="3">
        <v>1</v>
      </c>
    </row>
    <row r="368" spans="1:5" x14ac:dyDescent="0.25">
      <c r="A368" s="5" t="s">
        <v>229</v>
      </c>
      <c r="B368" s="3"/>
      <c r="C368" s="3"/>
      <c r="D368" s="3">
        <v>2</v>
      </c>
      <c r="E368" s="3">
        <v>2</v>
      </c>
    </row>
    <row r="369" spans="1:5" x14ac:dyDescent="0.25">
      <c r="A369" s="5" t="s">
        <v>1159</v>
      </c>
      <c r="B369" s="3">
        <v>1</v>
      </c>
      <c r="C369" s="3"/>
      <c r="D369" s="3"/>
      <c r="E369" s="3">
        <v>1</v>
      </c>
    </row>
    <row r="370" spans="1:5" x14ac:dyDescent="0.25">
      <c r="A370" s="5" t="s">
        <v>3819</v>
      </c>
      <c r="B370" s="3"/>
      <c r="C370" s="3"/>
      <c r="D370" s="3">
        <v>1</v>
      </c>
      <c r="E370" s="3">
        <v>1</v>
      </c>
    </row>
    <row r="371" spans="1:5" x14ac:dyDescent="0.25">
      <c r="A371" s="5" t="s">
        <v>217</v>
      </c>
      <c r="B371" s="3"/>
      <c r="C371" s="3">
        <v>1</v>
      </c>
      <c r="D371" s="3"/>
      <c r="E371" s="3">
        <v>1</v>
      </c>
    </row>
    <row r="372" spans="1:5" x14ac:dyDescent="0.25">
      <c r="A372" s="5" t="s">
        <v>648</v>
      </c>
      <c r="B372" s="3"/>
      <c r="C372" s="3"/>
      <c r="D372" s="3">
        <v>1</v>
      </c>
      <c r="E372" s="3">
        <v>1</v>
      </c>
    </row>
    <row r="373" spans="1:5" x14ac:dyDescent="0.25">
      <c r="A373" s="5" t="s">
        <v>1677</v>
      </c>
      <c r="B373" s="3"/>
      <c r="C373" s="3"/>
      <c r="D373" s="3">
        <v>1</v>
      </c>
      <c r="E373" s="3">
        <v>1</v>
      </c>
    </row>
    <row r="374" spans="1:5" x14ac:dyDescent="0.25">
      <c r="A374" s="5" t="s">
        <v>1248</v>
      </c>
      <c r="B374" s="3"/>
      <c r="C374" s="3"/>
      <c r="D374" s="3">
        <v>1</v>
      </c>
      <c r="E374" s="3">
        <v>1</v>
      </c>
    </row>
    <row r="375" spans="1:5" x14ac:dyDescent="0.25">
      <c r="A375" s="5" t="s">
        <v>1205</v>
      </c>
      <c r="B375" s="3"/>
      <c r="C375" s="3"/>
      <c r="D375" s="3">
        <v>2</v>
      </c>
      <c r="E375" s="3">
        <v>2</v>
      </c>
    </row>
    <row r="376" spans="1:5" x14ac:dyDescent="0.25">
      <c r="A376" s="5" t="s">
        <v>165</v>
      </c>
      <c r="B376" s="3"/>
      <c r="C376" s="3">
        <v>2</v>
      </c>
      <c r="D376" s="3"/>
      <c r="E376" s="3">
        <v>2</v>
      </c>
    </row>
    <row r="377" spans="1:5" x14ac:dyDescent="0.25">
      <c r="A377" s="5" t="s">
        <v>5655</v>
      </c>
      <c r="B377" s="3"/>
      <c r="C377" s="3"/>
      <c r="D377" s="3">
        <v>1</v>
      </c>
      <c r="E377" s="3">
        <v>1</v>
      </c>
    </row>
    <row r="378" spans="1:5" x14ac:dyDescent="0.25">
      <c r="A378" s="5" t="s">
        <v>3087</v>
      </c>
      <c r="B378" s="3"/>
      <c r="C378" s="3"/>
      <c r="D378" s="3">
        <v>1</v>
      </c>
      <c r="E378" s="3">
        <v>1</v>
      </c>
    </row>
    <row r="379" spans="1:5" x14ac:dyDescent="0.25">
      <c r="A379" s="5" t="s">
        <v>5199</v>
      </c>
      <c r="B379" s="3"/>
      <c r="C379" s="3"/>
      <c r="D379" s="3">
        <v>1</v>
      </c>
      <c r="E379" s="3">
        <v>1</v>
      </c>
    </row>
    <row r="380" spans="1:5" x14ac:dyDescent="0.25">
      <c r="A380" s="5" t="s">
        <v>3574</v>
      </c>
      <c r="B380" s="3"/>
      <c r="C380" s="3">
        <v>1</v>
      </c>
      <c r="D380" s="3"/>
      <c r="E380" s="3">
        <v>1</v>
      </c>
    </row>
    <row r="381" spans="1:5" x14ac:dyDescent="0.25">
      <c r="A381" s="5" t="s">
        <v>5583</v>
      </c>
      <c r="B381" s="3"/>
      <c r="C381" s="3"/>
      <c r="D381" s="3">
        <v>1</v>
      </c>
      <c r="E381" s="3">
        <v>1</v>
      </c>
    </row>
    <row r="382" spans="1:5" x14ac:dyDescent="0.25">
      <c r="A382" s="5" t="s">
        <v>1742</v>
      </c>
      <c r="B382" s="3"/>
      <c r="C382" s="3"/>
      <c r="D382" s="3">
        <v>1</v>
      </c>
      <c r="E382" s="3">
        <v>1</v>
      </c>
    </row>
    <row r="383" spans="1:5" x14ac:dyDescent="0.25">
      <c r="A383" s="5" t="s">
        <v>418</v>
      </c>
      <c r="B383" s="3"/>
      <c r="C383" s="3"/>
      <c r="D383" s="3">
        <v>2</v>
      </c>
      <c r="E383" s="3">
        <v>2</v>
      </c>
    </row>
    <row r="384" spans="1:5" x14ac:dyDescent="0.25">
      <c r="A384" s="5" t="s">
        <v>3379</v>
      </c>
      <c r="B384" s="3"/>
      <c r="C384" s="3"/>
      <c r="D384" s="3">
        <v>1</v>
      </c>
      <c r="E384" s="3">
        <v>1</v>
      </c>
    </row>
    <row r="385" spans="1:5" x14ac:dyDescent="0.25">
      <c r="A385" s="5" t="s">
        <v>4281</v>
      </c>
      <c r="B385" s="3"/>
      <c r="C385" s="3"/>
      <c r="D385" s="3">
        <v>1</v>
      </c>
      <c r="E385" s="3">
        <v>1</v>
      </c>
    </row>
    <row r="386" spans="1:5" x14ac:dyDescent="0.25">
      <c r="A386" s="5" t="s">
        <v>1586</v>
      </c>
      <c r="B386" s="3"/>
      <c r="C386" s="3"/>
      <c r="D386" s="3">
        <v>1</v>
      </c>
      <c r="E386" s="3">
        <v>1</v>
      </c>
    </row>
    <row r="387" spans="1:5" x14ac:dyDescent="0.25">
      <c r="A387" s="5" t="s">
        <v>1995</v>
      </c>
      <c r="B387" s="3">
        <v>1</v>
      </c>
      <c r="C387" s="3"/>
      <c r="D387" s="3"/>
      <c r="E387" s="3">
        <v>1</v>
      </c>
    </row>
    <row r="388" spans="1:5" x14ac:dyDescent="0.25">
      <c r="A388" s="5" t="s">
        <v>3844</v>
      </c>
      <c r="B388" s="3"/>
      <c r="C388" s="3">
        <v>1</v>
      </c>
      <c r="D388" s="3"/>
      <c r="E388" s="3">
        <v>1</v>
      </c>
    </row>
    <row r="389" spans="1:5" x14ac:dyDescent="0.25">
      <c r="A389" s="5" t="s">
        <v>4044</v>
      </c>
      <c r="B389" s="3"/>
      <c r="C389" s="3">
        <v>1</v>
      </c>
      <c r="D389" s="3"/>
      <c r="E389" s="3">
        <v>1</v>
      </c>
    </row>
    <row r="390" spans="1:5" x14ac:dyDescent="0.25">
      <c r="A390" s="5" t="s">
        <v>1336</v>
      </c>
      <c r="B390" s="3"/>
      <c r="C390" s="3">
        <v>1</v>
      </c>
      <c r="D390" s="3"/>
      <c r="E390" s="3">
        <v>1</v>
      </c>
    </row>
    <row r="391" spans="1:5" x14ac:dyDescent="0.25">
      <c r="A391" s="5" t="s">
        <v>471</v>
      </c>
      <c r="B391" s="3"/>
      <c r="C391" s="3"/>
      <c r="D391" s="3">
        <v>1</v>
      </c>
      <c r="E391" s="3">
        <v>1</v>
      </c>
    </row>
    <row r="392" spans="1:5" x14ac:dyDescent="0.25">
      <c r="A392" s="5" t="s">
        <v>3023</v>
      </c>
      <c r="B392" s="3"/>
      <c r="C392" s="3"/>
      <c r="D392" s="3">
        <v>2</v>
      </c>
      <c r="E392" s="3">
        <v>2</v>
      </c>
    </row>
    <row r="393" spans="1:5" x14ac:dyDescent="0.25">
      <c r="A393" s="5" t="s">
        <v>5509</v>
      </c>
      <c r="B393" s="3"/>
      <c r="C393" s="3"/>
      <c r="D393" s="3">
        <v>1</v>
      </c>
      <c r="E393" s="3">
        <v>1</v>
      </c>
    </row>
    <row r="394" spans="1:5" x14ac:dyDescent="0.25">
      <c r="A394" s="5" t="s">
        <v>1265</v>
      </c>
      <c r="B394" s="3"/>
      <c r="C394" s="3"/>
      <c r="D394" s="3">
        <v>1</v>
      </c>
      <c r="E394" s="3">
        <v>1</v>
      </c>
    </row>
    <row r="395" spans="1:5" x14ac:dyDescent="0.25">
      <c r="A395" s="5" t="s">
        <v>1093</v>
      </c>
      <c r="B395" s="3"/>
      <c r="C395" s="3"/>
      <c r="D395" s="3">
        <v>2</v>
      </c>
      <c r="E395" s="3">
        <v>2</v>
      </c>
    </row>
    <row r="396" spans="1:5" x14ac:dyDescent="0.25">
      <c r="A396" s="5" t="s">
        <v>5788</v>
      </c>
      <c r="B396" s="3"/>
      <c r="C396" s="3"/>
      <c r="D396" s="3">
        <v>1</v>
      </c>
      <c r="E396" s="3">
        <v>1</v>
      </c>
    </row>
    <row r="397" spans="1:5" x14ac:dyDescent="0.25">
      <c r="A397" s="5" t="s">
        <v>4342</v>
      </c>
      <c r="B397" s="3"/>
      <c r="C397" s="3"/>
      <c r="D397" s="3">
        <v>1</v>
      </c>
      <c r="E397" s="3">
        <v>1</v>
      </c>
    </row>
    <row r="398" spans="1:5" x14ac:dyDescent="0.25">
      <c r="A398" s="5" t="s">
        <v>1564</v>
      </c>
      <c r="B398" s="3"/>
      <c r="C398" s="3"/>
      <c r="D398" s="3">
        <v>1</v>
      </c>
      <c r="E398" s="3">
        <v>1</v>
      </c>
    </row>
    <row r="399" spans="1:5" x14ac:dyDescent="0.25">
      <c r="A399" s="5" t="s">
        <v>5235</v>
      </c>
      <c r="B399" s="3">
        <v>1</v>
      </c>
      <c r="C399" s="3"/>
      <c r="D399" s="3"/>
      <c r="E399" s="3">
        <v>1</v>
      </c>
    </row>
    <row r="400" spans="1:5" x14ac:dyDescent="0.25">
      <c r="A400" s="5" t="s">
        <v>3014</v>
      </c>
      <c r="B400" s="3"/>
      <c r="C400" s="3"/>
      <c r="D400" s="3">
        <v>1</v>
      </c>
      <c r="E400" s="3">
        <v>1</v>
      </c>
    </row>
    <row r="401" spans="1:5" x14ac:dyDescent="0.25">
      <c r="A401" s="5" t="s">
        <v>278</v>
      </c>
      <c r="B401" s="3"/>
      <c r="C401" s="3">
        <v>1</v>
      </c>
      <c r="D401" s="3"/>
      <c r="E401" s="3">
        <v>1</v>
      </c>
    </row>
    <row r="402" spans="1:5" x14ac:dyDescent="0.25">
      <c r="A402" s="5" t="s">
        <v>2306</v>
      </c>
      <c r="B402" s="3"/>
      <c r="C402" s="3"/>
      <c r="D402" s="3">
        <v>1</v>
      </c>
      <c r="E402" s="3">
        <v>1</v>
      </c>
    </row>
    <row r="403" spans="1:5" x14ac:dyDescent="0.25">
      <c r="A403" s="5" t="s">
        <v>2771</v>
      </c>
      <c r="B403" s="3"/>
      <c r="C403" s="3"/>
      <c r="D403" s="3">
        <v>1</v>
      </c>
      <c r="E403" s="3">
        <v>1</v>
      </c>
    </row>
    <row r="404" spans="1:5" x14ac:dyDescent="0.25">
      <c r="A404" s="5" t="s">
        <v>4883</v>
      </c>
      <c r="B404" s="3"/>
      <c r="C404" s="3"/>
      <c r="D404" s="3">
        <v>1</v>
      </c>
      <c r="E404" s="3">
        <v>1</v>
      </c>
    </row>
    <row r="405" spans="1:5" x14ac:dyDescent="0.25">
      <c r="A405" s="5" t="s">
        <v>812</v>
      </c>
      <c r="B405" s="3"/>
      <c r="C405" s="3"/>
      <c r="D405" s="3">
        <v>1</v>
      </c>
      <c r="E405" s="3">
        <v>1</v>
      </c>
    </row>
    <row r="406" spans="1:5" x14ac:dyDescent="0.25">
      <c r="A406" s="5" t="s">
        <v>1546</v>
      </c>
      <c r="B406" s="3"/>
      <c r="C406" s="3">
        <v>2</v>
      </c>
      <c r="D406" s="3"/>
      <c r="E406" s="3">
        <v>2</v>
      </c>
    </row>
    <row r="407" spans="1:5" x14ac:dyDescent="0.25">
      <c r="A407" s="5" t="s">
        <v>2587</v>
      </c>
      <c r="B407" s="3"/>
      <c r="C407" s="3"/>
      <c r="D407" s="3">
        <v>1</v>
      </c>
      <c r="E407" s="3">
        <v>1</v>
      </c>
    </row>
    <row r="408" spans="1:5" x14ac:dyDescent="0.25">
      <c r="A408" s="5" t="s">
        <v>4402</v>
      </c>
      <c r="B408" s="3"/>
      <c r="C408" s="3"/>
      <c r="D408" s="3">
        <v>1</v>
      </c>
      <c r="E408" s="3">
        <v>1</v>
      </c>
    </row>
    <row r="409" spans="1:5" x14ac:dyDescent="0.25">
      <c r="A409" s="5" t="s">
        <v>773</v>
      </c>
      <c r="B409" s="3"/>
      <c r="C409" s="3">
        <v>2</v>
      </c>
      <c r="D409" s="3"/>
      <c r="E409" s="3">
        <v>2</v>
      </c>
    </row>
    <row r="410" spans="1:5" x14ac:dyDescent="0.25">
      <c r="A410" s="5" t="s">
        <v>4848</v>
      </c>
      <c r="B410" s="3"/>
      <c r="C410" s="3"/>
      <c r="D410" s="3">
        <v>1</v>
      </c>
      <c r="E410" s="3">
        <v>1</v>
      </c>
    </row>
    <row r="411" spans="1:5" x14ac:dyDescent="0.25">
      <c r="A411" s="5" t="s">
        <v>3107</v>
      </c>
      <c r="B411" s="3"/>
      <c r="C411" s="3"/>
      <c r="D411" s="3">
        <v>1</v>
      </c>
      <c r="E411" s="3">
        <v>1</v>
      </c>
    </row>
    <row r="412" spans="1:5" x14ac:dyDescent="0.25">
      <c r="A412" s="5" t="s">
        <v>4785</v>
      </c>
      <c r="B412" s="3"/>
      <c r="C412" s="3"/>
      <c r="D412" s="3">
        <v>1</v>
      </c>
      <c r="E412" s="3">
        <v>1</v>
      </c>
    </row>
    <row r="413" spans="1:5" x14ac:dyDescent="0.25">
      <c r="A413" s="5" t="s">
        <v>2313</v>
      </c>
      <c r="B413" s="3"/>
      <c r="C413" s="3"/>
      <c r="D413" s="3">
        <v>1</v>
      </c>
      <c r="E413" s="3">
        <v>1</v>
      </c>
    </row>
    <row r="414" spans="1:5" x14ac:dyDescent="0.25">
      <c r="A414" s="5" t="s">
        <v>1154</v>
      </c>
      <c r="B414" s="3"/>
      <c r="C414" s="3"/>
      <c r="D414" s="3">
        <v>1</v>
      </c>
      <c r="E414" s="3">
        <v>1</v>
      </c>
    </row>
    <row r="415" spans="1:5" x14ac:dyDescent="0.25">
      <c r="A415" s="5" t="s">
        <v>5774</v>
      </c>
      <c r="B415" s="3"/>
      <c r="C415" s="3"/>
      <c r="D415" s="3">
        <v>1</v>
      </c>
      <c r="E415" s="3">
        <v>1</v>
      </c>
    </row>
    <row r="416" spans="1:5" x14ac:dyDescent="0.25">
      <c r="A416" s="5" t="s">
        <v>4751</v>
      </c>
      <c r="B416" s="3"/>
      <c r="C416" s="3"/>
      <c r="D416" s="3">
        <v>1</v>
      </c>
      <c r="E416" s="3">
        <v>1</v>
      </c>
    </row>
    <row r="417" spans="1:5" x14ac:dyDescent="0.25">
      <c r="A417" s="5" t="s">
        <v>666</v>
      </c>
      <c r="B417" s="3"/>
      <c r="C417" s="3"/>
      <c r="D417" s="3">
        <v>1</v>
      </c>
      <c r="E417" s="3">
        <v>1</v>
      </c>
    </row>
    <row r="418" spans="1:5" x14ac:dyDescent="0.25">
      <c r="A418" s="5" t="s">
        <v>3685</v>
      </c>
      <c r="B418" s="3"/>
      <c r="C418" s="3"/>
      <c r="D418" s="3">
        <v>1</v>
      </c>
      <c r="E418" s="3">
        <v>1</v>
      </c>
    </row>
    <row r="419" spans="1:5" x14ac:dyDescent="0.25">
      <c r="A419" s="5" t="s">
        <v>5765</v>
      </c>
      <c r="B419" s="3"/>
      <c r="C419" s="3">
        <v>1</v>
      </c>
      <c r="D419" s="3"/>
      <c r="E419" s="3">
        <v>1</v>
      </c>
    </row>
    <row r="420" spans="1:5" x14ac:dyDescent="0.25">
      <c r="A420" s="5" t="s">
        <v>4469</v>
      </c>
      <c r="B420" s="3"/>
      <c r="C420" s="3"/>
      <c r="D420" s="3">
        <v>1</v>
      </c>
      <c r="E420" s="3">
        <v>1</v>
      </c>
    </row>
    <row r="421" spans="1:5" x14ac:dyDescent="0.25">
      <c r="A421" s="5" t="s">
        <v>133</v>
      </c>
      <c r="B421" s="3"/>
      <c r="C421" s="3">
        <v>2</v>
      </c>
      <c r="D421" s="3"/>
      <c r="E421" s="3">
        <v>2</v>
      </c>
    </row>
    <row r="422" spans="1:5" x14ac:dyDescent="0.25">
      <c r="A422" s="5" t="s">
        <v>2184</v>
      </c>
      <c r="B422" s="3"/>
      <c r="C422" s="3"/>
      <c r="D422" s="3">
        <v>2</v>
      </c>
      <c r="E422" s="3">
        <v>2</v>
      </c>
    </row>
    <row r="423" spans="1:5" x14ac:dyDescent="0.25">
      <c r="A423" s="5" t="s">
        <v>2490</v>
      </c>
      <c r="B423" s="3"/>
      <c r="C423" s="3"/>
      <c r="D423" s="3">
        <v>1</v>
      </c>
      <c r="E423" s="3">
        <v>1</v>
      </c>
    </row>
    <row r="424" spans="1:5" x14ac:dyDescent="0.25">
      <c r="A424" s="5" t="s">
        <v>3935</v>
      </c>
      <c r="B424" s="3"/>
      <c r="C424" s="3">
        <v>1</v>
      </c>
      <c r="D424" s="3"/>
      <c r="E424" s="3">
        <v>1</v>
      </c>
    </row>
    <row r="425" spans="1:5" x14ac:dyDescent="0.25">
      <c r="A425" s="5" t="s">
        <v>4466</v>
      </c>
      <c r="B425" s="3"/>
      <c r="C425" s="3"/>
      <c r="D425" s="3">
        <v>1</v>
      </c>
      <c r="E425" s="3">
        <v>1</v>
      </c>
    </row>
    <row r="426" spans="1:5" x14ac:dyDescent="0.25">
      <c r="A426" s="5" t="s">
        <v>5169</v>
      </c>
      <c r="B426" s="3"/>
      <c r="C426" s="3"/>
      <c r="D426" s="3">
        <v>1</v>
      </c>
      <c r="E426" s="3">
        <v>1</v>
      </c>
    </row>
    <row r="427" spans="1:5" x14ac:dyDescent="0.25">
      <c r="A427" s="5" t="s">
        <v>1369</v>
      </c>
      <c r="B427" s="3"/>
      <c r="C427" s="3"/>
      <c r="D427" s="3">
        <v>2</v>
      </c>
      <c r="E427" s="3">
        <v>2</v>
      </c>
    </row>
    <row r="428" spans="1:5" x14ac:dyDescent="0.25">
      <c r="A428" s="5" t="s">
        <v>582</v>
      </c>
      <c r="B428" s="3"/>
      <c r="C428" s="3"/>
      <c r="D428" s="3">
        <v>1</v>
      </c>
      <c r="E428" s="3">
        <v>1</v>
      </c>
    </row>
    <row r="429" spans="1:5" x14ac:dyDescent="0.25">
      <c r="A429" s="5" t="s">
        <v>3361</v>
      </c>
      <c r="B429" s="3"/>
      <c r="C429" s="3">
        <v>1</v>
      </c>
      <c r="D429" s="3"/>
      <c r="E429" s="3">
        <v>1</v>
      </c>
    </row>
    <row r="430" spans="1:5" x14ac:dyDescent="0.25">
      <c r="A430" s="5" t="s">
        <v>4211</v>
      </c>
      <c r="B430" s="3"/>
      <c r="C430" s="3"/>
      <c r="D430" s="3">
        <v>1</v>
      </c>
      <c r="E430" s="3">
        <v>1</v>
      </c>
    </row>
    <row r="431" spans="1:5" x14ac:dyDescent="0.25">
      <c r="A431" s="5" t="s">
        <v>4765</v>
      </c>
      <c r="B431" s="3">
        <v>1</v>
      </c>
      <c r="C431" s="3"/>
      <c r="D431" s="3"/>
      <c r="E431" s="3">
        <v>1</v>
      </c>
    </row>
    <row r="432" spans="1:5" x14ac:dyDescent="0.25">
      <c r="A432" s="5" t="s">
        <v>5371</v>
      </c>
      <c r="B432" s="3"/>
      <c r="C432" s="3">
        <v>1</v>
      </c>
      <c r="D432" s="3"/>
      <c r="E432" s="3">
        <v>1</v>
      </c>
    </row>
    <row r="433" spans="1:5" x14ac:dyDescent="0.25">
      <c r="A433" s="5" t="s">
        <v>2113</v>
      </c>
      <c r="B433" s="3"/>
      <c r="C433" s="3"/>
      <c r="D433" s="3">
        <v>1</v>
      </c>
      <c r="E433" s="3">
        <v>1</v>
      </c>
    </row>
    <row r="434" spans="1:5" x14ac:dyDescent="0.25">
      <c r="A434" s="5" t="s">
        <v>4737</v>
      </c>
      <c r="B434" s="3"/>
      <c r="C434" s="3"/>
      <c r="D434" s="3">
        <v>1</v>
      </c>
      <c r="E434" s="3">
        <v>1</v>
      </c>
    </row>
    <row r="435" spans="1:5" x14ac:dyDescent="0.25">
      <c r="A435" s="5" t="s">
        <v>2829</v>
      </c>
      <c r="B435" s="3"/>
      <c r="C435" s="3"/>
      <c r="D435" s="3">
        <v>1</v>
      </c>
      <c r="E435" s="3">
        <v>1</v>
      </c>
    </row>
    <row r="436" spans="1:5" x14ac:dyDescent="0.25">
      <c r="A436" s="5" t="s">
        <v>1076</v>
      </c>
      <c r="B436" s="3"/>
      <c r="C436" s="3"/>
      <c r="D436" s="3">
        <v>1</v>
      </c>
      <c r="E436" s="3">
        <v>1</v>
      </c>
    </row>
    <row r="437" spans="1:5" x14ac:dyDescent="0.25">
      <c r="A437" s="5" t="s">
        <v>3151</v>
      </c>
      <c r="B437" s="3"/>
      <c r="C437" s="3"/>
      <c r="D437" s="3">
        <v>1</v>
      </c>
      <c r="E437" s="3">
        <v>1</v>
      </c>
    </row>
    <row r="438" spans="1:5" x14ac:dyDescent="0.25">
      <c r="A438" s="5" t="s">
        <v>4505</v>
      </c>
      <c r="B438" s="3"/>
      <c r="C438" s="3">
        <v>1</v>
      </c>
      <c r="D438" s="3"/>
      <c r="E438" s="3">
        <v>1</v>
      </c>
    </row>
    <row r="439" spans="1:5" x14ac:dyDescent="0.25">
      <c r="A439" s="5" t="s">
        <v>5269</v>
      </c>
      <c r="B439" s="3"/>
      <c r="C439" s="3"/>
      <c r="D439" s="3">
        <v>1</v>
      </c>
      <c r="E439" s="3">
        <v>1</v>
      </c>
    </row>
    <row r="440" spans="1:5" x14ac:dyDescent="0.25">
      <c r="A440" s="5" t="s">
        <v>3446</v>
      </c>
      <c r="B440" s="3"/>
      <c r="C440" s="3"/>
      <c r="D440" s="3">
        <v>1</v>
      </c>
      <c r="E440" s="3">
        <v>1</v>
      </c>
    </row>
    <row r="441" spans="1:5" x14ac:dyDescent="0.25">
      <c r="A441" s="5" t="s">
        <v>4664</v>
      </c>
      <c r="B441" s="3"/>
      <c r="C441" s="3"/>
      <c r="D441" s="3">
        <v>1</v>
      </c>
      <c r="E441" s="3">
        <v>1</v>
      </c>
    </row>
    <row r="442" spans="1:5" x14ac:dyDescent="0.25">
      <c r="A442" s="5" t="s">
        <v>2297</v>
      </c>
      <c r="B442" s="3"/>
      <c r="C442" s="3"/>
      <c r="D442" s="3">
        <v>1</v>
      </c>
      <c r="E442" s="3">
        <v>1</v>
      </c>
    </row>
    <row r="443" spans="1:5" x14ac:dyDescent="0.25">
      <c r="A443" s="5" t="s">
        <v>1342</v>
      </c>
      <c r="B443" s="3"/>
      <c r="C443" s="3"/>
      <c r="D443" s="3">
        <v>1</v>
      </c>
      <c r="E443" s="3">
        <v>1</v>
      </c>
    </row>
    <row r="444" spans="1:5" x14ac:dyDescent="0.25">
      <c r="A444" s="5" t="s">
        <v>3212</v>
      </c>
      <c r="B444" s="3"/>
      <c r="C444" s="3"/>
      <c r="D444" s="3">
        <v>1</v>
      </c>
      <c r="E444" s="3">
        <v>1</v>
      </c>
    </row>
    <row r="445" spans="1:5" x14ac:dyDescent="0.25">
      <c r="A445" s="5" t="s">
        <v>68</v>
      </c>
      <c r="B445" s="3"/>
      <c r="C445" s="3"/>
      <c r="D445" s="3">
        <v>1</v>
      </c>
      <c r="E445" s="3">
        <v>1</v>
      </c>
    </row>
    <row r="446" spans="1:5" x14ac:dyDescent="0.25">
      <c r="A446" s="5" t="s">
        <v>3794</v>
      </c>
      <c r="B446" s="3"/>
      <c r="C446" s="3"/>
      <c r="D446" s="3">
        <v>1</v>
      </c>
      <c r="E446" s="3">
        <v>1</v>
      </c>
    </row>
    <row r="447" spans="1:5" x14ac:dyDescent="0.25">
      <c r="A447" s="5" t="s">
        <v>5401</v>
      </c>
      <c r="B447" s="3"/>
      <c r="C447" s="3">
        <v>1</v>
      </c>
      <c r="D447" s="3"/>
      <c r="E447" s="3">
        <v>1</v>
      </c>
    </row>
    <row r="448" spans="1:5" x14ac:dyDescent="0.25">
      <c r="A448" s="5" t="s">
        <v>246</v>
      </c>
      <c r="B448" s="3"/>
      <c r="C448" s="3"/>
      <c r="D448" s="3">
        <v>3</v>
      </c>
      <c r="E448" s="3">
        <v>3</v>
      </c>
    </row>
    <row r="449" spans="1:5" x14ac:dyDescent="0.25">
      <c r="A449" s="5" t="s">
        <v>1832</v>
      </c>
      <c r="B449" s="3"/>
      <c r="C449" s="3">
        <v>1</v>
      </c>
      <c r="D449" s="3"/>
      <c r="E449" s="3">
        <v>1</v>
      </c>
    </row>
    <row r="450" spans="1:5" x14ac:dyDescent="0.25">
      <c r="A450" s="5" t="s">
        <v>1683</v>
      </c>
      <c r="B450" s="3"/>
      <c r="C450" s="3"/>
      <c r="D450" s="3">
        <v>1</v>
      </c>
      <c r="E450" s="3">
        <v>1</v>
      </c>
    </row>
    <row r="451" spans="1:5" x14ac:dyDescent="0.25">
      <c r="A451" s="5" t="s">
        <v>2534</v>
      </c>
      <c r="B451" s="3"/>
      <c r="C451" s="3"/>
      <c r="D451" s="3">
        <v>1</v>
      </c>
      <c r="E451" s="3">
        <v>1</v>
      </c>
    </row>
    <row r="452" spans="1:5" x14ac:dyDescent="0.25">
      <c r="A452" s="5" t="s">
        <v>5037</v>
      </c>
      <c r="B452" s="3"/>
      <c r="C452" s="3">
        <v>1</v>
      </c>
      <c r="D452" s="3"/>
      <c r="E452" s="3">
        <v>1</v>
      </c>
    </row>
    <row r="453" spans="1:5" x14ac:dyDescent="0.25">
      <c r="A453" s="5" t="s">
        <v>3364</v>
      </c>
      <c r="B453" s="3"/>
      <c r="C453" s="3"/>
      <c r="D453" s="3">
        <v>1</v>
      </c>
      <c r="E453" s="3">
        <v>1</v>
      </c>
    </row>
    <row r="454" spans="1:5" x14ac:dyDescent="0.25">
      <c r="A454" s="5" t="s">
        <v>4094</v>
      </c>
      <c r="B454" s="3"/>
      <c r="C454" s="3"/>
      <c r="D454" s="3">
        <v>1</v>
      </c>
      <c r="E454" s="3">
        <v>1</v>
      </c>
    </row>
    <row r="455" spans="1:5" x14ac:dyDescent="0.25">
      <c r="A455" s="5" t="s">
        <v>5604</v>
      </c>
      <c r="B455" s="3">
        <v>1</v>
      </c>
      <c r="C455" s="3"/>
      <c r="D455" s="3"/>
      <c r="E455" s="3">
        <v>1</v>
      </c>
    </row>
    <row r="456" spans="1:5" x14ac:dyDescent="0.25">
      <c r="A456" s="5" t="s">
        <v>1354</v>
      </c>
      <c r="B456" s="3"/>
      <c r="C456" s="3"/>
      <c r="D456" s="3">
        <v>1</v>
      </c>
      <c r="E456" s="3">
        <v>1</v>
      </c>
    </row>
    <row r="457" spans="1:5" x14ac:dyDescent="0.25">
      <c r="A457" s="5" t="s">
        <v>924</v>
      </c>
      <c r="B457" s="3"/>
      <c r="C457" s="3">
        <v>2</v>
      </c>
      <c r="D457" s="3"/>
      <c r="E457" s="3">
        <v>2</v>
      </c>
    </row>
    <row r="458" spans="1:5" x14ac:dyDescent="0.25">
      <c r="A458" s="5" t="s">
        <v>3896</v>
      </c>
      <c r="B458" s="3"/>
      <c r="C458" s="3"/>
      <c r="D458" s="3">
        <v>1</v>
      </c>
      <c r="E458" s="3">
        <v>1</v>
      </c>
    </row>
    <row r="459" spans="1:5" x14ac:dyDescent="0.25">
      <c r="A459" s="5" t="s">
        <v>403</v>
      </c>
      <c r="B459" s="3"/>
      <c r="C459" s="3"/>
      <c r="D459" s="3">
        <v>1</v>
      </c>
      <c r="E459" s="3">
        <v>1</v>
      </c>
    </row>
    <row r="460" spans="1:5" x14ac:dyDescent="0.25">
      <c r="A460" s="5" t="s">
        <v>2193</v>
      </c>
      <c r="B460" s="3"/>
      <c r="C460" s="3"/>
      <c r="D460" s="3">
        <v>1</v>
      </c>
      <c r="E460" s="3">
        <v>1</v>
      </c>
    </row>
    <row r="461" spans="1:5" x14ac:dyDescent="0.25">
      <c r="A461" s="5" t="s">
        <v>2415</v>
      </c>
      <c r="B461" s="3"/>
      <c r="C461" s="3"/>
      <c r="D461" s="3">
        <v>1</v>
      </c>
      <c r="E461" s="3">
        <v>1</v>
      </c>
    </row>
    <row r="462" spans="1:5" x14ac:dyDescent="0.25">
      <c r="A462" s="5" t="s">
        <v>5819</v>
      </c>
      <c r="B462" s="3"/>
      <c r="C462" s="3"/>
      <c r="D462" s="3">
        <v>1</v>
      </c>
      <c r="E462" s="3">
        <v>1</v>
      </c>
    </row>
    <row r="463" spans="1:5" x14ac:dyDescent="0.25">
      <c r="A463" s="5" t="s">
        <v>5438</v>
      </c>
      <c r="B463" s="3"/>
      <c r="C463" s="3">
        <v>1</v>
      </c>
      <c r="D463" s="3"/>
      <c r="E463" s="3">
        <v>1</v>
      </c>
    </row>
    <row r="464" spans="1:5" x14ac:dyDescent="0.25">
      <c r="A464" s="5" t="s">
        <v>3471</v>
      </c>
      <c r="B464" s="3"/>
      <c r="C464" s="3"/>
      <c r="D464" s="3">
        <v>1</v>
      </c>
      <c r="E464" s="3">
        <v>1</v>
      </c>
    </row>
    <row r="465" spans="1:5" x14ac:dyDescent="0.25">
      <c r="A465" s="5" t="s">
        <v>368</v>
      </c>
      <c r="B465" s="3"/>
      <c r="C465" s="3"/>
      <c r="D465" s="3">
        <v>1</v>
      </c>
      <c r="E465" s="3">
        <v>1</v>
      </c>
    </row>
    <row r="466" spans="1:5" x14ac:dyDescent="0.25">
      <c r="A466" s="5" t="s">
        <v>1895</v>
      </c>
      <c r="B466" s="3"/>
      <c r="C466" s="3"/>
      <c r="D466" s="3">
        <v>1</v>
      </c>
      <c r="E466" s="3">
        <v>1</v>
      </c>
    </row>
    <row r="467" spans="1:5" x14ac:dyDescent="0.25">
      <c r="A467" s="5" t="s">
        <v>2657</v>
      </c>
      <c r="B467" s="3"/>
      <c r="C467" s="3"/>
      <c r="D467" s="3">
        <v>1</v>
      </c>
      <c r="E467" s="3">
        <v>1</v>
      </c>
    </row>
    <row r="468" spans="1:5" x14ac:dyDescent="0.25">
      <c r="A468" s="5" t="s">
        <v>2361</v>
      </c>
      <c r="B468" s="3"/>
      <c r="C468" s="3"/>
      <c r="D468" s="3">
        <v>1</v>
      </c>
      <c r="E468" s="3">
        <v>1</v>
      </c>
    </row>
    <row r="469" spans="1:5" x14ac:dyDescent="0.25">
      <c r="A469" s="5" t="s">
        <v>175</v>
      </c>
      <c r="B469" s="3"/>
      <c r="C469" s="3"/>
      <c r="D469" s="3">
        <v>2</v>
      </c>
      <c r="E469" s="3">
        <v>2</v>
      </c>
    </row>
    <row r="470" spans="1:5" x14ac:dyDescent="0.25">
      <c r="A470" s="5" t="s">
        <v>1552</v>
      </c>
      <c r="B470" s="3"/>
      <c r="C470" s="3"/>
      <c r="D470" s="3">
        <v>1</v>
      </c>
      <c r="E470" s="3">
        <v>1</v>
      </c>
    </row>
    <row r="471" spans="1:5" x14ac:dyDescent="0.25">
      <c r="A471" s="5" t="s">
        <v>1242</v>
      </c>
      <c r="B471" s="3"/>
      <c r="C471" s="3"/>
      <c r="D471" s="3">
        <v>1</v>
      </c>
      <c r="E471" s="3">
        <v>1</v>
      </c>
    </row>
    <row r="472" spans="1:5" x14ac:dyDescent="0.25">
      <c r="A472" s="5" t="s">
        <v>4487</v>
      </c>
      <c r="B472" s="3"/>
      <c r="C472" s="3"/>
      <c r="D472" s="3">
        <v>1</v>
      </c>
      <c r="E472" s="3">
        <v>1</v>
      </c>
    </row>
    <row r="473" spans="1:5" x14ac:dyDescent="0.25">
      <c r="A473" s="5" t="s">
        <v>3011</v>
      </c>
      <c r="B473" s="3"/>
      <c r="C473" s="3">
        <v>1</v>
      </c>
      <c r="D473" s="3"/>
      <c r="E473" s="3">
        <v>1</v>
      </c>
    </row>
    <row r="474" spans="1:5" x14ac:dyDescent="0.25">
      <c r="A474" s="5" t="s">
        <v>3145</v>
      </c>
      <c r="B474" s="3"/>
      <c r="C474" s="3">
        <v>1</v>
      </c>
      <c r="D474" s="3"/>
      <c r="E474" s="3">
        <v>1</v>
      </c>
    </row>
    <row r="475" spans="1:5" x14ac:dyDescent="0.25">
      <c r="A475" s="5" t="s">
        <v>3670</v>
      </c>
      <c r="B475" s="3"/>
      <c r="C475" s="3"/>
      <c r="D475" s="3">
        <v>1</v>
      </c>
      <c r="E475" s="3">
        <v>1</v>
      </c>
    </row>
    <row r="476" spans="1:5" x14ac:dyDescent="0.25">
      <c r="A476" s="5" t="s">
        <v>3264</v>
      </c>
      <c r="B476" s="3"/>
      <c r="C476" s="3">
        <v>1</v>
      </c>
      <c r="D476" s="3"/>
      <c r="E476" s="3">
        <v>1</v>
      </c>
    </row>
    <row r="477" spans="1:5" x14ac:dyDescent="0.25">
      <c r="A477" s="5" t="s">
        <v>2148</v>
      </c>
      <c r="B477" s="3"/>
      <c r="C477" s="3">
        <v>1</v>
      </c>
      <c r="D477" s="3"/>
      <c r="E477" s="3">
        <v>1</v>
      </c>
    </row>
    <row r="478" spans="1:5" x14ac:dyDescent="0.25">
      <c r="A478" s="5" t="s">
        <v>3577</v>
      </c>
      <c r="B478" s="3"/>
      <c r="C478" s="3"/>
      <c r="D478" s="3">
        <v>1</v>
      </c>
      <c r="E478" s="3">
        <v>1</v>
      </c>
    </row>
    <row r="479" spans="1:5" x14ac:dyDescent="0.25">
      <c r="A479" s="5" t="s">
        <v>5290</v>
      </c>
      <c r="B479" s="3"/>
      <c r="C479" s="3">
        <v>1</v>
      </c>
      <c r="D479" s="3"/>
      <c r="E479" s="3">
        <v>1</v>
      </c>
    </row>
    <row r="480" spans="1:5" x14ac:dyDescent="0.25">
      <c r="A480" s="5" t="s">
        <v>1174</v>
      </c>
      <c r="B480" s="3"/>
      <c r="C480" s="3"/>
      <c r="D480" s="3">
        <v>2</v>
      </c>
      <c r="E480" s="3">
        <v>2</v>
      </c>
    </row>
    <row r="481" spans="1:5" x14ac:dyDescent="0.25">
      <c r="A481" s="5" t="s">
        <v>5535</v>
      </c>
      <c r="B481" s="3">
        <v>1</v>
      </c>
      <c r="C481" s="3"/>
      <c r="D481" s="3"/>
      <c r="E481" s="3">
        <v>1</v>
      </c>
    </row>
    <row r="482" spans="1:5" x14ac:dyDescent="0.25">
      <c r="A482" s="5" t="s">
        <v>1254</v>
      </c>
      <c r="B482" s="3"/>
      <c r="C482" s="3"/>
      <c r="D482" s="3">
        <v>1</v>
      </c>
      <c r="E482" s="3">
        <v>1</v>
      </c>
    </row>
    <row r="483" spans="1:5" x14ac:dyDescent="0.25">
      <c r="A483" s="5" t="s">
        <v>3569</v>
      </c>
      <c r="B483" s="3"/>
      <c r="C483" s="3"/>
      <c r="D483" s="3">
        <v>1</v>
      </c>
      <c r="E483" s="3">
        <v>1</v>
      </c>
    </row>
    <row r="484" spans="1:5" x14ac:dyDescent="0.25">
      <c r="A484" s="5" t="s">
        <v>2410</v>
      </c>
      <c r="B484" s="3"/>
      <c r="C484" s="3">
        <v>1</v>
      </c>
      <c r="D484" s="3"/>
      <c r="E484" s="3">
        <v>1</v>
      </c>
    </row>
    <row r="485" spans="1:5" x14ac:dyDescent="0.25">
      <c r="A485" s="5" t="s">
        <v>2692</v>
      </c>
      <c r="B485" s="3"/>
      <c r="C485" s="3"/>
      <c r="D485" s="3">
        <v>1</v>
      </c>
      <c r="E485" s="3">
        <v>1</v>
      </c>
    </row>
    <row r="486" spans="1:5" x14ac:dyDescent="0.25">
      <c r="A486" s="5" t="s">
        <v>3321</v>
      </c>
      <c r="B486" s="3"/>
      <c r="C486" s="3"/>
      <c r="D486" s="3">
        <v>1</v>
      </c>
      <c r="E486" s="3">
        <v>1</v>
      </c>
    </row>
    <row r="487" spans="1:5" x14ac:dyDescent="0.25">
      <c r="A487" s="5" t="s">
        <v>4734</v>
      </c>
      <c r="B487" s="3"/>
      <c r="C487" s="3"/>
      <c r="D487" s="3">
        <v>1</v>
      </c>
      <c r="E487" s="3">
        <v>1</v>
      </c>
    </row>
    <row r="488" spans="1:5" x14ac:dyDescent="0.25">
      <c r="A488" s="5" t="s">
        <v>3698</v>
      </c>
      <c r="B488" s="3"/>
      <c r="C488" s="3"/>
      <c r="D488" s="3">
        <v>2</v>
      </c>
      <c r="E488" s="3">
        <v>2</v>
      </c>
    </row>
    <row r="489" spans="1:5" x14ac:dyDescent="0.25">
      <c r="A489" s="5" t="s">
        <v>1983</v>
      </c>
      <c r="B489" s="3"/>
      <c r="C489" s="3">
        <v>1</v>
      </c>
      <c r="D489" s="3"/>
      <c r="E489" s="3">
        <v>1</v>
      </c>
    </row>
    <row r="490" spans="1:5" x14ac:dyDescent="0.25">
      <c r="A490" s="5" t="s">
        <v>1437</v>
      </c>
      <c r="B490" s="3"/>
      <c r="C490" s="3">
        <v>1</v>
      </c>
      <c r="D490" s="3"/>
      <c r="E490" s="3">
        <v>1</v>
      </c>
    </row>
    <row r="491" spans="1:5" x14ac:dyDescent="0.25">
      <c r="A491" s="5" t="s">
        <v>4565</v>
      </c>
      <c r="B491" s="3"/>
      <c r="C491" s="3"/>
      <c r="D491" s="3">
        <v>1</v>
      </c>
      <c r="E491" s="3">
        <v>1</v>
      </c>
    </row>
    <row r="492" spans="1:5" x14ac:dyDescent="0.25">
      <c r="A492" s="5" t="s">
        <v>4898</v>
      </c>
      <c r="B492" s="3"/>
      <c r="C492" s="3"/>
      <c r="D492" s="3">
        <v>1</v>
      </c>
      <c r="E492" s="3">
        <v>1</v>
      </c>
    </row>
    <row r="493" spans="1:5" x14ac:dyDescent="0.25">
      <c r="A493" s="5" t="s">
        <v>760</v>
      </c>
      <c r="B493" s="3"/>
      <c r="C493" s="3"/>
      <c r="D493" s="3">
        <v>1</v>
      </c>
      <c r="E493" s="3">
        <v>1</v>
      </c>
    </row>
    <row r="494" spans="1:5" x14ac:dyDescent="0.25">
      <c r="A494" s="5" t="s">
        <v>3487</v>
      </c>
      <c r="B494" s="3"/>
      <c r="C494" s="3"/>
      <c r="D494" s="3">
        <v>1</v>
      </c>
      <c r="E494" s="3">
        <v>1</v>
      </c>
    </row>
    <row r="495" spans="1:5" x14ac:dyDescent="0.25">
      <c r="A495" s="5" t="s">
        <v>1115</v>
      </c>
      <c r="B495" s="3"/>
      <c r="C495" s="3">
        <v>1</v>
      </c>
      <c r="D495" s="3"/>
      <c r="E495" s="3">
        <v>1</v>
      </c>
    </row>
    <row r="496" spans="1:5" x14ac:dyDescent="0.25">
      <c r="A496" s="5" t="s">
        <v>5080</v>
      </c>
      <c r="B496" s="3"/>
      <c r="C496" s="3">
        <v>1</v>
      </c>
      <c r="D496" s="3"/>
      <c r="E496" s="3">
        <v>1</v>
      </c>
    </row>
    <row r="497" spans="1:5" x14ac:dyDescent="0.25">
      <c r="A497" s="5" t="s">
        <v>3565</v>
      </c>
      <c r="B497" s="3"/>
      <c r="C497" s="3"/>
      <c r="D497" s="3">
        <v>1</v>
      </c>
      <c r="E497" s="3">
        <v>1</v>
      </c>
    </row>
    <row r="498" spans="1:5" x14ac:dyDescent="0.25">
      <c r="A498" s="5" t="s">
        <v>5611</v>
      </c>
      <c r="B498" s="3"/>
      <c r="C498" s="3"/>
      <c r="D498" s="3">
        <v>1</v>
      </c>
      <c r="E498" s="3">
        <v>1</v>
      </c>
    </row>
    <row r="499" spans="1:5" x14ac:dyDescent="0.25">
      <c r="A499" s="5" t="s">
        <v>4913</v>
      </c>
      <c r="B499" s="3"/>
      <c r="C499" s="3">
        <v>1</v>
      </c>
      <c r="D499" s="3"/>
      <c r="E499" s="3">
        <v>1</v>
      </c>
    </row>
    <row r="500" spans="1:5" x14ac:dyDescent="0.25">
      <c r="A500" s="5" t="s">
        <v>4961</v>
      </c>
      <c r="B500" s="3"/>
      <c r="C500" s="3"/>
      <c r="D500" s="3">
        <v>1</v>
      </c>
      <c r="E500" s="3">
        <v>1</v>
      </c>
    </row>
    <row r="501" spans="1:5" x14ac:dyDescent="0.25">
      <c r="A501" s="5" t="s">
        <v>4010</v>
      </c>
      <c r="B501" s="3"/>
      <c r="C501" s="3"/>
      <c r="D501" s="3">
        <v>1</v>
      </c>
      <c r="E501" s="3">
        <v>1</v>
      </c>
    </row>
    <row r="502" spans="1:5" x14ac:dyDescent="0.25">
      <c r="A502" s="5" t="s">
        <v>2638</v>
      </c>
      <c r="B502" s="3">
        <v>1</v>
      </c>
      <c r="C502" s="3"/>
      <c r="D502" s="3"/>
      <c r="E502" s="3">
        <v>1</v>
      </c>
    </row>
    <row r="503" spans="1:5" x14ac:dyDescent="0.25">
      <c r="A503" s="5" t="s">
        <v>5617</v>
      </c>
      <c r="B503" s="3"/>
      <c r="C503" s="3"/>
      <c r="D503" s="3">
        <v>1</v>
      </c>
      <c r="E503" s="3">
        <v>1</v>
      </c>
    </row>
    <row r="504" spans="1:5" x14ac:dyDescent="0.25">
      <c r="A504" s="5" t="s">
        <v>3142</v>
      </c>
      <c r="B504" s="3"/>
      <c r="C504" s="3"/>
      <c r="D504" s="3">
        <v>1</v>
      </c>
      <c r="E504" s="3">
        <v>1</v>
      </c>
    </row>
    <row r="505" spans="1:5" x14ac:dyDescent="0.25">
      <c r="A505" s="5" t="s">
        <v>5588</v>
      </c>
      <c r="B505" s="3"/>
      <c r="C505" s="3">
        <v>1</v>
      </c>
      <c r="D505" s="3"/>
      <c r="E505" s="3">
        <v>1</v>
      </c>
    </row>
    <row r="506" spans="1:5" x14ac:dyDescent="0.25">
      <c r="A506" s="5" t="s">
        <v>4833</v>
      </c>
      <c r="B506" s="3"/>
      <c r="C506" s="3"/>
      <c r="D506" s="3">
        <v>1</v>
      </c>
      <c r="E506" s="3">
        <v>1</v>
      </c>
    </row>
    <row r="507" spans="1:5" x14ac:dyDescent="0.25">
      <c r="A507" s="5" t="s">
        <v>2590</v>
      </c>
      <c r="B507" s="3"/>
      <c r="C507" s="3"/>
      <c r="D507" s="3">
        <v>1</v>
      </c>
      <c r="E507" s="3">
        <v>1</v>
      </c>
    </row>
    <row r="508" spans="1:5" x14ac:dyDescent="0.25">
      <c r="A508" s="5" t="s">
        <v>3073</v>
      </c>
      <c r="B508" s="3"/>
      <c r="C508" s="3"/>
      <c r="D508" s="3">
        <v>1</v>
      </c>
      <c r="E508" s="3">
        <v>1</v>
      </c>
    </row>
    <row r="509" spans="1:5" x14ac:dyDescent="0.25">
      <c r="A509" s="5" t="s">
        <v>1044</v>
      </c>
      <c r="B509" s="3"/>
      <c r="C509" s="3"/>
      <c r="D509" s="3">
        <v>1</v>
      </c>
      <c r="E509" s="3">
        <v>1</v>
      </c>
    </row>
    <row r="510" spans="1:5" x14ac:dyDescent="0.25">
      <c r="A510" s="5" t="s">
        <v>2780</v>
      </c>
      <c r="B510" s="3"/>
      <c r="C510" s="3">
        <v>1</v>
      </c>
      <c r="D510" s="3"/>
      <c r="E510" s="3">
        <v>1</v>
      </c>
    </row>
    <row r="511" spans="1:5" x14ac:dyDescent="0.25">
      <c r="A511" s="5" t="s">
        <v>5444</v>
      </c>
      <c r="B511" s="3"/>
      <c r="C511" s="3"/>
      <c r="D511" s="3">
        <v>1</v>
      </c>
      <c r="E511" s="3">
        <v>1</v>
      </c>
    </row>
    <row r="512" spans="1:5" x14ac:dyDescent="0.25">
      <c r="A512" s="5" t="s">
        <v>5329</v>
      </c>
      <c r="B512" s="3"/>
      <c r="C512" s="3"/>
      <c r="D512" s="3">
        <v>1</v>
      </c>
      <c r="E512" s="3">
        <v>1</v>
      </c>
    </row>
    <row r="513" spans="1:5" x14ac:dyDescent="0.25">
      <c r="A513" s="5" t="s">
        <v>2428</v>
      </c>
      <c r="B513" s="3"/>
      <c r="C513" s="3"/>
      <c r="D513" s="3">
        <v>2</v>
      </c>
      <c r="E513" s="3">
        <v>2</v>
      </c>
    </row>
    <row r="514" spans="1:5" x14ac:dyDescent="0.25">
      <c r="A514" s="5" t="s">
        <v>1953</v>
      </c>
      <c r="B514" s="3"/>
      <c r="C514" s="3"/>
      <c r="D514" s="3">
        <v>1</v>
      </c>
      <c r="E514" s="3">
        <v>1</v>
      </c>
    </row>
    <row r="515" spans="1:5" x14ac:dyDescent="0.25">
      <c r="A515" s="5" t="s">
        <v>3725</v>
      </c>
      <c r="B515" s="3"/>
      <c r="C515" s="3"/>
      <c r="D515" s="3">
        <v>1</v>
      </c>
      <c r="E515" s="3">
        <v>1</v>
      </c>
    </row>
    <row r="516" spans="1:5" x14ac:dyDescent="0.25">
      <c r="A516" s="5" t="s">
        <v>5201</v>
      </c>
      <c r="B516" s="3"/>
      <c r="C516" s="3"/>
      <c r="D516" s="3">
        <v>1</v>
      </c>
      <c r="E516" s="3">
        <v>1</v>
      </c>
    </row>
    <row r="517" spans="1:5" x14ac:dyDescent="0.25">
      <c r="A517" s="5" t="s">
        <v>4442</v>
      </c>
      <c r="B517" s="3"/>
      <c r="C517" s="3"/>
      <c r="D517" s="3">
        <v>1</v>
      </c>
      <c r="E517" s="3">
        <v>1</v>
      </c>
    </row>
    <row r="518" spans="1:5" x14ac:dyDescent="0.25">
      <c r="A518" s="5" t="s">
        <v>4201</v>
      </c>
      <c r="B518" s="3"/>
      <c r="C518" s="3"/>
      <c r="D518" s="3">
        <v>1</v>
      </c>
      <c r="E518" s="3">
        <v>1</v>
      </c>
    </row>
    <row r="519" spans="1:5" x14ac:dyDescent="0.25">
      <c r="A519" s="5" t="s">
        <v>1898</v>
      </c>
      <c r="B519" s="3">
        <v>1</v>
      </c>
      <c r="C519" s="3"/>
      <c r="D519" s="3"/>
      <c r="E519" s="3">
        <v>1</v>
      </c>
    </row>
    <row r="520" spans="1:5" x14ac:dyDescent="0.25">
      <c r="A520" s="5" t="s">
        <v>930</v>
      </c>
      <c r="B520" s="3"/>
      <c r="C520" s="3"/>
      <c r="D520" s="3">
        <v>1</v>
      </c>
      <c r="E520" s="3">
        <v>1</v>
      </c>
    </row>
    <row r="521" spans="1:5" x14ac:dyDescent="0.25">
      <c r="A521" s="5" t="s">
        <v>2905</v>
      </c>
      <c r="B521" s="3"/>
      <c r="C521" s="3"/>
      <c r="D521" s="3">
        <v>1</v>
      </c>
      <c r="E521" s="3">
        <v>1</v>
      </c>
    </row>
    <row r="522" spans="1:5" x14ac:dyDescent="0.25">
      <c r="A522" s="5" t="s">
        <v>1426</v>
      </c>
      <c r="B522" s="3"/>
      <c r="C522" s="3"/>
      <c r="D522" s="3">
        <v>2</v>
      </c>
      <c r="E522" s="3">
        <v>2</v>
      </c>
    </row>
    <row r="523" spans="1:5" x14ac:dyDescent="0.25">
      <c r="A523" s="5" t="s">
        <v>526</v>
      </c>
      <c r="B523" s="3"/>
      <c r="C523" s="3"/>
      <c r="D523" s="3">
        <v>2</v>
      </c>
      <c r="E523" s="3">
        <v>2</v>
      </c>
    </row>
    <row r="524" spans="1:5" x14ac:dyDescent="0.25">
      <c r="A524" s="5" t="s">
        <v>5281</v>
      </c>
      <c r="B524" s="3"/>
      <c r="C524" s="3"/>
      <c r="D524" s="3">
        <v>1</v>
      </c>
      <c r="E524" s="3">
        <v>1</v>
      </c>
    </row>
    <row r="525" spans="1:5" x14ac:dyDescent="0.25">
      <c r="A525" s="5" t="s">
        <v>80</v>
      </c>
      <c r="B525" s="3"/>
      <c r="C525" s="3"/>
      <c r="D525" s="3">
        <v>3</v>
      </c>
      <c r="E525" s="3">
        <v>3</v>
      </c>
    </row>
    <row r="526" spans="1:5" x14ac:dyDescent="0.25">
      <c r="A526" s="5" t="s">
        <v>4638</v>
      </c>
      <c r="B526" s="3"/>
      <c r="C526" s="3">
        <v>1</v>
      </c>
      <c r="D526" s="3"/>
      <c r="E526" s="3">
        <v>1</v>
      </c>
    </row>
    <row r="527" spans="1:5" x14ac:dyDescent="0.25">
      <c r="A527" s="5" t="s">
        <v>708</v>
      </c>
      <c r="B527" s="3"/>
      <c r="C527" s="3">
        <v>1</v>
      </c>
      <c r="D527" s="3"/>
      <c r="E527" s="3">
        <v>1</v>
      </c>
    </row>
    <row r="528" spans="1:5" x14ac:dyDescent="0.25">
      <c r="A528" s="5" t="s">
        <v>2812</v>
      </c>
      <c r="B528" s="3"/>
      <c r="C528" s="3"/>
      <c r="D528" s="3">
        <v>1</v>
      </c>
      <c r="E528" s="3">
        <v>1</v>
      </c>
    </row>
    <row r="529" spans="1:5" x14ac:dyDescent="0.25">
      <c r="A529" s="5" t="s">
        <v>2347</v>
      </c>
      <c r="B529" s="3"/>
      <c r="C529" s="3"/>
      <c r="D529" s="3">
        <v>1</v>
      </c>
      <c r="E529" s="3">
        <v>1</v>
      </c>
    </row>
    <row r="530" spans="1:5" x14ac:dyDescent="0.25">
      <c r="A530" s="5" t="s">
        <v>2440</v>
      </c>
      <c r="B530" s="3"/>
      <c r="C530" s="3"/>
      <c r="D530" s="3">
        <v>1</v>
      </c>
      <c r="E530" s="3">
        <v>1</v>
      </c>
    </row>
    <row r="531" spans="1:5" x14ac:dyDescent="0.25">
      <c r="A531" s="5" t="s">
        <v>2618</v>
      </c>
      <c r="B531" s="3"/>
      <c r="C531" s="3"/>
      <c r="D531" s="3">
        <v>1</v>
      </c>
      <c r="E531" s="3">
        <v>1</v>
      </c>
    </row>
    <row r="532" spans="1:5" x14ac:dyDescent="0.25">
      <c r="A532" s="5" t="s">
        <v>2016</v>
      </c>
      <c r="B532" s="3"/>
      <c r="C532" s="3"/>
      <c r="D532" s="3">
        <v>2</v>
      </c>
      <c r="E532" s="3">
        <v>2</v>
      </c>
    </row>
    <row r="533" spans="1:5" x14ac:dyDescent="0.25">
      <c r="A533" s="5" t="s">
        <v>125</v>
      </c>
      <c r="B533" s="3"/>
      <c r="C533" s="3">
        <v>2</v>
      </c>
      <c r="D533" s="3"/>
      <c r="E533" s="3">
        <v>2</v>
      </c>
    </row>
    <row r="534" spans="1:5" x14ac:dyDescent="0.25">
      <c r="A534" s="5" t="s">
        <v>3590</v>
      </c>
      <c r="B534" s="3"/>
      <c r="C534" s="3"/>
      <c r="D534" s="3">
        <v>1</v>
      </c>
      <c r="E534" s="3">
        <v>1</v>
      </c>
    </row>
    <row r="535" spans="1:5" x14ac:dyDescent="0.25">
      <c r="A535" s="5" t="s">
        <v>3690</v>
      </c>
      <c r="B535" s="3"/>
      <c r="C535" s="3"/>
      <c r="D535" s="3">
        <v>1</v>
      </c>
      <c r="E535" s="3">
        <v>1</v>
      </c>
    </row>
    <row r="536" spans="1:5" x14ac:dyDescent="0.25">
      <c r="A536" s="5" t="s">
        <v>2105</v>
      </c>
      <c r="B536" s="3"/>
      <c r="C536" s="3"/>
      <c r="D536" s="3">
        <v>2</v>
      </c>
      <c r="E536" s="3">
        <v>2</v>
      </c>
    </row>
    <row r="537" spans="1:5" x14ac:dyDescent="0.25">
      <c r="A537" s="5" t="s">
        <v>2893</v>
      </c>
      <c r="B537" s="3"/>
      <c r="C537" s="3">
        <v>1</v>
      </c>
      <c r="D537" s="3"/>
      <c r="E537" s="3">
        <v>1</v>
      </c>
    </row>
    <row r="538" spans="1:5" x14ac:dyDescent="0.25">
      <c r="A538" s="5" t="s">
        <v>3443</v>
      </c>
      <c r="B538" s="3"/>
      <c r="C538" s="3"/>
      <c r="D538" s="3">
        <v>1</v>
      </c>
      <c r="E538" s="3">
        <v>1</v>
      </c>
    </row>
    <row r="539" spans="1:5" x14ac:dyDescent="0.25">
      <c r="A539" s="5" t="s">
        <v>201</v>
      </c>
      <c r="B539" s="3"/>
      <c r="C539" s="3">
        <v>2</v>
      </c>
      <c r="D539" s="3"/>
      <c r="E539" s="3">
        <v>2</v>
      </c>
    </row>
    <row r="540" spans="1:5" x14ac:dyDescent="0.25">
      <c r="A540" s="5" t="s">
        <v>444</v>
      </c>
      <c r="B540" s="3"/>
      <c r="C540" s="3">
        <v>1</v>
      </c>
      <c r="D540" s="3"/>
      <c r="E540" s="3">
        <v>1</v>
      </c>
    </row>
    <row r="541" spans="1:5" x14ac:dyDescent="0.25">
      <c r="A541" s="5" t="s">
        <v>4056</v>
      </c>
      <c r="B541" s="3"/>
      <c r="C541" s="3"/>
      <c r="D541" s="3">
        <v>1</v>
      </c>
      <c r="E541" s="3">
        <v>1</v>
      </c>
    </row>
    <row r="542" spans="1:5" x14ac:dyDescent="0.25">
      <c r="A542" s="5" t="s">
        <v>3140</v>
      </c>
      <c r="B542" s="3"/>
      <c r="C542" s="3"/>
      <c r="D542" s="3">
        <v>1</v>
      </c>
      <c r="E542" s="3">
        <v>1</v>
      </c>
    </row>
    <row r="543" spans="1:5" x14ac:dyDescent="0.25">
      <c r="A543" s="5" t="s">
        <v>1497</v>
      </c>
      <c r="B543" s="3"/>
      <c r="C543" s="3"/>
      <c r="D543" s="3">
        <v>1</v>
      </c>
      <c r="E543" s="3">
        <v>1</v>
      </c>
    </row>
    <row r="544" spans="1:5" x14ac:dyDescent="0.25">
      <c r="A544" s="5" t="s">
        <v>714</v>
      </c>
      <c r="B544" s="3">
        <v>1</v>
      </c>
      <c r="C544" s="3"/>
      <c r="D544" s="3"/>
      <c r="E544" s="3">
        <v>1</v>
      </c>
    </row>
    <row r="545" spans="1:5" x14ac:dyDescent="0.25">
      <c r="A545" s="5" t="s">
        <v>1461</v>
      </c>
      <c r="B545" s="3"/>
      <c r="C545" s="3">
        <v>1</v>
      </c>
      <c r="D545" s="3"/>
      <c r="E545" s="3">
        <v>1</v>
      </c>
    </row>
    <row r="546" spans="1:5" x14ac:dyDescent="0.25">
      <c r="A546" s="5" t="s">
        <v>4127</v>
      </c>
      <c r="B546" s="3"/>
      <c r="C546" s="3"/>
      <c r="D546" s="3">
        <v>1</v>
      </c>
      <c r="E546" s="3">
        <v>1</v>
      </c>
    </row>
    <row r="547" spans="1:5" x14ac:dyDescent="0.25">
      <c r="A547" s="5" t="s">
        <v>3613</v>
      </c>
      <c r="B547" s="3"/>
      <c r="C547" s="3"/>
      <c r="D547" s="3">
        <v>1</v>
      </c>
      <c r="E547" s="3">
        <v>1</v>
      </c>
    </row>
    <row r="548" spans="1:5" x14ac:dyDescent="0.25">
      <c r="A548" s="5" t="s">
        <v>2630</v>
      </c>
      <c r="B548" s="3"/>
      <c r="C548" s="3"/>
      <c r="D548" s="3">
        <v>1</v>
      </c>
      <c r="E548" s="3">
        <v>1</v>
      </c>
    </row>
    <row r="549" spans="1:5" x14ac:dyDescent="0.25">
      <c r="A549" s="5" t="s">
        <v>3742</v>
      </c>
      <c r="B549" s="3"/>
      <c r="C549" s="3"/>
      <c r="D549" s="3">
        <v>1</v>
      </c>
      <c r="E549" s="3">
        <v>1</v>
      </c>
    </row>
    <row r="550" spans="1:5" x14ac:dyDescent="0.25">
      <c r="A550" s="5" t="s">
        <v>1823</v>
      </c>
      <c r="B550" s="3"/>
      <c r="C550" s="3"/>
      <c r="D550" s="3">
        <v>1</v>
      </c>
      <c r="E550" s="3">
        <v>1</v>
      </c>
    </row>
    <row r="551" spans="1:5" x14ac:dyDescent="0.25">
      <c r="A551" s="5" t="s">
        <v>1458</v>
      </c>
      <c r="B551" s="3"/>
      <c r="C551" s="3"/>
      <c r="D551" s="3">
        <v>2</v>
      </c>
      <c r="E551" s="3">
        <v>2</v>
      </c>
    </row>
    <row r="552" spans="1:5" x14ac:dyDescent="0.25">
      <c r="A552" s="5" t="s">
        <v>5407</v>
      </c>
      <c r="B552" s="3"/>
      <c r="C552" s="3"/>
      <c r="D552" s="3">
        <v>1</v>
      </c>
      <c r="E552" s="3">
        <v>1</v>
      </c>
    </row>
    <row r="553" spans="1:5" x14ac:dyDescent="0.25">
      <c r="A553" s="5" t="s">
        <v>4255</v>
      </c>
      <c r="B553" s="3"/>
      <c r="C553" s="3">
        <v>1</v>
      </c>
      <c r="D553" s="3"/>
      <c r="E553" s="3">
        <v>1</v>
      </c>
    </row>
    <row r="554" spans="1:5" x14ac:dyDescent="0.25">
      <c r="A554" s="5" t="s">
        <v>2187</v>
      </c>
      <c r="B554" s="3"/>
      <c r="C554" s="3"/>
      <c r="D554" s="3">
        <v>1</v>
      </c>
      <c r="E554" s="3">
        <v>1</v>
      </c>
    </row>
    <row r="555" spans="1:5" x14ac:dyDescent="0.25">
      <c r="A555" s="5" t="s">
        <v>608</v>
      </c>
      <c r="B555" s="3"/>
      <c r="C555" s="3"/>
      <c r="D555" s="3">
        <v>3</v>
      </c>
      <c r="E555" s="3">
        <v>3</v>
      </c>
    </row>
    <row r="556" spans="1:5" x14ac:dyDescent="0.25">
      <c r="A556" s="5" t="s">
        <v>1402</v>
      </c>
      <c r="B556" s="3"/>
      <c r="C556" s="3">
        <v>1</v>
      </c>
      <c r="D556" s="3"/>
      <c r="E556" s="3">
        <v>1</v>
      </c>
    </row>
    <row r="557" spans="1:5" x14ac:dyDescent="0.25">
      <c r="A557" s="5" t="s">
        <v>4814</v>
      </c>
      <c r="B557" s="3"/>
      <c r="C557" s="3"/>
      <c r="D557" s="3">
        <v>1</v>
      </c>
      <c r="E557" s="3">
        <v>1</v>
      </c>
    </row>
    <row r="558" spans="1:5" x14ac:dyDescent="0.25">
      <c r="A558" s="5" t="s">
        <v>4907</v>
      </c>
      <c r="B558" s="3"/>
      <c r="C558" s="3">
        <v>1</v>
      </c>
      <c r="D558" s="3"/>
      <c r="E558" s="3">
        <v>1</v>
      </c>
    </row>
    <row r="559" spans="1:5" x14ac:dyDescent="0.25">
      <c r="A559" s="5" t="s">
        <v>4336</v>
      </c>
      <c r="B559" s="3"/>
      <c r="C559" s="3">
        <v>1</v>
      </c>
      <c r="D559" s="3"/>
      <c r="E559" s="3">
        <v>1</v>
      </c>
    </row>
    <row r="560" spans="1:5" x14ac:dyDescent="0.25">
      <c r="A560" s="5" t="s">
        <v>4437</v>
      </c>
      <c r="B560" s="3"/>
      <c r="C560" s="3"/>
      <c r="D560" s="3">
        <v>1</v>
      </c>
      <c r="E560" s="3">
        <v>1</v>
      </c>
    </row>
    <row r="561" spans="1:5" x14ac:dyDescent="0.25">
      <c r="A561" s="5" t="s">
        <v>5677</v>
      </c>
      <c r="B561" s="3"/>
      <c r="C561" s="3"/>
      <c r="D561" s="3">
        <v>1</v>
      </c>
      <c r="E561" s="3">
        <v>1</v>
      </c>
    </row>
    <row r="562" spans="1:5" x14ac:dyDescent="0.25">
      <c r="A562" s="5" t="s">
        <v>2908</v>
      </c>
      <c r="B562" s="3"/>
      <c r="C562" s="3"/>
      <c r="D562" s="3">
        <v>1</v>
      </c>
      <c r="E562" s="3">
        <v>1</v>
      </c>
    </row>
    <row r="563" spans="1:5" x14ac:dyDescent="0.25">
      <c r="A563" s="5" t="s">
        <v>1156</v>
      </c>
      <c r="B563" s="3"/>
      <c r="C563" s="3"/>
      <c r="D563" s="3">
        <v>1</v>
      </c>
      <c r="E563" s="3">
        <v>1</v>
      </c>
    </row>
    <row r="564" spans="1:5" x14ac:dyDescent="0.25">
      <c r="A564" s="5" t="s">
        <v>1767</v>
      </c>
      <c r="B564" s="3"/>
      <c r="C564" s="3"/>
      <c r="D564" s="3">
        <v>2</v>
      </c>
      <c r="E564" s="3">
        <v>2</v>
      </c>
    </row>
    <row r="565" spans="1:5" x14ac:dyDescent="0.25">
      <c r="A565" s="5" t="s">
        <v>2522</v>
      </c>
      <c r="B565" s="3"/>
      <c r="C565" s="3"/>
      <c r="D565" s="3">
        <v>1</v>
      </c>
      <c r="E565" s="3">
        <v>1</v>
      </c>
    </row>
    <row r="566" spans="1:5" x14ac:dyDescent="0.25">
      <c r="A566" s="5" t="s">
        <v>319</v>
      </c>
      <c r="B566" s="3"/>
      <c r="C566" s="3"/>
      <c r="D566" s="3">
        <v>1</v>
      </c>
      <c r="E566" s="3">
        <v>1</v>
      </c>
    </row>
    <row r="567" spans="1:5" x14ac:dyDescent="0.25">
      <c r="A567" s="5" t="s">
        <v>3332</v>
      </c>
      <c r="B567" s="3"/>
      <c r="C567" s="3"/>
      <c r="D567" s="3">
        <v>1</v>
      </c>
      <c r="E567" s="3">
        <v>1</v>
      </c>
    </row>
    <row r="568" spans="1:5" x14ac:dyDescent="0.25">
      <c r="A568" s="5" t="s">
        <v>4706</v>
      </c>
      <c r="B568" s="3"/>
      <c r="C568" s="3">
        <v>1</v>
      </c>
      <c r="D568" s="3"/>
      <c r="E568" s="3">
        <v>1</v>
      </c>
    </row>
    <row r="569" spans="1:5" x14ac:dyDescent="0.25">
      <c r="A569" s="5" t="s">
        <v>308</v>
      </c>
      <c r="B569" s="3"/>
      <c r="C569" s="3"/>
      <c r="D569" s="3">
        <v>1</v>
      </c>
      <c r="E569" s="3">
        <v>1</v>
      </c>
    </row>
    <row r="570" spans="1:5" x14ac:dyDescent="0.25">
      <c r="A570" s="5" t="s">
        <v>5267</v>
      </c>
      <c r="B570" s="3"/>
      <c r="C570" s="3">
        <v>1</v>
      </c>
      <c r="D570" s="3"/>
      <c r="E570" s="3">
        <v>1</v>
      </c>
    </row>
    <row r="571" spans="1:5" x14ac:dyDescent="0.25">
      <c r="A571" s="5" t="s">
        <v>3860</v>
      </c>
      <c r="B571" s="3"/>
      <c r="C571" s="3">
        <v>1</v>
      </c>
      <c r="D571" s="3"/>
      <c r="E571" s="3">
        <v>1</v>
      </c>
    </row>
    <row r="572" spans="1:5" x14ac:dyDescent="0.25">
      <c r="A572" s="5" t="s">
        <v>3170</v>
      </c>
      <c r="B572" s="3"/>
      <c r="C572" s="3"/>
      <c r="D572" s="3">
        <v>1</v>
      </c>
      <c r="E572" s="3">
        <v>1</v>
      </c>
    </row>
    <row r="573" spans="1:5" x14ac:dyDescent="0.25">
      <c r="A573" s="5" t="s">
        <v>3043</v>
      </c>
      <c r="B573" s="3"/>
      <c r="C573" s="3"/>
      <c r="D573" s="3">
        <v>1</v>
      </c>
      <c r="E573" s="3">
        <v>1</v>
      </c>
    </row>
    <row r="574" spans="1:5" x14ac:dyDescent="0.25">
      <c r="A574" s="5" t="s">
        <v>5337</v>
      </c>
      <c r="B574" s="3"/>
      <c r="C574" s="3">
        <v>1</v>
      </c>
      <c r="D574" s="3"/>
      <c r="E574" s="3">
        <v>1</v>
      </c>
    </row>
    <row r="575" spans="1:5" x14ac:dyDescent="0.25">
      <c r="A575" s="5" t="s">
        <v>3930</v>
      </c>
      <c r="B575" s="3"/>
      <c r="C575" s="3"/>
      <c r="D575" s="3">
        <v>1</v>
      </c>
      <c r="E575" s="3">
        <v>1</v>
      </c>
    </row>
    <row r="576" spans="1:5" x14ac:dyDescent="0.25">
      <c r="A576" s="5" t="s">
        <v>1731</v>
      </c>
      <c r="B576" s="3">
        <v>1</v>
      </c>
      <c r="C576" s="3"/>
      <c r="D576" s="3"/>
      <c r="E576" s="3">
        <v>1</v>
      </c>
    </row>
    <row r="577" spans="1:5" x14ac:dyDescent="0.25">
      <c r="A577" s="5" t="s">
        <v>1909</v>
      </c>
      <c r="B577" s="3"/>
      <c r="C577" s="3"/>
      <c r="D577" s="3">
        <v>1</v>
      </c>
      <c r="E577" s="3">
        <v>1</v>
      </c>
    </row>
    <row r="578" spans="1:5" x14ac:dyDescent="0.25">
      <c r="A578" s="5" t="s">
        <v>4002</v>
      </c>
      <c r="B578" s="3"/>
      <c r="C578" s="3"/>
      <c r="D578" s="3">
        <v>1</v>
      </c>
      <c r="E578" s="3">
        <v>1</v>
      </c>
    </row>
    <row r="579" spans="1:5" x14ac:dyDescent="0.25">
      <c r="A579" s="5" t="s">
        <v>3659</v>
      </c>
      <c r="B579" s="3"/>
      <c r="C579" s="3">
        <v>1</v>
      </c>
      <c r="D579" s="3"/>
      <c r="E579" s="3">
        <v>1</v>
      </c>
    </row>
    <row r="580" spans="1:5" x14ac:dyDescent="0.25">
      <c r="A580" s="5" t="s">
        <v>1313</v>
      </c>
      <c r="B580" s="3"/>
      <c r="C580" s="3">
        <v>1</v>
      </c>
      <c r="D580" s="3"/>
      <c r="E580" s="3">
        <v>1</v>
      </c>
    </row>
    <row r="581" spans="1:5" x14ac:dyDescent="0.25">
      <c r="A581" s="5" t="s">
        <v>4673</v>
      </c>
      <c r="B581" s="3">
        <v>1</v>
      </c>
      <c r="C581" s="3"/>
      <c r="D581" s="3"/>
      <c r="E581" s="3">
        <v>1</v>
      </c>
    </row>
    <row r="582" spans="1:5" x14ac:dyDescent="0.25">
      <c r="A582" s="5" t="s">
        <v>2387</v>
      </c>
      <c r="B582" s="3"/>
      <c r="C582" s="3"/>
      <c r="D582" s="3">
        <v>2</v>
      </c>
      <c r="E582" s="3">
        <v>2</v>
      </c>
    </row>
    <row r="583" spans="1:5" x14ac:dyDescent="0.25">
      <c r="A583" s="5" t="s">
        <v>757</v>
      </c>
      <c r="B583" s="3"/>
      <c r="C583" s="3"/>
      <c r="D583" s="3">
        <v>1</v>
      </c>
      <c r="E583" s="3">
        <v>1</v>
      </c>
    </row>
    <row r="584" spans="1:5" x14ac:dyDescent="0.25">
      <c r="A584" s="5" t="s">
        <v>781</v>
      </c>
      <c r="B584" s="3"/>
      <c r="C584" s="3"/>
      <c r="D584" s="3">
        <v>1</v>
      </c>
      <c r="E584" s="3">
        <v>1</v>
      </c>
    </row>
    <row r="585" spans="1:5" x14ac:dyDescent="0.25">
      <c r="A585" s="5" t="s">
        <v>2151</v>
      </c>
      <c r="B585" s="3"/>
      <c r="C585" s="3">
        <v>1</v>
      </c>
      <c r="D585" s="3"/>
      <c r="E585" s="3">
        <v>1</v>
      </c>
    </row>
    <row r="586" spans="1:5" x14ac:dyDescent="0.25">
      <c r="A586" s="5" t="s">
        <v>4771</v>
      </c>
      <c r="B586" s="3"/>
      <c r="C586" s="3">
        <v>1</v>
      </c>
      <c r="D586" s="3"/>
      <c r="E586" s="3">
        <v>1</v>
      </c>
    </row>
    <row r="587" spans="1:5" x14ac:dyDescent="0.25">
      <c r="A587" s="5" t="s">
        <v>2060</v>
      </c>
      <c r="B587" s="3"/>
      <c r="C587" s="3"/>
      <c r="D587" s="3">
        <v>1</v>
      </c>
      <c r="E587" s="3">
        <v>1</v>
      </c>
    </row>
    <row r="588" spans="1:5" x14ac:dyDescent="0.25">
      <c r="A588" s="5" t="s">
        <v>2952</v>
      </c>
      <c r="B588" s="3"/>
      <c r="C588" s="3"/>
      <c r="D588" s="3">
        <v>1</v>
      </c>
      <c r="E588" s="3">
        <v>1</v>
      </c>
    </row>
    <row r="589" spans="1:5" x14ac:dyDescent="0.25">
      <c r="A589" s="5" t="s">
        <v>797</v>
      </c>
      <c r="B589" s="3"/>
      <c r="C589" s="3"/>
      <c r="D589" s="3">
        <v>2</v>
      </c>
      <c r="E589" s="3">
        <v>2</v>
      </c>
    </row>
    <row r="590" spans="1:5" x14ac:dyDescent="0.25">
      <c r="A590" s="5" t="s">
        <v>634</v>
      </c>
      <c r="B590" s="3"/>
      <c r="C590" s="3">
        <v>1</v>
      </c>
      <c r="D590" s="3"/>
      <c r="E590" s="3">
        <v>1</v>
      </c>
    </row>
    <row r="591" spans="1:5" x14ac:dyDescent="0.25">
      <c r="A591" s="5" t="s">
        <v>3788</v>
      </c>
      <c r="B591" s="3"/>
      <c r="C591" s="3"/>
      <c r="D591" s="3">
        <v>1</v>
      </c>
      <c r="E591" s="3">
        <v>1</v>
      </c>
    </row>
    <row r="592" spans="1:5" x14ac:dyDescent="0.25">
      <c r="A592" s="5" t="s">
        <v>1811</v>
      </c>
      <c r="B592" s="3"/>
      <c r="C592" s="3">
        <v>2</v>
      </c>
      <c r="D592" s="3"/>
      <c r="E592" s="3">
        <v>2</v>
      </c>
    </row>
    <row r="593" spans="1:5" x14ac:dyDescent="0.25">
      <c r="A593" s="5" t="s">
        <v>1185</v>
      </c>
      <c r="B593" s="3"/>
      <c r="C593" s="3">
        <v>1</v>
      </c>
      <c r="D593" s="3"/>
      <c r="E593" s="3">
        <v>1</v>
      </c>
    </row>
    <row r="594" spans="1:5" x14ac:dyDescent="0.25">
      <c r="A594" s="5" t="s">
        <v>2461</v>
      </c>
      <c r="B594" s="3"/>
      <c r="C594" s="3"/>
      <c r="D594" s="3">
        <v>1</v>
      </c>
      <c r="E594" s="3">
        <v>1</v>
      </c>
    </row>
    <row r="595" spans="1:5" x14ac:dyDescent="0.25">
      <c r="A595" s="5" t="s">
        <v>4309</v>
      </c>
      <c r="B595" s="3"/>
      <c r="C595" s="3"/>
      <c r="D595" s="3">
        <v>1</v>
      </c>
      <c r="E595" s="3">
        <v>1</v>
      </c>
    </row>
    <row r="596" spans="1:5" x14ac:dyDescent="0.25">
      <c r="A596" s="5" t="s">
        <v>5124</v>
      </c>
      <c r="B596" s="3"/>
      <c r="C596" s="3">
        <v>1</v>
      </c>
      <c r="D596" s="3"/>
      <c r="E596" s="3">
        <v>1</v>
      </c>
    </row>
    <row r="597" spans="1:5" x14ac:dyDescent="0.25">
      <c r="A597" s="5" t="s">
        <v>2846</v>
      </c>
      <c r="B597" s="3"/>
      <c r="C597" s="3"/>
      <c r="D597" s="3">
        <v>1</v>
      </c>
      <c r="E597" s="3">
        <v>1</v>
      </c>
    </row>
    <row r="598" spans="1:5" x14ac:dyDescent="0.25">
      <c r="A598" s="5" t="s">
        <v>830</v>
      </c>
      <c r="B598" s="3"/>
      <c r="C598" s="3">
        <v>1</v>
      </c>
      <c r="D598" s="3"/>
      <c r="E598" s="3">
        <v>1</v>
      </c>
    </row>
    <row r="599" spans="1:5" x14ac:dyDescent="0.25">
      <c r="A599" s="5" t="s">
        <v>3341</v>
      </c>
      <c r="B599" s="3"/>
      <c r="C599" s="3"/>
      <c r="D599" s="3">
        <v>3</v>
      </c>
      <c r="E599" s="3">
        <v>3</v>
      </c>
    </row>
    <row r="600" spans="1:5" x14ac:dyDescent="0.25">
      <c r="A600" s="5" t="s">
        <v>1934</v>
      </c>
      <c r="B600" s="3"/>
      <c r="C600" s="3"/>
      <c r="D600" s="3">
        <v>1</v>
      </c>
      <c r="E600" s="3">
        <v>1</v>
      </c>
    </row>
    <row r="601" spans="1:5" x14ac:dyDescent="0.25">
      <c r="A601" s="5" t="s">
        <v>1708</v>
      </c>
      <c r="B601" s="3"/>
      <c r="C601" s="3"/>
      <c r="D601" s="3">
        <v>1</v>
      </c>
      <c r="E601" s="3">
        <v>1</v>
      </c>
    </row>
    <row r="602" spans="1:5" x14ac:dyDescent="0.25">
      <c r="A602" s="5" t="s">
        <v>5175</v>
      </c>
      <c r="B602" s="3"/>
      <c r="C602" s="3"/>
      <c r="D602" s="3">
        <v>1</v>
      </c>
      <c r="E602" s="3">
        <v>1</v>
      </c>
    </row>
    <row r="603" spans="1:5" x14ac:dyDescent="0.25">
      <c r="A603" s="5" t="s">
        <v>2474</v>
      </c>
      <c r="B603" s="3"/>
      <c r="C603" s="3"/>
      <c r="D603" s="3">
        <v>1</v>
      </c>
      <c r="E603" s="3">
        <v>1</v>
      </c>
    </row>
    <row r="604" spans="1:5" x14ac:dyDescent="0.25">
      <c r="A604" s="5" t="s">
        <v>702</v>
      </c>
      <c r="B604" s="3"/>
      <c r="C604" s="3"/>
      <c r="D604" s="3">
        <v>1</v>
      </c>
      <c r="E604" s="3">
        <v>1</v>
      </c>
    </row>
    <row r="605" spans="1:5" x14ac:dyDescent="0.25">
      <c r="A605" s="5" t="s">
        <v>86</v>
      </c>
      <c r="B605" s="3"/>
      <c r="C605" s="3"/>
      <c r="D605" s="3">
        <v>1</v>
      </c>
      <c r="E605" s="3">
        <v>1</v>
      </c>
    </row>
    <row r="606" spans="1:5" x14ac:dyDescent="0.25">
      <c r="A606" s="5" t="s">
        <v>4008</v>
      </c>
      <c r="B606" s="3"/>
      <c r="C606" s="3">
        <v>1</v>
      </c>
      <c r="D606" s="3"/>
      <c r="E606" s="3">
        <v>1</v>
      </c>
    </row>
    <row r="607" spans="1:5" x14ac:dyDescent="0.25">
      <c r="A607" s="5" t="s">
        <v>519</v>
      </c>
      <c r="B607" s="3">
        <v>1</v>
      </c>
      <c r="C607" s="3"/>
      <c r="D607" s="3"/>
      <c r="E607" s="3">
        <v>1</v>
      </c>
    </row>
    <row r="608" spans="1:5" x14ac:dyDescent="0.25">
      <c r="A608" s="5" t="s">
        <v>5140</v>
      </c>
      <c r="B608" s="3"/>
      <c r="C608" s="3"/>
      <c r="D608" s="3">
        <v>1</v>
      </c>
      <c r="E608" s="3">
        <v>1</v>
      </c>
    </row>
    <row r="609" spans="1:5" x14ac:dyDescent="0.25">
      <c r="A609" s="5" t="s">
        <v>1486</v>
      </c>
      <c r="B609" s="3"/>
      <c r="C609" s="3"/>
      <c r="D609" s="3">
        <v>1</v>
      </c>
      <c r="E609" s="3">
        <v>1</v>
      </c>
    </row>
    <row r="610" spans="1:5" x14ac:dyDescent="0.25">
      <c r="A610" s="5" t="s">
        <v>3958</v>
      </c>
      <c r="B610" s="3"/>
      <c r="C610" s="3"/>
      <c r="D610" s="3">
        <v>1</v>
      </c>
      <c r="E610" s="3">
        <v>1</v>
      </c>
    </row>
    <row r="611" spans="1:5" x14ac:dyDescent="0.25">
      <c r="A611" s="5" t="s">
        <v>5391</v>
      </c>
      <c r="B611" s="3">
        <v>1</v>
      </c>
      <c r="C611" s="3"/>
      <c r="D611" s="3"/>
      <c r="E611" s="3">
        <v>1</v>
      </c>
    </row>
    <row r="612" spans="1:5" x14ac:dyDescent="0.25">
      <c r="A612" s="5" t="s">
        <v>4015</v>
      </c>
      <c r="B612" s="3"/>
      <c r="C612" s="3"/>
      <c r="D612" s="3">
        <v>1</v>
      </c>
      <c r="E612" s="3">
        <v>1</v>
      </c>
    </row>
    <row r="613" spans="1:5" x14ac:dyDescent="0.25">
      <c r="A613" s="5" t="s">
        <v>4548</v>
      </c>
      <c r="B613" s="3"/>
      <c r="C613" s="3"/>
      <c r="D613" s="3">
        <v>1</v>
      </c>
      <c r="E613" s="3">
        <v>1</v>
      </c>
    </row>
    <row r="614" spans="1:5" x14ac:dyDescent="0.25">
      <c r="A614" s="5" t="s">
        <v>2405</v>
      </c>
      <c r="B614" s="3"/>
      <c r="C614" s="3"/>
      <c r="D614" s="3">
        <v>1</v>
      </c>
      <c r="E614" s="3">
        <v>1</v>
      </c>
    </row>
    <row r="615" spans="1:5" x14ac:dyDescent="0.25">
      <c r="A615" s="5" t="s">
        <v>3593</v>
      </c>
      <c r="B615" s="3"/>
      <c r="C615" s="3">
        <v>1</v>
      </c>
      <c r="D615" s="3"/>
      <c r="E615" s="3">
        <v>1</v>
      </c>
    </row>
    <row r="616" spans="1:5" x14ac:dyDescent="0.25">
      <c r="A616" s="5" t="s">
        <v>711</v>
      </c>
      <c r="B616" s="3"/>
      <c r="C616" s="3"/>
      <c r="D616" s="3">
        <v>1</v>
      </c>
      <c r="E616" s="3">
        <v>1</v>
      </c>
    </row>
    <row r="617" spans="1:5" x14ac:dyDescent="0.25">
      <c r="A617" s="5" t="s">
        <v>2843</v>
      </c>
      <c r="B617" s="3"/>
      <c r="C617" s="3"/>
      <c r="D617" s="3">
        <v>1</v>
      </c>
      <c r="E617" s="3">
        <v>1</v>
      </c>
    </row>
    <row r="618" spans="1:5" x14ac:dyDescent="0.25">
      <c r="A618" s="5" t="s">
        <v>257</v>
      </c>
      <c r="B618" s="3"/>
      <c r="C618" s="3"/>
      <c r="D618" s="3">
        <v>1</v>
      </c>
      <c r="E618" s="3">
        <v>1</v>
      </c>
    </row>
    <row r="619" spans="1:5" x14ac:dyDescent="0.25">
      <c r="A619" s="5" t="s">
        <v>5416</v>
      </c>
      <c r="B619" s="3"/>
      <c r="C619" s="3"/>
      <c r="D619" s="3">
        <v>1</v>
      </c>
      <c r="E619" s="3">
        <v>1</v>
      </c>
    </row>
    <row r="620" spans="1:5" x14ac:dyDescent="0.25">
      <c r="A620" s="5" t="s">
        <v>535</v>
      </c>
      <c r="B620" s="3"/>
      <c r="C620" s="3"/>
      <c r="D620" s="3">
        <v>2</v>
      </c>
      <c r="E620" s="3">
        <v>2</v>
      </c>
    </row>
    <row r="621" spans="1:5" x14ac:dyDescent="0.25">
      <c r="A621" s="5" t="s">
        <v>12</v>
      </c>
      <c r="B621" s="3"/>
      <c r="C621" s="3"/>
      <c r="D621" s="3">
        <v>1</v>
      </c>
      <c r="E621" s="3">
        <v>1</v>
      </c>
    </row>
    <row r="622" spans="1:5" x14ac:dyDescent="0.25">
      <c r="A622" s="5" t="s">
        <v>3408</v>
      </c>
      <c r="B622" s="3"/>
      <c r="C622" s="3">
        <v>1</v>
      </c>
      <c r="D622" s="3"/>
      <c r="E622" s="3">
        <v>1</v>
      </c>
    </row>
    <row r="623" spans="1:5" x14ac:dyDescent="0.25">
      <c r="A623" s="5" t="s">
        <v>4987</v>
      </c>
      <c r="B623" s="3"/>
      <c r="C623" s="3"/>
      <c r="D623" s="3">
        <v>1</v>
      </c>
      <c r="E623" s="3">
        <v>1</v>
      </c>
    </row>
    <row r="624" spans="1:5" x14ac:dyDescent="0.25">
      <c r="A624" s="5" t="s">
        <v>4204</v>
      </c>
      <c r="B624" s="3"/>
      <c r="C624" s="3"/>
      <c r="D624" s="3">
        <v>1</v>
      </c>
      <c r="E624" s="3">
        <v>1</v>
      </c>
    </row>
    <row r="625" spans="1:5" x14ac:dyDescent="0.25">
      <c r="A625" s="5" t="s">
        <v>339</v>
      </c>
      <c r="B625" s="3"/>
      <c r="C625" s="3">
        <v>1</v>
      </c>
      <c r="D625" s="3"/>
      <c r="E625" s="3">
        <v>1</v>
      </c>
    </row>
    <row r="626" spans="1:5" x14ac:dyDescent="0.25">
      <c r="A626" s="5" t="s">
        <v>4788</v>
      </c>
      <c r="B626" s="3"/>
      <c r="C626" s="3"/>
      <c r="D626" s="3">
        <v>1</v>
      </c>
      <c r="E626" s="3">
        <v>1</v>
      </c>
    </row>
    <row r="627" spans="1:5" x14ac:dyDescent="0.25">
      <c r="A627" s="5" t="s">
        <v>181</v>
      </c>
      <c r="B627" s="3"/>
      <c r="C627" s="3"/>
      <c r="D627" s="3">
        <v>1</v>
      </c>
      <c r="E627" s="3">
        <v>1</v>
      </c>
    </row>
    <row r="628" spans="1:5" x14ac:dyDescent="0.25">
      <c r="A628" s="5" t="s">
        <v>3557</v>
      </c>
      <c r="B628" s="3"/>
      <c r="C628" s="3"/>
      <c r="D628" s="3">
        <v>1</v>
      </c>
      <c r="E628" s="3">
        <v>1</v>
      </c>
    </row>
    <row r="629" spans="1:5" x14ac:dyDescent="0.25">
      <c r="A629" s="5" t="s">
        <v>3977</v>
      </c>
      <c r="B629" s="3"/>
      <c r="C629" s="3"/>
      <c r="D629" s="3">
        <v>1</v>
      </c>
      <c r="E629" s="3">
        <v>1</v>
      </c>
    </row>
    <row r="630" spans="1:5" x14ac:dyDescent="0.25">
      <c r="A630" s="5" t="s">
        <v>4559</v>
      </c>
      <c r="B630" s="3"/>
      <c r="C630" s="3"/>
      <c r="D630" s="3">
        <v>1</v>
      </c>
      <c r="E630" s="3">
        <v>1</v>
      </c>
    </row>
    <row r="631" spans="1:5" x14ac:dyDescent="0.25">
      <c r="A631" s="5" t="s">
        <v>5519</v>
      </c>
      <c r="B631" s="3"/>
      <c r="C631" s="3"/>
      <c r="D631" s="3">
        <v>1</v>
      </c>
      <c r="E631" s="3">
        <v>1</v>
      </c>
    </row>
    <row r="632" spans="1:5" x14ac:dyDescent="0.25">
      <c r="A632" s="5" t="s">
        <v>4865</v>
      </c>
      <c r="B632" s="3"/>
      <c r="C632" s="3"/>
      <c r="D632" s="3">
        <v>1</v>
      </c>
      <c r="E632" s="3">
        <v>1</v>
      </c>
    </row>
    <row r="633" spans="1:5" x14ac:dyDescent="0.25">
      <c r="A633" s="5" t="s">
        <v>2271</v>
      </c>
      <c r="B633" s="3"/>
      <c r="C633" s="3">
        <v>1</v>
      </c>
      <c r="D633" s="3"/>
      <c r="E633" s="3">
        <v>1</v>
      </c>
    </row>
    <row r="634" spans="1:5" x14ac:dyDescent="0.25">
      <c r="A634" s="5" t="s">
        <v>4591</v>
      </c>
      <c r="B634" s="3"/>
      <c r="C634" s="3"/>
      <c r="D634" s="3">
        <v>1</v>
      </c>
      <c r="E634" s="3">
        <v>1</v>
      </c>
    </row>
    <row r="635" spans="1:5" x14ac:dyDescent="0.25">
      <c r="A635" s="5" t="s">
        <v>371</v>
      </c>
      <c r="B635" s="3"/>
      <c r="C635" s="3"/>
      <c r="D635" s="3">
        <v>2</v>
      </c>
      <c r="E635" s="3">
        <v>2</v>
      </c>
    </row>
    <row r="636" spans="1:5" x14ac:dyDescent="0.25">
      <c r="A636" s="5" t="s">
        <v>3287</v>
      </c>
      <c r="B636" s="3"/>
      <c r="C636" s="3">
        <v>1</v>
      </c>
      <c r="D636" s="3"/>
      <c r="E636" s="3">
        <v>1</v>
      </c>
    </row>
    <row r="637" spans="1:5" x14ac:dyDescent="0.25">
      <c r="A637" s="5" t="s">
        <v>588</v>
      </c>
      <c r="B637" s="3"/>
      <c r="C637" s="3">
        <v>1</v>
      </c>
      <c r="D637" s="3"/>
      <c r="E637" s="3">
        <v>1</v>
      </c>
    </row>
    <row r="638" spans="1:5" x14ac:dyDescent="0.25">
      <c r="A638" s="5" t="s">
        <v>316</v>
      </c>
      <c r="B638" s="3"/>
      <c r="C638" s="3"/>
      <c r="D638" s="3">
        <v>1</v>
      </c>
      <c r="E638" s="3">
        <v>1</v>
      </c>
    </row>
    <row r="639" spans="1:5" x14ac:dyDescent="0.25">
      <c r="A639" s="5" t="s">
        <v>3615</v>
      </c>
      <c r="B639" s="3"/>
      <c r="C639" s="3"/>
      <c r="D639" s="3">
        <v>1</v>
      </c>
      <c r="E639" s="3">
        <v>1</v>
      </c>
    </row>
    <row r="640" spans="1:5" x14ac:dyDescent="0.25">
      <c r="A640" s="5" t="s">
        <v>5089</v>
      </c>
      <c r="B640" s="3"/>
      <c r="C640" s="3"/>
      <c r="D640" s="3">
        <v>1</v>
      </c>
      <c r="E640" s="3">
        <v>1</v>
      </c>
    </row>
    <row r="641" spans="1:5" x14ac:dyDescent="0.25">
      <c r="A641" s="5" t="s">
        <v>1963</v>
      </c>
      <c r="B641" s="3"/>
      <c r="C641" s="3"/>
      <c r="D641" s="3">
        <v>1</v>
      </c>
      <c r="E641" s="3">
        <v>1</v>
      </c>
    </row>
    <row r="642" spans="1:5" x14ac:dyDescent="0.25">
      <c r="A642" s="5" t="s">
        <v>2091</v>
      </c>
      <c r="B642" s="3"/>
      <c r="C642" s="3"/>
      <c r="D642" s="3">
        <v>1</v>
      </c>
      <c r="E642" s="3">
        <v>1</v>
      </c>
    </row>
    <row r="643" spans="1:5" x14ac:dyDescent="0.25">
      <c r="A643" s="5" t="s">
        <v>992</v>
      </c>
      <c r="B643" s="3"/>
      <c r="C643" s="3"/>
      <c r="D643" s="3">
        <v>1</v>
      </c>
      <c r="E643" s="3">
        <v>1</v>
      </c>
    </row>
    <row r="644" spans="1:5" x14ac:dyDescent="0.25">
      <c r="A644" s="5" t="s">
        <v>1399</v>
      </c>
      <c r="B644" s="3"/>
      <c r="C644" s="3"/>
      <c r="D644" s="3">
        <v>1</v>
      </c>
      <c r="E644" s="3">
        <v>1</v>
      </c>
    </row>
    <row r="645" spans="1:5" x14ac:dyDescent="0.25">
      <c r="A645" s="5" t="s">
        <v>4828</v>
      </c>
      <c r="B645" s="3"/>
      <c r="C645" s="3">
        <v>1</v>
      </c>
      <c r="D645" s="3"/>
      <c r="E645" s="3">
        <v>1</v>
      </c>
    </row>
    <row r="646" spans="1:5" x14ac:dyDescent="0.25">
      <c r="A646" s="5" t="s">
        <v>2994</v>
      </c>
      <c r="B646" s="3"/>
      <c r="C646" s="3"/>
      <c r="D646" s="3">
        <v>2</v>
      </c>
      <c r="E646" s="3">
        <v>2</v>
      </c>
    </row>
    <row r="647" spans="1:5" x14ac:dyDescent="0.25">
      <c r="A647" s="5" t="s">
        <v>1216</v>
      </c>
      <c r="B647" s="3"/>
      <c r="C647" s="3">
        <v>2</v>
      </c>
      <c r="D647" s="3"/>
      <c r="E647" s="3">
        <v>2</v>
      </c>
    </row>
    <row r="648" spans="1:5" x14ac:dyDescent="0.25">
      <c r="A648" s="5" t="s">
        <v>1531</v>
      </c>
      <c r="B648" s="3"/>
      <c r="C648" s="3"/>
      <c r="D648" s="3">
        <v>1</v>
      </c>
      <c r="E648" s="3">
        <v>1</v>
      </c>
    </row>
    <row r="649" spans="1:5" x14ac:dyDescent="0.25">
      <c r="A649" s="5" t="s">
        <v>3583</v>
      </c>
      <c r="B649" s="3"/>
      <c r="C649" s="3">
        <v>1</v>
      </c>
      <c r="D649" s="3"/>
      <c r="E649" s="3">
        <v>1</v>
      </c>
    </row>
    <row r="650" spans="1:5" x14ac:dyDescent="0.25">
      <c r="A650" s="5" t="s">
        <v>2446</v>
      </c>
      <c r="B650" s="3"/>
      <c r="C650" s="3"/>
      <c r="D650" s="3">
        <v>1</v>
      </c>
      <c r="E650" s="3">
        <v>1</v>
      </c>
    </row>
    <row r="651" spans="1:5" x14ac:dyDescent="0.25">
      <c r="A651" s="5" t="s">
        <v>2777</v>
      </c>
      <c r="B651" s="3"/>
      <c r="C651" s="3"/>
      <c r="D651" s="3">
        <v>1</v>
      </c>
      <c r="E651" s="3">
        <v>1</v>
      </c>
    </row>
    <row r="652" spans="1:5" x14ac:dyDescent="0.25">
      <c r="A652" s="5" t="s">
        <v>3916</v>
      </c>
      <c r="B652" s="3"/>
      <c r="C652" s="3">
        <v>2</v>
      </c>
      <c r="D652" s="3"/>
      <c r="E652" s="3">
        <v>2</v>
      </c>
    </row>
    <row r="653" spans="1:5" x14ac:dyDescent="0.25">
      <c r="A653" s="5" t="s">
        <v>488</v>
      </c>
      <c r="B653" s="3"/>
      <c r="C653" s="3"/>
      <c r="D653" s="3">
        <v>3</v>
      </c>
      <c r="E653" s="3">
        <v>3</v>
      </c>
    </row>
    <row r="654" spans="1:5" x14ac:dyDescent="0.25">
      <c r="A654" s="5" t="s">
        <v>4718</v>
      </c>
      <c r="B654" s="3"/>
      <c r="C654" s="3">
        <v>1</v>
      </c>
      <c r="D654" s="3"/>
      <c r="E654" s="3">
        <v>1</v>
      </c>
    </row>
    <row r="655" spans="1:5" x14ac:dyDescent="0.25">
      <c r="A655" s="5" t="s">
        <v>1478</v>
      </c>
      <c r="B655" s="3"/>
      <c r="C655" s="3"/>
      <c r="D655" s="3">
        <v>1</v>
      </c>
      <c r="E655" s="3">
        <v>1</v>
      </c>
    </row>
    <row r="656" spans="1:5" x14ac:dyDescent="0.25">
      <c r="A656" s="5" t="s">
        <v>2274</v>
      </c>
      <c r="B656" s="3">
        <v>1</v>
      </c>
      <c r="C656" s="3"/>
      <c r="D656" s="3"/>
      <c r="E656" s="3">
        <v>1</v>
      </c>
    </row>
    <row r="657" spans="1:5" x14ac:dyDescent="0.25">
      <c r="A657" s="5" t="s">
        <v>3400</v>
      </c>
      <c r="B657" s="3"/>
      <c r="C657" s="3"/>
      <c r="D657" s="3">
        <v>1</v>
      </c>
      <c r="E657" s="3">
        <v>1</v>
      </c>
    </row>
    <row r="658" spans="1:5" x14ac:dyDescent="0.25">
      <c r="A658" s="5" t="s">
        <v>748</v>
      </c>
      <c r="B658" s="3">
        <v>1</v>
      </c>
      <c r="C658" s="3"/>
      <c r="D658" s="3"/>
      <c r="E658" s="3">
        <v>1</v>
      </c>
    </row>
    <row r="659" spans="1:5" x14ac:dyDescent="0.25">
      <c r="A659" s="5" t="s">
        <v>2324</v>
      </c>
      <c r="B659" s="3"/>
      <c r="C659" s="3"/>
      <c r="D659" s="3">
        <v>1</v>
      </c>
      <c r="E659" s="3">
        <v>1</v>
      </c>
    </row>
    <row r="660" spans="1:5" x14ac:dyDescent="0.25">
      <c r="A660" s="5" t="s">
        <v>1415</v>
      </c>
      <c r="B660" s="3"/>
      <c r="C660" s="3"/>
      <c r="D660" s="3">
        <v>2</v>
      </c>
      <c r="E660" s="3">
        <v>2</v>
      </c>
    </row>
    <row r="661" spans="1:5" x14ac:dyDescent="0.25">
      <c r="A661" s="5" t="s">
        <v>2627</v>
      </c>
      <c r="B661" s="3"/>
      <c r="C661" s="3"/>
      <c r="D661" s="3">
        <v>1</v>
      </c>
      <c r="E661" s="3">
        <v>1</v>
      </c>
    </row>
    <row r="662" spans="1:5" x14ac:dyDescent="0.25">
      <c r="A662" s="5" t="s">
        <v>3017</v>
      </c>
      <c r="B662" s="3"/>
      <c r="C662" s="3"/>
      <c r="D662" s="3">
        <v>2</v>
      </c>
      <c r="E662" s="3">
        <v>2</v>
      </c>
    </row>
    <row r="663" spans="1:5" x14ac:dyDescent="0.25">
      <c r="A663" s="5" t="s">
        <v>436</v>
      </c>
      <c r="B663" s="3"/>
      <c r="C663" s="3"/>
      <c r="D663" s="3">
        <v>1</v>
      </c>
      <c r="E663" s="3">
        <v>1</v>
      </c>
    </row>
    <row r="664" spans="1:5" x14ac:dyDescent="0.25">
      <c r="A664" s="5" t="s">
        <v>2820</v>
      </c>
      <c r="B664" s="3"/>
      <c r="C664" s="3"/>
      <c r="D664" s="3">
        <v>1</v>
      </c>
      <c r="E664" s="3">
        <v>1</v>
      </c>
    </row>
    <row r="665" spans="1:5" x14ac:dyDescent="0.25">
      <c r="A665" s="5" t="s">
        <v>3713</v>
      </c>
      <c r="B665" s="3"/>
      <c r="C665" s="3"/>
      <c r="D665" s="3">
        <v>1</v>
      </c>
      <c r="E665" s="3">
        <v>1</v>
      </c>
    </row>
    <row r="666" spans="1:5" x14ac:dyDescent="0.25">
      <c r="A666" s="5" t="s">
        <v>482</v>
      </c>
      <c r="B666" s="3"/>
      <c r="C666" s="3"/>
      <c r="D666" s="3">
        <v>2</v>
      </c>
      <c r="E666" s="3">
        <v>2</v>
      </c>
    </row>
    <row r="667" spans="1:5" x14ac:dyDescent="0.25">
      <c r="A667" s="5" t="s">
        <v>4712</v>
      </c>
      <c r="B667" s="3"/>
      <c r="C667" s="3"/>
      <c r="D667" s="3">
        <v>2</v>
      </c>
      <c r="E667" s="3">
        <v>2</v>
      </c>
    </row>
    <row r="668" spans="1:5" x14ac:dyDescent="0.25">
      <c r="A668" s="5" t="s">
        <v>5746</v>
      </c>
      <c r="B668" s="3"/>
      <c r="C668" s="3"/>
      <c r="D668" s="3">
        <v>1</v>
      </c>
      <c r="E668" s="3">
        <v>1</v>
      </c>
    </row>
    <row r="669" spans="1:5" x14ac:dyDescent="0.25">
      <c r="A669" s="5" t="s">
        <v>786</v>
      </c>
      <c r="B669" s="3"/>
      <c r="C669" s="3"/>
      <c r="D669" s="3">
        <v>1</v>
      </c>
      <c r="E669" s="3">
        <v>1</v>
      </c>
    </row>
    <row r="670" spans="1:5" x14ac:dyDescent="0.25">
      <c r="A670" s="5" t="s">
        <v>1665</v>
      </c>
      <c r="B670" s="3"/>
      <c r="C670" s="3"/>
      <c r="D670" s="3">
        <v>2</v>
      </c>
      <c r="E670" s="3">
        <v>2</v>
      </c>
    </row>
    <row r="671" spans="1:5" x14ac:dyDescent="0.25">
      <c r="A671" s="5" t="s">
        <v>2375</v>
      </c>
      <c r="B671" s="3"/>
      <c r="C671" s="3">
        <v>2</v>
      </c>
      <c r="D671" s="3"/>
      <c r="E671" s="3">
        <v>2</v>
      </c>
    </row>
    <row r="672" spans="1:5" x14ac:dyDescent="0.25">
      <c r="A672" s="5" t="s">
        <v>5734</v>
      </c>
      <c r="B672" s="3"/>
      <c r="C672" s="3"/>
      <c r="D672" s="3">
        <v>1</v>
      </c>
      <c r="E672" s="3">
        <v>1</v>
      </c>
    </row>
    <row r="673" spans="1:5" x14ac:dyDescent="0.25">
      <c r="A673" s="5" t="s">
        <v>622</v>
      </c>
      <c r="B673" s="3">
        <v>1</v>
      </c>
      <c r="C673" s="3"/>
      <c r="D673" s="3"/>
      <c r="E673" s="3">
        <v>1</v>
      </c>
    </row>
    <row r="674" spans="1:5" x14ac:dyDescent="0.25">
      <c r="A674" s="5" t="s">
        <v>1011</v>
      </c>
      <c r="B674" s="3"/>
      <c r="C674" s="3"/>
      <c r="D674" s="3">
        <v>1</v>
      </c>
      <c r="E674" s="3">
        <v>1</v>
      </c>
    </row>
    <row r="675" spans="1:5" x14ac:dyDescent="0.25">
      <c r="A675" s="5" t="s">
        <v>696</v>
      </c>
      <c r="B675" s="3"/>
      <c r="C675" s="3"/>
      <c r="D675" s="3">
        <v>3</v>
      </c>
      <c r="E675" s="3">
        <v>3</v>
      </c>
    </row>
    <row r="676" spans="1:5" x14ac:dyDescent="0.25">
      <c r="A676" s="5" t="s">
        <v>794</v>
      </c>
      <c r="B676" s="3"/>
      <c r="C676" s="3">
        <v>2</v>
      </c>
      <c r="D676" s="3"/>
      <c r="E676" s="3">
        <v>2</v>
      </c>
    </row>
    <row r="677" spans="1:5" x14ac:dyDescent="0.25">
      <c r="A677" s="5" t="s">
        <v>1782</v>
      </c>
      <c r="B677" s="3"/>
      <c r="C677" s="3">
        <v>3</v>
      </c>
      <c r="D677" s="3"/>
      <c r="E677" s="3">
        <v>3</v>
      </c>
    </row>
    <row r="678" spans="1:5" x14ac:dyDescent="0.25">
      <c r="A678" s="5" t="s">
        <v>254</v>
      </c>
      <c r="B678" s="3"/>
      <c r="C678" s="3"/>
      <c r="D678" s="3">
        <v>2</v>
      </c>
      <c r="E678" s="3">
        <v>2</v>
      </c>
    </row>
    <row r="679" spans="1:5" x14ac:dyDescent="0.25">
      <c r="A679" s="5" t="s">
        <v>989</v>
      </c>
      <c r="B679" s="3"/>
      <c r="C679" s="3">
        <v>1</v>
      </c>
      <c r="D679" s="3"/>
      <c r="E679" s="3">
        <v>1</v>
      </c>
    </row>
    <row r="680" spans="1:5" x14ac:dyDescent="0.25">
      <c r="A680" s="5" t="s">
        <v>1020</v>
      </c>
      <c r="B680" s="3"/>
      <c r="C680" s="3"/>
      <c r="D680" s="3">
        <v>1</v>
      </c>
      <c r="E680" s="3">
        <v>1</v>
      </c>
    </row>
    <row r="681" spans="1:5" x14ac:dyDescent="0.25">
      <c r="A681" s="5" t="s">
        <v>723</v>
      </c>
      <c r="B681" s="3"/>
      <c r="C681" s="3"/>
      <c r="D681" s="3">
        <v>2</v>
      </c>
      <c r="E681" s="3">
        <v>2</v>
      </c>
    </row>
    <row r="682" spans="1:5" x14ac:dyDescent="0.25">
      <c r="A682" s="5" t="s">
        <v>3526</v>
      </c>
      <c r="B682" s="3"/>
      <c r="C682" s="3">
        <v>1</v>
      </c>
      <c r="D682" s="3"/>
      <c r="E682" s="3">
        <v>1</v>
      </c>
    </row>
    <row r="683" spans="1:5" x14ac:dyDescent="0.25">
      <c r="A683" s="5" t="s">
        <v>899</v>
      </c>
      <c r="B683" s="3">
        <v>1</v>
      </c>
      <c r="C683" s="3"/>
      <c r="D683" s="3"/>
      <c r="E683" s="3">
        <v>1</v>
      </c>
    </row>
    <row r="684" spans="1:5" x14ac:dyDescent="0.25">
      <c r="A684" s="5" t="s">
        <v>4752</v>
      </c>
      <c r="B684" s="3"/>
      <c r="C684" s="3"/>
      <c r="D684" s="3">
        <v>1</v>
      </c>
      <c r="E684" s="3">
        <v>1</v>
      </c>
    </row>
    <row r="685" spans="1:5" x14ac:dyDescent="0.25">
      <c r="A685" s="5" t="s">
        <v>3997</v>
      </c>
      <c r="B685" s="3"/>
      <c r="C685" s="3">
        <v>1</v>
      </c>
      <c r="D685" s="3"/>
      <c r="E685" s="3">
        <v>1</v>
      </c>
    </row>
    <row r="686" spans="1:5" x14ac:dyDescent="0.25">
      <c r="A686" s="5" t="s">
        <v>4900</v>
      </c>
      <c r="B686" s="3">
        <v>1</v>
      </c>
      <c r="C686" s="3"/>
      <c r="D686" s="3"/>
      <c r="E686" s="3">
        <v>1</v>
      </c>
    </row>
    <row r="687" spans="1:5" x14ac:dyDescent="0.25">
      <c r="A687" s="5" t="s">
        <v>999</v>
      </c>
      <c r="B687" s="3"/>
      <c r="C687" s="3">
        <v>1</v>
      </c>
      <c r="D687" s="3"/>
      <c r="E687" s="3">
        <v>1</v>
      </c>
    </row>
    <row r="688" spans="1:5" x14ac:dyDescent="0.25">
      <c r="A688" s="5" t="s">
        <v>3552</v>
      </c>
      <c r="B688" s="3"/>
      <c r="C688" s="3"/>
      <c r="D688" s="3">
        <v>1</v>
      </c>
      <c r="E688" s="3">
        <v>1</v>
      </c>
    </row>
    <row r="689" spans="1:5" x14ac:dyDescent="0.25">
      <c r="A689" s="5" t="s">
        <v>4264</v>
      </c>
      <c r="B689" s="3"/>
      <c r="C689" s="3"/>
      <c r="D689" s="3">
        <v>2</v>
      </c>
      <c r="E689" s="3">
        <v>2</v>
      </c>
    </row>
    <row r="690" spans="1:5" x14ac:dyDescent="0.25">
      <c r="A690" s="5" t="s">
        <v>1858</v>
      </c>
      <c r="B690" s="3"/>
      <c r="C690" s="3"/>
      <c r="D690" s="3">
        <v>1</v>
      </c>
      <c r="E690" s="3">
        <v>1</v>
      </c>
    </row>
    <row r="691" spans="1:5" x14ac:dyDescent="0.25">
      <c r="A691" s="5" t="s">
        <v>731</v>
      </c>
      <c r="B691" s="3"/>
      <c r="C691" s="3">
        <v>1</v>
      </c>
      <c r="D691" s="3"/>
      <c r="E691" s="3">
        <v>1</v>
      </c>
    </row>
    <row r="692" spans="1:5" x14ac:dyDescent="0.25">
      <c r="A692" s="5" t="s">
        <v>2806</v>
      </c>
      <c r="B692" s="3"/>
      <c r="C692" s="3"/>
      <c r="D692" s="3">
        <v>1</v>
      </c>
      <c r="E692" s="3">
        <v>1</v>
      </c>
    </row>
    <row r="693" spans="1:5" x14ac:dyDescent="0.25">
      <c r="A693" s="5" t="s">
        <v>1188</v>
      </c>
      <c r="B693" s="3"/>
      <c r="C693" s="3"/>
      <c r="D693" s="3">
        <v>1</v>
      </c>
      <c r="E693" s="3">
        <v>1</v>
      </c>
    </row>
    <row r="694" spans="1:5" x14ac:dyDescent="0.25">
      <c r="A694" s="5" t="s">
        <v>3428</v>
      </c>
      <c r="B694" s="3"/>
      <c r="C694" s="3"/>
      <c r="D694" s="3">
        <v>1</v>
      </c>
      <c r="E694" s="3">
        <v>1</v>
      </c>
    </row>
    <row r="695" spans="1:5" x14ac:dyDescent="0.25">
      <c r="A695" s="5" t="s">
        <v>2648</v>
      </c>
      <c r="B695" s="3"/>
      <c r="C695" s="3">
        <v>1</v>
      </c>
      <c r="D695" s="3"/>
      <c r="E695" s="3">
        <v>1</v>
      </c>
    </row>
    <row r="696" spans="1:5" x14ac:dyDescent="0.25">
      <c r="A696" s="5" t="s">
        <v>1776</v>
      </c>
      <c r="B696" s="3">
        <v>2</v>
      </c>
      <c r="C696" s="3"/>
      <c r="D696" s="3"/>
      <c r="E696" s="3">
        <v>2</v>
      </c>
    </row>
    <row r="697" spans="1:5" x14ac:dyDescent="0.25">
      <c r="A697" s="5" t="s">
        <v>3847</v>
      </c>
      <c r="B697" s="3"/>
      <c r="C697" s="3"/>
      <c r="D697" s="3">
        <v>1</v>
      </c>
      <c r="E697" s="3">
        <v>1</v>
      </c>
    </row>
    <row r="698" spans="1:5" x14ac:dyDescent="0.25">
      <c r="A698" s="5" t="s">
        <v>3549</v>
      </c>
      <c r="B698" s="3"/>
      <c r="C698" s="3"/>
      <c r="D698" s="3">
        <v>2</v>
      </c>
      <c r="E698" s="3">
        <v>2</v>
      </c>
    </row>
    <row r="699" spans="1:5" x14ac:dyDescent="0.25">
      <c r="A699" s="5" t="s">
        <v>3716</v>
      </c>
      <c r="B699" s="3"/>
      <c r="C699" s="3"/>
      <c r="D699" s="3">
        <v>1</v>
      </c>
      <c r="E699" s="3">
        <v>1</v>
      </c>
    </row>
    <row r="700" spans="1:5" x14ac:dyDescent="0.25">
      <c r="A700" s="5" t="s">
        <v>3825</v>
      </c>
      <c r="B700" s="3"/>
      <c r="C700" s="3"/>
      <c r="D700" s="3">
        <v>1</v>
      </c>
      <c r="E700" s="3">
        <v>1</v>
      </c>
    </row>
    <row r="701" spans="1:5" x14ac:dyDescent="0.25">
      <c r="A701" s="5" t="s">
        <v>2726</v>
      </c>
      <c r="B701" s="3"/>
      <c r="C701" s="3"/>
      <c r="D701" s="3">
        <v>1</v>
      </c>
      <c r="E701" s="3">
        <v>1</v>
      </c>
    </row>
    <row r="702" spans="1:5" x14ac:dyDescent="0.25">
      <c r="A702" s="5" t="s">
        <v>5436</v>
      </c>
      <c r="B702" s="3"/>
      <c r="C702" s="3">
        <v>1</v>
      </c>
      <c r="D702" s="3"/>
      <c r="E702" s="3">
        <v>1</v>
      </c>
    </row>
    <row r="703" spans="1:5" x14ac:dyDescent="0.25">
      <c r="A703" s="5" t="s">
        <v>3284</v>
      </c>
      <c r="B703" s="3">
        <v>1</v>
      </c>
      <c r="C703" s="3"/>
      <c r="D703" s="3"/>
      <c r="E703" s="3">
        <v>1</v>
      </c>
    </row>
    <row r="704" spans="1:5" x14ac:dyDescent="0.25">
      <c r="A704" s="5" t="s">
        <v>1035</v>
      </c>
      <c r="B704" s="3"/>
      <c r="C704" s="3"/>
      <c r="D704" s="3">
        <v>1</v>
      </c>
      <c r="E704" s="3">
        <v>1</v>
      </c>
    </row>
    <row r="705" spans="1:5" x14ac:dyDescent="0.25">
      <c r="A705" s="5" t="s">
        <v>3621</v>
      </c>
      <c r="B705" s="3"/>
      <c r="C705" s="3"/>
      <c r="D705" s="3">
        <v>1</v>
      </c>
      <c r="E705" s="3">
        <v>1</v>
      </c>
    </row>
    <row r="706" spans="1:5" x14ac:dyDescent="0.25">
      <c r="A706" s="5" t="s">
        <v>491</v>
      </c>
      <c r="B706" s="3"/>
      <c r="C706" s="3"/>
      <c r="D706" s="3">
        <v>1</v>
      </c>
      <c r="E706" s="3">
        <v>1</v>
      </c>
    </row>
    <row r="707" spans="1:5" x14ac:dyDescent="0.25">
      <c r="A707" s="5" t="s">
        <v>4806</v>
      </c>
      <c r="B707" s="3"/>
      <c r="C707" s="3"/>
      <c r="D707" s="3">
        <v>1</v>
      </c>
      <c r="E707" s="3">
        <v>1</v>
      </c>
    </row>
    <row r="708" spans="1:5" x14ac:dyDescent="0.25">
      <c r="A708" s="5" t="s">
        <v>4745</v>
      </c>
      <c r="B708" s="3"/>
      <c r="C708" s="3"/>
      <c r="D708" s="3">
        <v>1</v>
      </c>
      <c r="E708" s="3">
        <v>1</v>
      </c>
    </row>
    <row r="709" spans="1:5" x14ac:dyDescent="0.25">
      <c r="A709" s="5" t="s">
        <v>4089</v>
      </c>
      <c r="B709" s="3"/>
      <c r="C709" s="3"/>
      <c r="D709" s="3">
        <v>1</v>
      </c>
      <c r="E709" s="3">
        <v>1</v>
      </c>
    </row>
    <row r="710" spans="1:5" x14ac:dyDescent="0.25">
      <c r="A710" s="5" t="s">
        <v>4620</v>
      </c>
      <c r="B710" s="3"/>
      <c r="C710" s="3">
        <v>1</v>
      </c>
      <c r="D710" s="3"/>
      <c r="E710" s="3">
        <v>1</v>
      </c>
    </row>
    <row r="711" spans="1:5" x14ac:dyDescent="0.25">
      <c r="A711" s="5" t="s">
        <v>1808</v>
      </c>
      <c r="B711" s="3"/>
      <c r="C711" s="3"/>
      <c r="D711" s="3">
        <v>1</v>
      </c>
      <c r="E711" s="3">
        <v>1</v>
      </c>
    </row>
    <row r="712" spans="1:5" x14ac:dyDescent="0.25">
      <c r="A712" s="5" t="s">
        <v>3512</v>
      </c>
      <c r="B712" s="3"/>
      <c r="C712" s="3">
        <v>1</v>
      </c>
      <c r="D712" s="3"/>
      <c r="E712" s="3">
        <v>1</v>
      </c>
    </row>
    <row r="713" spans="1:5" x14ac:dyDescent="0.25">
      <c r="A713" s="5" t="s">
        <v>1752</v>
      </c>
      <c r="B713" s="3"/>
      <c r="C713" s="3"/>
      <c r="D713" s="3">
        <v>1</v>
      </c>
      <c r="E713" s="3">
        <v>1</v>
      </c>
    </row>
    <row r="714" spans="1:5" x14ac:dyDescent="0.25">
      <c r="A714" s="5" t="s">
        <v>3854</v>
      </c>
      <c r="B714" s="3"/>
      <c r="C714" s="3">
        <v>1</v>
      </c>
      <c r="D714" s="3"/>
      <c r="E714" s="3">
        <v>1</v>
      </c>
    </row>
    <row r="715" spans="1:5" x14ac:dyDescent="0.25">
      <c r="A715" s="5" t="s">
        <v>1734</v>
      </c>
      <c r="B715" s="3"/>
      <c r="C715" s="3"/>
      <c r="D715" s="3">
        <v>1</v>
      </c>
      <c r="E715" s="3">
        <v>1</v>
      </c>
    </row>
    <row r="716" spans="1:5" x14ac:dyDescent="0.25">
      <c r="A716" s="5" t="s">
        <v>4545</v>
      </c>
      <c r="B716" s="3"/>
      <c r="C716" s="3"/>
      <c r="D716" s="3">
        <v>1</v>
      </c>
      <c r="E716" s="3">
        <v>1</v>
      </c>
    </row>
    <row r="717" spans="1:5" x14ac:dyDescent="0.25">
      <c r="A717" s="5" t="s">
        <v>1972</v>
      </c>
      <c r="B717" s="3"/>
      <c r="C717" s="3"/>
      <c r="D717" s="3">
        <v>1</v>
      </c>
      <c r="E717" s="3">
        <v>1</v>
      </c>
    </row>
    <row r="718" spans="1:5" x14ac:dyDescent="0.25">
      <c r="A718" s="5" t="s">
        <v>2940</v>
      </c>
      <c r="B718" s="3"/>
      <c r="C718" s="3"/>
      <c r="D718" s="3">
        <v>1</v>
      </c>
      <c r="E718" s="3">
        <v>1</v>
      </c>
    </row>
    <row r="719" spans="1:5" x14ac:dyDescent="0.25">
      <c r="A719" s="5" t="s">
        <v>4306</v>
      </c>
      <c r="B719" s="3"/>
      <c r="C719" s="3">
        <v>1</v>
      </c>
      <c r="D719" s="3"/>
      <c r="E719" s="3">
        <v>1</v>
      </c>
    </row>
    <row r="720" spans="1:5" x14ac:dyDescent="0.25">
      <c r="A720" s="5" t="s">
        <v>5683</v>
      </c>
      <c r="B720" s="3"/>
      <c r="C720" s="3"/>
      <c r="D720" s="3">
        <v>1</v>
      </c>
      <c r="E720" s="3">
        <v>1</v>
      </c>
    </row>
    <row r="721" spans="1:5" x14ac:dyDescent="0.25">
      <c r="A721" s="5" t="s">
        <v>4150</v>
      </c>
      <c r="B721" s="3"/>
      <c r="C721" s="3"/>
      <c r="D721" s="3">
        <v>1</v>
      </c>
      <c r="E721" s="3">
        <v>1</v>
      </c>
    </row>
    <row r="722" spans="1:5" x14ac:dyDescent="0.25">
      <c r="A722" s="5" t="s">
        <v>5696</v>
      </c>
      <c r="B722" s="3"/>
      <c r="C722" s="3"/>
      <c r="D722" s="3">
        <v>1</v>
      </c>
      <c r="E722" s="3">
        <v>1</v>
      </c>
    </row>
    <row r="723" spans="1:5" x14ac:dyDescent="0.25">
      <c r="A723" s="5" t="s">
        <v>3921</v>
      </c>
      <c r="B723" s="3"/>
      <c r="C723" s="3"/>
      <c r="D723" s="3">
        <v>1</v>
      </c>
      <c r="E723" s="3">
        <v>1</v>
      </c>
    </row>
    <row r="724" spans="1:5" x14ac:dyDescent="0.25">
      <c r="A724" s="5" t="s">
        <v>1014</v>
      </c>
      <c r="B724" s="3"/>
      <c r="C724" s="3"/>
      <c r="D724" s="3">
        <v>1</v>
      </c>
      <c r="E724" s="3">
        <v>1</v>
      </c>
    </row>
    <row r="725" spans="1:5" x14ac:dyDescent="0.25">
      <c r="A725" s="5" t="s">
        <v>4041</v>
      </c>
      <c r="B725" s="3"/>
      <c r="C725" s="3"/>
      <c r="D725" s="3">
        <v>2</v>
      </c>
      <c r="E725" s="3">
        <v>2</v>
      </c>
    </row>
    <row r="726" spans="1:5" x14ac:dyDescent="0.25">
      <c r="A726" s="5" t="s">
        <v>4921</v>
      </c>
      <c r="B726" s="3"/>
      <c r="C726" s="3"/>
      <c r="D726" s="3">
        <v>2</v>
      </c>
      <c r="E726" s="3">
        <v>2</v>
      </c>
    </row>
    <row r="727" spans="1:5" x14ac:dyDescent="0.25">
      <c r="A727" s="5" t="s">
        <v>3529</v>
      </c>
      <c r="B727" s="3"/>
      <c r="C727" s="3"/>
      <c r="D727" s="3">
        <v>1</v>
      </c>
      <c r="E727" s="3">
        <v>1</v>
      </c>
    </row>
    <row r="728" spans="1:5" x14ac:dyDescent="0.25">
      <c r="A728" s="5" t="s">
        <v>5660</v>
      </c>
      <c r="B728" s="3"/>
      <c r="C728" s="3"/>
      <c r="D728" s="3">
        <v>1</v>
      </c>
      <c r="E728" s="3">
        <v>1</v>
      </c>
    </row>
    <row r="729" spans="1:5" x14ac:dyDescent="0.25">
      <c r="A729" s="5" t="s">
        <v>1567</v>
      </c>
      <c r="B729" s="3"/>
      <c r="C729" s="3"/>
      <c r="D729" s="3">
        <v>1</v>
      </c>
      <c r="E729" s="3">
        <v>1</v>
      </c>
    </row>
    <row r="730" spans="1:5" x14ac:dyDescent="0.25">
      <c r="A730" s="5" t="s">
        <v>2027</v>
      </c>
      <c r="B730" s="3"/>
      <c r="C730" s="3"/>
      <c r="D730" s="3">
        <v>1</v>
      </c>
      <c r="E730" s="3">
        <v>1</v>
      </c>
    </row>
    <row r="731" spans="1:5" x14ac:dyDescent="0.25">
      <c r="A731" s="5" t="s">
        <v>5275</v>
      </c>
      <c r="B731" s="3"/>
      <c r="C731" s="3">
        <v>1</v>
      </c>
      <c r="D731" s="3"/>
      <c r="E731" s="3">
        <v>1</v>
      </c>
    </row>
    <row r="732" spans="1:5" x14ac:dyDescent="0.25">
      <c r="A732" s="5" t="s">
        <v>4000</v>
      </c>
      <c r="B732" s="3"/>
      <c r="C732" s="3"/>
      <c r="D732" s="3">
        <v>1</v>
      </c>
      <c r="E732" s="3">
        <v>1</v>
      </c>
    </row>
    <row r="733" spans="1:5" x14ac:dyDescent="0.25">
      <c r="A733" s="5" t="s">
        <v>4373</v>
      </c>
      <c r="B733" s="3"/>
      <c r="C733" s="3">
        <v>1</v>
      </c>
      <c r="D733" s="3"/>
      <c r="E733" s="3">
        <v>1</v>
      </c>
    </row>
    <row r="734" spans="1:5" x14ac:dyDescent="0.25">
      <c r="A734" s="5" t="s">
        <v>3070</v>
      </c>
      <c r="B734" s="3"/>
      <c r="C734" s="3"/>
      <c r="D734" s="3">
        <v>1</v>
      </c>
      <c r="E734" s="3">
        <v>1</v>
      </c>
    </row>
    <row r="735" spans="1:5" x14ac:dyDescent="0.25">
      <c r="A735" s="5" t="s">
        <v>1558</v>
      </c>
      <c r="B735" s="3"/>
      <c r="C735" s="3"/>
      <c r="D735" s="3">
        <v>1</v>
      </c>
      <c r="E735" s="3">
        <v>1</v>
      </c>
    </row>
    <row r="736" spans="1:5" x14ac:dyDescent="0.25">
      <c r="A736" s="5" t="s">
        <v>3538</v>
      </c>
      <c r="B736" s="3"/>
      <c r="C736" s="3"/>
      <c r="D736" s="3">
        <v>1</v>
      </c>
      <c r="E736" s="3">
        <v>1</v>
      </c>
    </row>
    <row r="737" spans="1:5" x14ac:dyDescent="0.25">
      <c r="A737" s="5" t="s">
        <v>1325</v>
      </c>
      <c r="B737" s="3"/>
      <c r="C737" s="3"/>
      <c r="D737" s="3">
        <v>1</v>
      </c>
      <c r="E737" s="3">
        <v>1</v>
      </c>
    </row>
    <row r="738" spans="1:5" x14ac:dyDescent="0.25">
      <c r="A738" s="5" t="s">
        <v>3180</v>
      </c>
      <c r="B738" s="3"/>
      <c r="C738" s="3"/>
      <c r="D738" s="3">
        <v>1</v>
      </c>
      <c r="E738" s="3">
        <v>1</v>
      </c>
    </row>
    <row r="739" spans="1:5" x14ac:dyDescent="0.25">
      <c r="A739" s="5" t="s">
        <v>1850</v>
      </c>
      <c r="B739" s="3"/>
      <c r="C739" s="3">
        <v>1</v>
      </c>
      <c r="D739" s="3"/>
      <c r="E739" s="3">
        <v>1</v>
      </c>
    </row>
    <row r="740" spans="1:5" x14ac:dyDescent="0.25">
      <c r="A740" s="5" t="s">
        <v>5148</v>
      </c>
      <c r="B740" s="3"/>
      <c r="C740" s="3"/>
      <c r="D740" s="3">
        <v>1</v>
      </c>
      <c r="E740" s="3">
        <v>1</v>
      </c>
    </row>
    <row r="741" spans="1:5" x14ac:dyDescent="0.25">
      <c r="A741" s="5" t="s">
        <v>4891</v>
      </c>
      <c r="B741" s="3"/>
      <c r="C741" s="3"/>
      <c r="D741" s="3">
        <v>1</v>
      </c>
      <c r="E741" s="3">
        <v>1</v>
      </c>
    </row>
    <row r="742" spans="1:5" x14ac:dyDescent="0.25">
      <c r="A742" s="5" t="s">
        <v>2437</v>
      </c>
      <c r="B742" s="3"/>
      <c r="C742" s="3">
        <v>1</v>
      </c>
      <c r="D742" s="3"/>
      <c r="E742" s="3">
        <v>1</v>
      </c>
    </row>
    <row r="743" spans="1:5" x14ac:dyDescent="0.25">
      <c r="A743" s="5" t="s">
        <v>92</v>
      </c>
      <c r="B743" s="3"/>
      <c r="C743" s="3"/>
      <c r="D743" s="3">
        <v>2</v>
      </c>
      <c r="E743" s="3">
        <v>2</v>
      </c>
    </row>
    <row r="744" spans="1:5" x14ac:dyDescent="0.25">
      <c r="A744" s="5" t="s">
        <v>4053</v>
      </c>
      <c r="B744" s="3"/>
      <c r="C744" s="3"/>
      <c r="D744" s="3">
        <v>1</v>
      </c>
      <c r="E744" s="3">
        <v>1</v>
      </c>
    </row>
    <row r="745" spans="1:5" x14ac:dyDescent="0.25">
      <c r="A745" s="5" t="s">
        <v>4334</v>
      </c>
      <c r="B745" s="3"/>
      <c r="C745" s="3"/>
      <c r="D745" s="3">
        <v>1</v>
      </c>
      <c r="E745" s="3">
        <v>1</v>
      </c>
    </row>
    <row r="746" spans="1:5" x14ac:dyDescent="0.25">
      <c r="A746" s="5" t="s">
        <v>3481</v>
      </c>
      <c r="B746" s="3"/>
      <c r="C746" s="3"/>
      <c r="D746" s="3">
        <v>1</v>
      </c>
      <c r="E746" s="3">
        <v>1</v>
      </c>
    </row>
    <row r="747" spans="1:5" x14ac:dyDescent="0.25">
      <c r="A747" s="5" t="s">
        <v>2239</v>
      </c>
      <c r="B747" s="3"/>
      <c r="C747" s="3"/>
      <c r="D747" s="3">
        <v>1</v>
      </c>
      <c r="E747" s="3">
        <v>1</v>
      </c>
    </row>
    <row r="748" spans="1:5" x14ac:dyDescent="0.25">
      <c r="A748" s="5" t="s">
        <v>2372</v>
      </c>
      <c r="B748" s="3"/>
      <c r="C748" s="3"/>
      <c r="D748" s="3">
        <v>1</v>
      </c>
      <c r="E748" s="3">
        <v>1</v>
      </c>
    </row>
    <row r="749" spans="1:5" x14ac:dyDescent="0.25">
      <c r="A749" s="5" t="s">
        <v>2174</v>
      </c>
      <c r="B749" s="3">
        <v>1</v>
      </c>
      <c r="C749" s="3"/>
      <c r="D749" s="3"/>
      <c r="E749" s="3">
        <v>1</v>
      </c>
    </row>
    <row r="750" spans="1:5" x14ac:dyDescent="0.25">
      <c r="A750" s="5" t="s">
        <v>1167</v>
      </c>
      <c r="B750" s="3"/>
      <c r="C750" s="3"/>
      <c r="D750" s="3">
        <v>1</v>
      </c>
      <c r="E750" s="3">
        <v>1</v>
      </c>
    </row>
    <row r="751" spans="1:5" x14ac:dyDescent="0.25">
      <c r="A751" s="5" t="s">
        <v>1872</v>
      </c>
      <c r="B751" s="3"/>
      <c r="C751" s="3">
        <v>1</v>
      </c>
      <c r="D751" s="3"/>
      <c r="E751" s="3">
        <v>1</v>
      </c>
    </row>
    <row r="752" spans="1:5" x14ac:dyDescent="0.25">
      <c r="A752" s="5" t="s">
        <v>494</v>
      </c>
      <c r="B752" s="3">
        <v>2</v>
      </c>
      <c r="C752" s="3"/>
      <c r="D752" s="3"/>
      <c r="E752" s="3">
        <v>2</v>
      </c>
    </row>
    <row r="753" spans="1:5" x14ac:dyDescent="0.25">
      <c r="A753" s="5" t="s">
        <v>2914</v>
      </c>
      <c r="B753" s="3"/>
      <c r="C753" s="3"/>
      <c r="D753" s="3">
        <v>1</v>
      </c>
      <c r="E753" s="3">
        <v>1</v>
      </c>
    </row>
    <row r="754" spans="1:5" x14ac:dyDescent="0.25">
      <c r="A754" s="5" t="s">
        <v>1928</v>
      </c>
      <c r="B754" s="3"/>
      <c r="C754" s="3"/>
      <c r="D754" s="3">
        <v>1</v>
      </c>
      <c r="E754" s="3">
        <v>1</v>
      </c>
    </row>
    <row r="755" spans="1:5" x14ac:dyDescent="0.25">
      <c r="A755" s="5" t="s">
        <v>5244</v>
      </c>
      <c r="B755" s="3"/>
      <c r="C755" s="3">
        <v>1</v>
      </c>
      <c r="D755" s="3"/>
      <c r="E755" s="3">
        <v>1</v>
      </c>
    </row>
    <row r="756" spans="1:5" x14ac:dyDescent="0.25">
      <c r="A756" s="5" t="s">
        <v>4646</v>
      </c>
      <c r="B756" s="3"/>
      <c r="C756" s="3"/>
      <c r="D756" s="3">
        <v>2</v>
      </c>
      <c r="E756" s="3">
        <v>2</v>
      </c>
    </row>
    <row r="757" spans="1:5" x14ac:dyDescent="0.25">
      <c r="A757" s="5" t="s">
        <v>5514</v>
      </c>
      <c r="B757" s="3"/>
      <c r="C757" s="3"/>
      <c r="D757" s="3">
        <v>1</v>
      </c>
      <c r="E757" s="3">
        <v>1</v>
      </c>
    </row>
    <row r="758" spans="1:5" x14ac:dyDescent="0.25">
      <c r="A758" s="5" t="s">
        <v>1714</v>
      </c>
      <c r="B758" s="3"/>
      <c r="C758" s="3"/>
      <c r="D758" s="3">
        <v>1</v>
      </c>
      <c r="E758" s="3">
        <v>1</v>
      </c>
    </row>
    <row r="759" spans="1:5" x14ac:dyDescent="0.25">
      <c r="A759" s="5" t="s">
        <v>1855</v>
      </c>
      <c r="B759" s="3">
        <v>1</v>
      </c>
      <c r="C759" s="3"/>
      <c r="D759" s="3"/>
      <c r="E759" s="3">
        <v>1</v>
      </c>
    </row>
    <row r="760" spans="1:5" x14ac:dyDescent="0.25">
      <c r="A760" s="5" t="s">
        <v>5453</v>
      </c>
      <c r="B760" s="3"/>
      <c r="C760" s="3"/>
      <c r="D760" s="3">
        <v>1</v>
      </c>
      <c r="E760" s="3">
        <v>1</v>
      </c>
    </row>
    <row r="761" spans="1:5" x14ac:dyDescent="0.25">
      <c r="A761" s="5" t="s">
        <v>516</v>
      </c>
      <c r="B761" s="3"/>
      <c r="C761" s="3"/>
      <c r="D761" s="3">
        <v>2</v>
      </c>
      <c r="E761" s="3">
        <v>2</v>
      </c>
    </row>
    <row r="762" spans="1:5" x14ac:dyDescent="0.25">
      <c r="A762" s="5" t="s">
        <v>5146</v>
      </c>
      <c r="B762" s="3"/>
      <c r="C762" s="3"/>
      <c r="D762" s="3">
        <v>1</v>
      </c>
      <c r="E762" s="3">
        <v>1</v>
      </c>
    </row>
    <row r="763" spans="1:5" x14ac:dyDescent="0.25">
      <c r="A763" s="5" t="s">
        <v>4927</v>
      </c>
      <c r="B763" s="3"/>
      <c r="C763" s="3"/>
      <c r="D763" s="3">
        <v>1</v>
      </c>
      <c r="E763" s="3">
        <v>1</v>
      </c>
    </row>
    <row r="764" spans="1:5" x14ac:dyDescent="0.25">
      <c r="A764" s="5" t="s">
        <v>5190</v>
      </c>
      <c r="B764" s="3"/>
      <c r="C764" s="3">
        <v>1</v>
      </c>
      <c r="D764" s="3"/>
      <c r="E764" s="3">
        <v>1</v>
      </c>
    </row>
    <row r="765" spans="1:5" x14ac:dyDescent="0.25">
      <c r="A765" s="5" t="s">
        <v>2024</v>
      </c>
      <c r="B765" s="3"/>
      <c r="C765" s="3">
        <v>2</v>
      </c>
      <c r="D765" s="3"/>
      <c r="E765" s="3">
        <v>2</v>
      </c>
    </row>
    <row r="766" spans="1:5" x14ac:dyDescent="0.25">
      <c r="A766" s="5" t="s">
        <v>1142</v>
      </c>
      <c r="B766" s="3"/>
      <c r="C766" s="3">
        <v>2</v>
      </c>
      <c r="D766" s="3"/>
      <c r="E766" s="3">
        <v>2</v>
      </c>
    </row>
    <row r="767" spans="1:5" x14ac:dyDescent="0.25">
      <c r="A767" s="5" t="s">
        <v>3580</v>
      </c>
      <c r="B767" s="3"/>
      <c r="C767" s="3"/>
      <c r="D767" s="3">
        <v>1</v>
      </c>
      <c r="E767" s="3">
        <v>1</v>
      </c>
    </row>
    <row r="768" spans="1:5" x14ac:dyDescent="0.25">
      <c r="A768" s="5" t="s">
        <v>1969</v>
      </c>
      <c r="B768" s="3"/>
      <c r="C768" s="3"/>
      <c r="D768" s="3">
        <v>1</v>
      </c>
      <c r="E768" s="3">
        <v>1</v>
      </c>
    </row>
    <row r="769" spans="1:5" x14ac:dyDescent="0.25">
      <c r="A769" s="5" t="s">
        <v>4742</v>
      </c>
      <c r="B769" s="3"/>
      <c r="C769" s="3">
        <v>1</v>
      </c>
      <c r="D769" s="3"/>
      <c r="E769" s="3">
        <v>1</v>
      </c>
    </row>
    <row r="770" spans="1:5" x14ac:dyDescent="0.25">
      <c r="A770" s="5" t="s">
        <v>2509</v>
      </c>
      <c r="B770" s="3"/>
      <c r="C770" s="3"/>
      <c r="D770" s="3">
        <v>1</v>
      </c>
      <c r="E770" s="3">
        <v>1</v>
      </c>
    </row>
    <row r="771" spans="1:5" x14ac:dyDescent="0.25">
      <c r="A771" s="5" t="s">
        <v>4147</v>
      </c>
      <c r="B771" s="3"/>
      <c r="C771" s="3"/>
      <c r="D771" s="3">
        <v>3</v>
      </c>
      <c r="E771" s="3">
        <v>3</v>
      </c>
    </row>
    <row r="772" spans="1:5" x14ac:dyDescent="0.25">
      <c r="A772" s="5" t="s">
        <v>260</v>
      </c>
      <c r="B772" s="3"/>
      <c r="C772" s="3"/>
      <c r="D772" s="3">
        <v>1</v>
      </c>
      <c r="E772" s="3">
        <v>1</v>
      </c>
    </row>
    <row r="773" spans="1:5" x14ac:dyDescent="0.25">
      <c r="A773" s="5" t="s">
        <v>2279</v>
      </c>
      <c r="B773" s="3"/>
      <c r="C773" s="3"/>
      <c r="D773" s="3">
        <v>1</v>
      </c>
      <c r="E773" s="3">
        <v>1</v>
      </c>
    </row>
    <row r="774" spans="1:5" x14ac:dyDescent="0.25">
      <c r="A774" s="5" t="s">
        <v>936</v>
      </c>
      <c r="B774" s="3"/>
      <c r="C774" s="3"/>
      <c r="D774" s="3">
        <v>1</v>
      </c>
      <c r="E774" s="3">
        <v>1</v>
      </c>
    </row>
    <row r="775" spans="1:5" x14ac:dyDescent="0.25">
      <c r="A775" s="5" t="s">
        <v>2339</v>
      </c>
      <c r="B775" s="3"/>
      <c r="C775" s="3">
        <v>1</v>
      </c>
      <c r="D775" s="3"/>
      <c r="E775" s="3">
        <v>1</v>
      </c>
    </row>
    <row r="776" spans="1:5" x14ac:dyDescent="0.25">
      <c r="A776" s="5" t="s">
        <v>2931</v>
      </c>
      <c r="B776" s="3"/>
      <c r="C776" s="3"/>
      <c r="D776" s="3">
        <v>1</v>
      </c>
      <c r="E776" s="3">
        <v>1</v>
      </c>
    </row>
    <row r="777" spans="1:5" x14ac:dyDescent="0.25">
      <c r="A777" s="5" t="s">
        <v>4670</v>
      </c>
      <c r="B777" s="3"/>
      <c r="C777" s="3"/>
      <c r="D777" s="3">
        <v>1</v>
      </c>
      <c r="E777" s="3">
        <v>1</v>
      </c>
    </row>
    <row r="778" spans="1:5" x14ac:dyDescent="0.25">
      <c r="A778" s="5" t="s">
        <v>2456</v>
      </c>
      <c r="B778" s="3"/>
      <c r="C778" s="3">
        <v>1</v>
      </c>
      <c r="D778" s="3"/>
      <c r="E778" s="3">
        <v>1</v>
      </c>
    </row>
    <row r="779" spans="1:5" x14ac:dyDescent="0.25">
      <c r="A779" s="5" t="s">
        <v>5334</v>
      </c>
      <c r="B779" s="3"/>
      <c r="C779" s="3"/>
      <c r="D779" s="3">
        <v>1</v>
      </c>
      <c r="E779" s="3">
        <v>1</v>
      </c>
    </row>
    <row r="780" spans="1:5" x14ac:dyDescent="0.25">
      <c r="A780" s="5" t="s">
        <v>2803</v>
      </c>
      <c r="B780" s="3">
        <v>1</v>
      </c>
      <c r="C780" s="3"/>
      <c r="D780" s="3"/>
      <c r="E780" s="3">
        <v>1</v>
      </c>
    </row>
    <row r="781" spans="1:5" x14ac:dyDescent="0.25">
      <c r="A781" s="5" t="s">
        <v>5638</v>
      </c>
      <c r="B781" s="3"/>
      <c r="C781" s="3"/>
      <c r="D781" s="3">
        <v>1</v>
      </c>
      <c r="E781" s="3">
        <v>1</v>
      </c>
    </row>
    <row r="782" spans="1:5" x14ac:dyDescent="0.25">
      <c r="A782" s="5" t="s">
        <v>5690</v>
      </c>
      <c r="B782" s="3"/>
      <c r="C782" s="3">
        <v>1</v>
      </c>
      <c r="D782" s="3"/>
      <c r="E782" s="3">
        <v>1</v>
      </c>
    </row>
    <row r="783" spans="1:5" x14ac:dyDescent="0.25">
      <c r="A783" s="5" t="s">
        <v>1592</v>
      </c>
      <c r="B783" s="3"/>
      <c r="C783" s="3"/>
      <c r="D783" s="3">
        <v>1</v>
      </c>
      <c r="E783" s="3">
        <v>1</v>
      </c>
    </row>
    <row r="784" spans="1:5" x14ac:dyDescent="0.25">
      <c r="A784" s="5" t="s">
        <v>4135</v>
      </c>
      <c r="B784" s="3"/>
      <c r="C784" s="3">
        <v>1</v>
      </c>
      <c r="D784" s="3"/>
      <c r="E784" s="3">
        <v>1</v>
      </c>
    </row>
    <row r="785" spans="1:5" x14ac:dyDescent="0.25">
      <c r="A785" s="5" t="s">
        <v>293</v>
      </c>
      <c r="B785" s="3"/>
      <c r="C785" s="3"/>
      <c r="D785" s="3">
        <v>1</v>
      </c>
      <c r="E785" s="3">
        <v>1</v>
      </c>
    </row>
    <row r="786" spans="1:5" x14ac:dyDescent="0.25">
      <c r="A786" s="5" t="s">
        <v>5247</v>
      </c>
      <c r="B786" s="3"/>
      <c r="C786" s="3"/>
      <c r="D786" s="3">
        <v>1</v>
      </c>
      <c r="E786" s="3">
        <v>1</v>
      </c>
    </row>
    <row r="787" spans="1:5" x14ac:dyDescent="0.25">
      <c r="A787" s="5" t="s">
        <v>3175</v>
      </c>
      <c r="B787" s="3"/>
      <c r="C787" s="3"/>
      <c r="D787" s="3">
        <v>1</v>
      </c>
      <c r="E787" s="3">
        <v>1</v>
      </c>
    </row>
    <row r="788" spans="1:5" x14ac:dyDescent="0.25">
      <c r="A788" s="5" t="s">
        <v>3953</v>
      </c>
      <c r="B788" s="3"/>
      <c r="C788" s="3"/>
      <c r="D788" s="3">
        <v>1</v>
      </c>
      <c r="E788" s="3">
        <v>1</v>
      </c>
    </row>
    <row r="789" spans="1:5" x14ac:dyDescent="0.25">
      <c r="A789" s="5" t="s">
        <v>3816</v>
      </c>
      <c r="B789" s="3"/>
      <c r="C789" s="3"/>
      <c r="D789" s="3">
        <v>2</v>
      </c>
      <c r="E789" s="3">
        <v>2</v>
      </c>
    </row>
    <row r="790" spans="1:5" x14ac:dyDescent="0.25">
      <c r="A790" s="5" t="s">
        <v>1761</v>
      </c>
      <c r="B790" s="3"/>
      <c r="C790" s="3"/>
      <c r="D790" s="3">
        <v>1</v>
      </c>
      <c r="E790" s="3">
        <v>1</v>
      </c>
    </row>
    <row r="791" spans="1:5" x14ac:dyDescent="0.25">
      <c r="A791" s="5" t="s">
        <v>5011</v>
      </c>
      <c r="B791" s="3"/>
      <c r="C791" s="3"/>
      <c r="D791" s="3">
        <v>2</v>
      </c>
      <c r="E791" s="3">
        <v>2</v>
      </c>
    </row>
    <row r="792" spans="1:5" x14ac:dyDescent="0.25">
      <c r="A792" s="5" t="s">
        <v>4493</v>
      </c>
      <c r="B792" s="3"/>
      <c r="C792" s="3"/>
      <c r="D792" s="3">
        <v>1</v>
      </c>
      <c r="E792" s="3">
        <v>1</v>
      </c>
    </row>
    <row r="793" spans="1:5" x14ac:dyDescent="0.25">
      <c r="A793" s="5" t="s">
        <v>5098</v>
      </c>
      <c r="B793" s="3"/>
      <c r="C793" s="3"/>
      <c r="D793" s="3">
        <v>1</v>
      </c>
      <c r="E793" s="3">
        <v>1</v>
      </c>
    </row>
    <row r="794" spans="1:5" x14ac:dyDescent="0.25">
      <c r="A794" s="5" t="s">
        <v>5720</v>
      </c>
      <c r="B794" s="3"/>
      <c r="C794" s="3"/>
      <c r="D794" s="3">
        <v>1</v>
      </c>
      <c r="E794" s="3">
        <v>1</v>
      </c>
    </row>
    <row r="795" spans="1:5" x14ac:dyDescent="0.25">
      <c r="A795" s="5" t="s">
        <v>3223</v>
      </c>
      <c r="B795" s="3"/>
      <c r="C795" s="3"/>
      <c r="D795" s="3">
        <v>1</v>
      </c>
      <c r="E795" s="3">
        <v>1</v>
      </c>
    </row>
    <row r="796" spans="1:5" x14ac:dyDescent="0.25">
      <c r="A796" s="5" t="s">
        <v>170</v>
      </c>
      <c r="B796" s="3"/>
      <c r="C796" s="3"/>
      <c r="D796" s="3">
        <v>1</v>
      </c>
      <c r="E796" s="3">
        <v>1</v>
      </c>
    </row>
    <row r="797" spans="1:5" x14ac:dyDescent="0.25">
      <c r="A797" s="5" t="s">
        <v>5379</v>
      </c>
      <c r="B797" s="3"/>
      <c r="C797" s="3"/>
      <c r="D797" s="3">
        <v>1</v>
      </c>
      <c r="E797" s="3">
        <v>1</v>
      </c>
    </row>
    <row r="798" spans="1:5" x14ac:dyDescent="0.25">
      <c r="A798" s="5" t="s">
        <v>902</v>
      </c>
      <c r="B798" s="3"/>
      <c r="C798" s="3"/>
      <c r="D798" s="3">
        <v>1</v>
      </c>
      <c r="E798" s="3">
        <v>1</v>
      </c>
    </row>
    <row r="799" spans="1:5" x14ac:dyDescent="0.25">
      <c r="A799" s="5" t="s">
        <v>5456</v>
      </c>
      <c r="B799" s="3"/>
      <c r="C799" s="3">
        <v>1</v>
      </c>
      <c r="D799" s="3"/>
      <c r="E799" s="3">
        <v>1</v>
      </c>
    </row>
    <row r="800" spans="1:5" x14ac:dyDescent="0.25">
      <c r="A800" s="5" t="s">
        <v>873</v>
      </c>
      <c r="B800" s="3"/>
      <c r="C800" s="3"/>
      <c r="D800" s="3">
        <v>1</v>
      </c>
      <c r="E800" s="3">
        <v>1</v>
      </c>
    </row>
    <row r="801" spans="1:5" x14ac:dyDescent="0.25">
      <c r="A801" s="5" t="s">
        <v>2641</v>
      </c>
      <c r="B801" s="3"/>
      <c r="C801" s="3"/>
      <c r="D801" s="3">
        <v>1</v>
      </c>
      <c r="E801" s="3">
        <v>1</v>
      </c>
    </row>
    <row r="802" spans="1:5" x14ac:dyDescent="0.25">
      <c r="A802" s="5" t="s">
        <v>3299</v>
      </c>
      <c r="B802" s="3"/>
      <c r="C802" s="3"/>
      <c r="D802" s="3">
        <v>1</v>
      </c>
      <c r="E802" s="3">
        <v>1</v>
      </c>
    </row>
    <row r="803" spans="1:5" x14ac:dyDescent="0.25">
      <c r="A803" s="5" t="s">
        <v>3455</v>
      </c>
      <c r="B803" s="3"/>
      <c r="C803" s="3"/>
      <c r="D803" s="3">
        <v>1</v>
      </c>
      <c r="E803" s="3">
        <v>1</v>
      </c>
    </row>
    <row r="804" spans="1:5" x14ac:dyDescent="0.25">
      <c r="A804" s="5" t="s">
        <v>4893</v>
      </c>
      <c r="B804" s="3"/>
      <c r="C804" s="3"/>
      <c r="D804" s="3">
        <v>1</v>
      </c>
      <c r="E804" s="3">
        <v>1</v>
      </c>
    </row>
    <row r="805" spans="1:5" x14ac:dyDescent="0.25">
      <c r="A805" s="5" t="s">
        <v>2654</v>
      </c>
      <c r="B805" s="3"/>
      <c r="C805" s="3"/>
      <c r="D805" s="3">
        <v>1</v>
      </c>
      <c r="E805" s="3">
        <v>1</v>
      </c>
    </row>
    <row r="806" spans="1:5" x14ac:dyDescent="0.25">
      <c r="A806" s="5" t="s">
        <v>4012</v>
      </c>
      <c r="B806" s="3"/>
      <c r="C806" s="3">
        <v>1</v>
      </c>
      <c r="D806" s="3"/>
      <c r="E806" s="3">
        <v>1</v>
      </c>
    </row>
    <row r="807" spans="1:5" x14ac:dyDescent="0.25">
      <c r="A807" s="5" t="s">
        <v>4516</v>
      </c>
      <c r="B807" s="3"/>
      <c r="C807" s="3"/>
      <c r="D807" s="3">
        <v>1</v>
      </c>
      <c r="E807" s="3">
        <v>1</v>
      </c>
    </row>
    <row r="808" spans="1:5" x14ac:dyDescent="0.25">
      <c r="A808" s="5" t="s">
        <v>4432</v>
      </c>
      <c r="B808" s="3"/>
      <c r="C808" s="3">
        <v>2</v>
      </c>
      <c r="D808" s="3"/>
      <c r="E808" s="3">
        <v>2</v>
      </c>
    </row>
    <row r="809" spans="1:5" x14ac:dyDescent="0.25">
      <c r="A809" s="5" t="s">
        <v>896</v>
      </c>
      <c r="B809" s="3"/>
      <c r="C809" s="3"/>
      <c r="D809" s="3">
        <v>1</v>
      </c>
      <c r="E809" s="3">
        <v>1</v>
      </c>
    </row>
    <row r="810" spans="1:5" x14ac:dyDescent="0.25">
      <c r="A810" s="5" t="s">
        <v>2624</v>
      </c>
      <c r="B810" s="3"/>
      <c r="C810" s="3"/>
      <c r="D810" s="3">
        <v>1</v>
      </c>
      <c r="E810" s="3">
        <v>1</v>
      </c>
    </row>
    <row r="811" spans="1:5" x14ac:dyDescent="0.25">
      <c r="A811" s="5" t="s">
        <v>4459</v>
      </c>
      <c r="B811" s="3"/>
      <c r="C811" s="3"/>
      <c r="D811" s="3">
        <v>1</v>
      </c>
      <c r="E811" s="3">
        <v>1</v>
      </c>
    </row>
    <row r="812" spans="1:5" x14ac:dyDescent="0.25">
      <c r="A812" s="5" t="s">
        <v>2046</v>
      </c>
      <c r="B812" s="3"/>
      <c r="C812" s="3"/>
      <c r="D812" s="3">
        <v>1</v>
      </c>
      <c r="E812" s="3">
        <v>1</v>
      </c>
    </row>
    <row r="813" spans="1:5" x14ac:dyDescent="0.25">
      <c r="A813" s="5" t="s">
        <v>4854</v>
      </c>
      <c r="B813" s="3"/>
      <c r="C813" s="3">
        <v>1</v>
      </c>
      <c r="D813" s="3"/>
      <c r="E813" s="3">
        <v>1</v>
      </c>
    </row>
    <row r="814" spans="1:5" x14ac:dyDescent="0.25">
      <c r="A814" s="5" t="s">
        <v>497</v>
      </c>
      <c r="B814" s="3"/>
      <c r="C814" s="3"/>
      <c r="D814" s="3">
        <v>1</v>
      </c>
      <c r="E814" s="3">
        <v>1</v>
      </c>
    </row>
    <row r="815" spans="1:5" x14ac:dyDescent="0.25">
      <c r="A815" s="5" t="s">
        <v>1059</v>
      </c>
      <c r="B815" s="3"/>
      <c r="C815" s="3"/>
      <c r="D815" s="3">
        <v>1</v>
      </c>
      <c r="E815" s="3">
        <v>1</v>
      </c>
    </row>
    <row r="816" spans="1:5" x14ac:dyDescent="0.25">
      <c r="A816" s="5" t="s">
        <v>2969</v>
      </c>
      <c r="B816" s="3"/>
      <c r="C816" s="3">
        <v>1</v>
      </c>
      <c r="D816" s="3"/>
      <c r="E816" s="3">
        <v>1</v>
      </c>
    </row>
    <row r="817" spans="1:5" x14ac:dyDescent="0.25">
      <c r="A817" s="5" t="s">
        <v>1118</v>
      </c>
      <c r="B817" s="3"/>
      <c r="C817" s="3"/>
      <c r="D817" s="3">
        <v>1</v>
      </c>
      <c r="E817" s="3">
        <v>1</v>
      </c>
    </row>
    <row r="818" spans="1:5" x14ac:dyDescent="0.25">
      <c r="A818" s="5" t="s">
        <v>2896</v>
      </c>
      <c r="B818" s="3"/>
      <c r="C818" s="3"/>
      <c r="D818" s="3">
        <v>1</v>
      </c>
      <c r="E818" s="3">
        <v>1</v>
      </c>
    </row>
    <row r="819" spans="1:5" x14ac:dyDescent="0.25">
      <c r="A819" s="5" t="s">
        <v>3904</v>
      </c>
      <c r="B819" s="3"/>
      <c r="C819" s="3"/>
      <c r="D819" s="3">
        <v>1</v>
      </c>
      <c r="E819" s="3">
        <v>1</v>
      </c>
    </row>
    <row r="820" spans="1:5" x14ac:dyDescent="0.25">
      <c r="A820" s="5" t="s">
        <v>4862</v>
      </c>
      <c r="B820" s="3"/>
      <c r="C820" s="3">
        <v>1</v>
      </c>
      <c r="D820" s="3"/>
      <c r="E820" s="3">
        <v>1</v>
      </c>
    </row>
    <row r="821" spans="1:5" x14ac:dyDescent="0.25">
      <c r="A821" s="5" t="s">
        <v>4214</v>
      </c>
      <c r="B821" s="3"/>
      <c r="C821" s="3"/>
      <c r="D821" s="3">
        <v>1</v>
      </c>
      <c r="E821" s="3">
        <v>1</v>
      </c>
    </row>
    <row r="822" spans="1:5" x14ac:dyDescent="0.25">
      <c r="A822" s="5" t="s">
        <v>1528</v>
      </c>
      <c r="B822" s="3"/>
      <c r="C822" s="3"/>
      <c r="D822" s="3">
        <v>1</v>
      </c>
      <c r="E822" s="3">
        <v>1</v>
      </c>
    </row>
    <row r="823" spans="1:5" x14ac:dyDescent="0.25">
      <c r="A823" s="5" t="s">
        <v>4582</v>
      </c>
      <c r="B823" s="3"/>
      <c r="C823" s="3"/>
      <c r="D823" s="3">
        <v>1</v>
      </c>
      <c r="E823" s="3">
        <v>1</v>
      </c>
    </row>
    <row r="824" spans="1:5" x14ac:dyDescent="0.25">
      <c r="A824" s="5" t="s">
        <v>4971</v>
      </c>
      <c r="B824" s="3"/>
      <c r="C824" s="3">
        <v>1</v>
      </c>
      <c r="D824" s="3"/>
      <c r="E824" s="3">
        <v>1</v>
      </c>
    </row>
    <row r="825" spans="1:5" x14ac:dyDescent="0.25">
      <c r="A825" s="5" t="s">
        <v>5780</v>
      </c>
      <c r="B825" s="3"/>
      <c r="C825" s="3"/>
      <c r="D825" s="3">
        <v>1</v>
      </c>
      <c r="E825" s="3">
        <v>1</v>
      </c>
    </row>
    <row r="826" spans="1:5" x14ac:dyDescent="0.25">
      <c r="A826" s="5" t="s">
        <v>2748</v>
      </c>
      <c r="B826" s="3"/>
      <c r="C826" s="3"/>
      <c r="D826" s="3">
        <v>1</v>
      </c>
      <c r="E826" s="3">
        <v>1</v>
      </c>
    </row>
    <row r="827" spans="1:5" x14ac:dyDescent="0.25">
      <c r="A827" s="5" t="s">
        <v>232</v>
      </c>
      <c r="B827" s="3"/>
      <c r="C827" s="3"/>
      <c r="D827" s="3">
        <v>1</v>
      </c>
      <c r="E827" s="3">
        <v>1</v>
      </c>
    </row>
    <row r="828" spans="1:5" x14ac:dyDescent="0.25">
      <c r="A828" s="5" t="s">
        <v>3350</v>
      </c>
      <c r="B828" s="3"/>
      <c r="C828" s="3"/>
      <c r="D828" s="3">
        <v>1</v>
      </c>
      <c r="E828" s="3">
        <v>1</v>
      </c>
    </row>
    <row r="829" spans="1:5" x14ac:dyDescent="0.25">
      <c r="A829" s="5" t="s">
        <v>921</v>
      </c>
      <c r="B829" s="3">
        <v>1</v>
      </c>
      <c r="C829" s="3"/>
      <c r="D829" s="3"/>
      <c r="E829" s="3">
        <v>1</v>
      </c>
    </row>
    <row r="830" spans="1:5" x14ac:dyDescent="0.25">
      <c r="A830" s="5" t="s">
        <v>3673</v>
      </c>
      <c r="B830" s="3"/>
      <c r="C830" s="3"/>
      <c r="D830" s="3">
        <v>1</v>
      </c>
      <c r="E830" s="3">
        <v>1</v>
      </c>
    </row>
    <row r="831" spans="1:5" x14ac:dyDescent="0.25">
      <c r="A831" s="5" t="s">
        <v>5063</v>
      </c>
      <c r="B831" s="3"/>
      <c r="C831" s="3"/>
      <c r="D831" s="3">
        <v>1</v>
      </c>
      <c r="E831" s="3">
        <v>1</v>
      </c>
    </row>
    <row r="832" spans="1:5" x14ac:dyDescent="0.25">
      <c r="A832" s="5" t="s">
        <v>927</v>
      </c>
      <c r="B832" s="3"/>
      <c r="C832" s="3"/>
      <c r="D832" s="3">
        <v>1</v>
      </c>
      <c r="E832" s="3">
        <v>1</v>
      </c>
    </row>
    <row r="833" spans="1:5" x14ac:dyDescent="0.25">
      <c r="A833" s="5" t="s">
        <v>1728</v>
      </c>
      <c r="B833" s="3"/>
      <c r="C833" s="3"/>
      <c r="D833" s="3">
        <v>1</v>
      </c>
      <c r="E833" s="3">
        <v>1</v>
      </c>
    </row>
    <row r="834" spans="1:5" x14ac:dyDescent="0.25">
      <c r="A834" s="5" t="s">
        <v>4571</v>
      </c>
      <c r="B834" s="3"/>
      <c r="C834" s="3"/>
      <c r="D834" s="3">
        <v>1</v>
      </c>
      <c r="E834" s="3">
        <v>1</v>
      </c>
    </row>
    <row r="835" spans="1:5" x14ac:dyDescent="0.25">
      <c r="A835" s="5" t="s">
        <v>5184</v>
      </c>
      <c r="B835" s="3"/>
      <c r="C835" s="3"/>
      <c r="D835" s="3">
        <v>1</v>
      </c>
      <c r="E835" s="3">
        <v>1</v>
      </c>
    </row>
    <row r="836" spans="1:5" x14ac:dyDescent="0.25">
      <c r="A836" s="5" t="s">
        <v>963</v>
      </c>
      <c r="B836" s="3"/>
      <c r="C836" s="3"/>
      <c r="D836" s="3">
        <v>1</v>
      </c>
      <c r="E836" s="3">
        <v>1</v>
      </c>
    </row>
    <row r="837" spans="1:5" x14ac:dyDescent="0.25">
      <c r="A837" s="5" t="s">
        <v>1073</v>
      </c>
      <c r="B837" s="3"/>
      <c r="C837" s="3"/>
      <c r="D837" s="3">
        <v>1</v>
      </c>
      <c r="E837" s="3">
        <v>1</v>
      </c>
    </row>
    <row r="838" spans="1:5" x14ac:dyDescent="0.25">
      <c r="A838" s="5" t="s">
        <v>2593</v>
      </c>
      <c r="B838" s="3"/>
      <c r="C838" s="3"/>
      <c r="D838" s="3">
        <v>1</v>
      </c>
      <c r="E838" s="3">
        <v>1</v>
      </c>
    </row>
    <row r="839" spans="1:5" x14ac:dyDescent="0.25">
      <c r="A839" s="5" t="s">
        <v>4426</v>
      </c>
      <c r="B839" s="3"/>
      <c r="C839" s="3"/>
      <c r="D839" s="3">
        <v>1</v>
      </c>
      <c r="E839" s="3">
        <v>1</v>
      </c>
    </row>
    <row r="840" spans="1:5" x14ac:dyDescent="0.25">
      <c r="A840" s="5" t="s">
        <v>2353</v>
      </c>
      <c r="B840" s="3"/>
      <c r="C840" s="3">
        <v>2</v>
      </c>
      <c r="D840" s="3"/>
      <c r="E840" s="3">
        <v>2</v>
      </c>
    </row>
    <row r="841" spans="1:5" x14ac:dyDescent="0.25">
      <c r="A841" s="5" t="s">
        <v>5043</v>
      </c>
      <c r="B841" s="3">
        <v>1</v>
      </c>
      <c r="C841" s="3"/>
      <c r="D841" s="3"/>
      <c r="E841" s="3">
        <v>1</v>
      </c>
    </row>
    <row r="842" spans="1:5" x14ac:dyDescent="0.25">
      <c r="A842" s="5" t="s">
        <v>4165</v>
      </c>
      <c r="B842" s="3"/>
      <c r="C842" s="3"/>
      <c r="D842" s="3">
        <v>1</v>
      </c>
      <c r="E842" s="3">
        <v>1</v>
      </c>
    </row>
    <row r="843" spans="1:5" x14ac:dyDescent="0.25">
      <c r="A843" s="5" t="s">
        <v>1878</v>
      </c>
      <c r="B843" s="3"/>
      <c r="C843" s="3"/>
      <c r="D843" s="3">
        <v>2</v>
      </c>
      <c r="E843" s="3">
        <v>2</v>
      </c>
    </row>
    <row r="844" spans="1:5" x14ac:dyDescent="0.25">
      <c r="A844" s="5" t="s">
        <v>2550</v>
      </c>
      <c r="B844" s="3"/>
      <c r="C844" s="3"/>
      <c r="D844" s="3">
        <v>1</v>
      </c>
      <c r="E844" s="3">
        <v>1</v>
      </c>
    </row>
    <row r="845" spans="1:5" x14ac:dyDescent="0.25">
      <c r="A845" s="5" t="s">
        <v>869</v>
      </c>
      <c r="B845" s="3"/>
      <c r="C845" s="3"/>
      <c r="D845" s="3">
        <v>1</v>
      </c>
      <c r="E845" s="3">
        <v>1</v>
      </c>
    </row>
    <row r="846" spans="1:5" x14ac:dyDescent="0.25">
      <c r="A846" s="5" t="s">
        <v>1618</v>
      </c>
      <c r="B846" s="3">
        <v>1</v>
      </c>
      <c r="C846" s="3"/>
      <c r="D846" s="3"/>
      <c r="E846" s="3">
        <v>1</v>
      </c>
    </row>
    <row r="847" spans="1:5" x14ac:dyDescent="0.25">
      <c r="A847" s="5" t="s">
        <v>32</v>
      </c>
      <c r="B847" s="3"/>
      <c r="C847" s="3"/>
      <c r="D847" s="3">
        <v>3</v>
      </c>
      <c r="E847" s="3">
        <v>3</v>
      </c>
    </row>
    <row r="848" spans="1:5" x14ac:dyDescent="0.25">
      <c r="A848" s="5" t="s">
        <v>1829</v>
      </c>
      <c r="B848" s="3"/>
      <c r="C848" s="3"/>
      <c r="D848" s="3">
        <v>1</v>
      </c>
      <c r="E848" s="3">
        <v>1</v>
      </c>
    </row>
    <row r="849" spans="1:5" x14ac:dyDescent="0.25">
      <c r="A849" s="5" t="s">
        <v>2948</v>
      </c>
      <c r="B849" s="3"/>
      <c r="C849" s="3"/>
      <c r="D849" s="3">
        <v>1</v>
      </c>
      <c r="E849" s="3">
        <v>1</v>
      </c>
    </row>
    <row r="850" spans="1:5" x14ac:dyDescent="0.25">
      <c r="A850" s="5" t="s">
        <v>745</v>
      </c>
      <c r="B850" s="3"/>
      <c r="C850" s="3">
        <v>1</v>
      </c>
      <c r="D850" s="3"/>
      <c r="E850" s="3">
        <v>1</v>
      </c>
    </row>
    <row r="851" spans="1:5" x14ac:dyDescent="0.25">
      <c r="A851" s="5" t="s">
        <v>573</v>
      </c>
      <c r="B851" s="3"/>
      <c r="C851" s="3">
        <v>1</v>
      </c>
      <c r="D851" s="3"/>
      <c r="E851" s="3">
        <v>1</v>
      </c>
    </row>
    <row r="852" spans="1:5" x14ac:dyDescent="0.25">
      <c r="A852" s="5" t="s">
        <v>3813</v>
      </c>
      <c r="B852" s="3"/>
      <c r="C852" s="3">
        <v>1</v>
      </c>
      <c r="D852" s="3"/>
      <c r="E852" s="3">
        <v>1</v>
      </c>
    </row>
    <row r="853" spans="1:5" x14ac:dyDescent="0.25">
      <c r="A853" s="5" t="s">
        <v>1924</v>
      </c>
      <c r="B853" s="3"/>
      <c r="C853" s="3"/>
      <c r="D853" s="3">
        <v>4</v>
      </c>
      <c r="E853" s="3">
        <v>4</v>
      </c>
    </row>
    <row r="854" spans="1:5" x14ac:dyDescent="0.25">
      <c r="A854" s="5" t="s">
        <v>4217</v>
      </c>
      <c r="B854" s="3"/>
      <c r="C854" s="3">
        <v>2</v>
      </c>
      <c r="D854" s="3"/>
      <c r="E854" s="3">
        <v>2</v>
      </c>
    </row>
    <row r="855" spans="1:5" x14ac:dyDescent="0.25">
      <c r="A855" s="5" t="s">
        <v>2849</v>
      </c>
      <c r="B855" s="3"/>
      <c r="C855" s="3"/>
      <c r="D855" s="3">
        <v>1</v>
      </c>
      <c r="E855" s="3">
        <v>1</v>
      </c>
    </row>
    <row r="856" spans="1:5" x14ac:dyDescent="0.25">
      <c r="A856" s="5" t="s">
        <v>347</v>
      </c>
      <c r="B856" s="3"/>
      <c r="C856" s="3"/>
      <c r="D856" s="3">
        <v>1</v>
      </c>
      <c r="E856" s="3">
        <v>1</v>
      </c>
    </row>
    <row r="857" spans="1:5" x14ac:dyDescent="0.25">
      <c r="A857" s="5" t="s">
        <v>5512</v>
      </c>
      <c r="B857" s="3"/>
      <c r="C857" s="3"/>
      <c r="D857" s="3">
        <v>1</v>
      </c>
      <c r="E857" s="3">
        <v>1</v>
      </c>
    </row>
    <row r="858" spans="1:5" x14ac:dyDescent="0.25">
      <c r="A858" s="5" t="s">
        <v>3008</v>
      </c>
      <c r="B858" s="3"/>
      <c r="C858" s="3"/>
      <c r="D858" s="3">
        <v>1</v>
      </c>
      <c r="E858" s="3">
        <v>1</v>
      </c>
    </row>
    <row r="859" spans="1:5" x14ac:dyDescent="0.25">
      <c r="A859" s="5" t="s">
        <v>1847</v>
      </c>
      <c r="B859" s="3"/>
      <c r="C859" s="3"/>
      <c r="D859" s="3">
        <v>1</v>
      </c>
      <c r="E859" s="3">
        <v>1</v>
      </c>
    </row>
    <row r="860" spans="1:5" x14ac:dyDescent="0.25">
      <c r="A860" s="5" t="s">
        <v>2878</v>
      </c>
      <c r="B860" s="3"/>
      <c r="C860" s="3"/>
      <c r="D860" s="3">
        <v>1</v>
      </c>
      <c r="E860" s="3">
        <v>1</v>
      </c>
    </row>
    <row r="861" spans="1:5" x14ac:dyDescent="0.25">
      <c r="A861" s="5" t="s">
        <v>3034</v>
      </c>
      <c r="B861" s="3"/>
      <c r="C861" s="3"/>
      <c r="D861" s="3">
        <v>1</v>
      </c>
      <c r="E861" s="3">
        <v>1</v>
      </c>
    </row>
    <row r="862" spans="1:5" x14ac:dyDescent="0.25">
      <c r="A862" s="5" t="s">
        <v>5623</v>
      </c>
      <c r="B862" s="3"/>
      <c r="C862" s="3"/>
      <c r="D862" s="3">
        <v>1</v>
      </c>
      <c r="E862" s="3">
        <v>1</v>
      </c>
    </row>
    <row r="863" spans="1:5" x14ac:dyDescent="0.25">
      <c r="A863" s="5" t="s">
        <v>2503</v>
      </c>
      <c r="B863" s="3"/>
      <c r="C863" s="3"/>
      <c r="D863" s="3">
        <v>1</v>
      </c>
      <c r="E863" s="3">
        <v>1</v>
      </c>
    </row>
    <row r="864" spans="1:5" x14ac:dyDescent="0.25">
      <c r="A864" s="5" t="s">
        <v>3783</v>
      </c>
      <c r="B864" s="3"/>
      <c r="C864" s="3">
        <v>1</v>
      </c>
      <c r="D864" s="3"/>
      <c r="E864" s="3">
        <v>1</v>
      </c>
    </row>
    <row r="865" spans="1:5" x14ac:dyDescent="0.25">
      <c r="A865" s="5" t="s">
        <v>3875</v>
      </c>
      <c r="B865" s="3"/>
      <c r="C865" s="3"/>
      <c r="D865" s="3">
        <v>1</v>
      </c>
      <c r="E865" s="3">
        <v>1</v>
      </c>
    </row>
    <row r="866" spans="1:5" x14ac:dyDescent="0.25">
      <c r="A866" s="5" t="s">
        <v>5349</v>
      </c>
      <c r="B866" s="3"/>
      <c r="C866" s="3"/>
      <c r="D866" s="3">
        <v>1</v>
      </c>
      <c r="E866" s="3">
        <v>1</v>
      </c>
    </row>
    <row r="867" spans="1:5" x14ac:dyDescent="0.25">
      <c r="A867" s="5" t="s">
        <v>3067</v>
      </c>
      <c r="B867" s="3"/>
      <c r="C867" s="3"/>
      <c r="D867" s="3">
        <v>1</v>
      </c>
      <c r="E867" s="3">
        <v>1</v>
      </c>
    </row>
    <row r="868" spans="1:5" x14ac:dyDescent="0.25">
      <c r="A868" s="5" t="s">
        <v>5672</v>
      </c>
      <c r="B868" s="3"/>
      <c r="C868" s="3">
        <v>1</v>
      </c>
      <c r="D868" s="3"/>
      <c r="E868" s="3">
        <v>1</v>
      </c>
    </row>
    <row r="869" spans="1:5" x14ac:dyDescent="0.25">
      <c r="A869" s="5" t="s">
        <v>4589</v>
      </c>
      <c r="B869" s="3"/>
      <c r="C869" s="3"/>
      <c r="D869" s="3">
        <v>1</v>
      </c>
      <c r="E869" s="3">
        <v>1</v>
      </c>
    </row>
    <row r="870" spans="1:5" x14ac:dyDescent="0.25">
      <c r="A870" s="5" t="s">
        <v>5069</v>
      </c>
      <c r="B870" s="3"/>
      <c r="C870" s="3">
        <v>1</v>
      </c>
      <c r="D870" s="3"/>
      <c r="E870" s="3">
        <v>1</v>
      </c>
    </row>
    <row r="871" spans="1:5" x14ac:dyDescent="0.25">
      <c r="A871" s="5" t="s">
        <v>887</v>
      </c>
      <c r="B871" s="3"/>
      <c r="C871" s="3"/>
      <c r="D871" s="3">
        <v>2</v>
      </c>
      <c r="E871" s="3">
        <v>2</v>
      </c>
    </row>
    <row r="872" spans="1:5" x14ac:dyDescent="0.25">
      <c r="A872" s="5" t="s">
        <v>5368</v>
      </c>
      <c r="B872" s="3"/>
      <c r="C872" s="3"/>
      <c r="D872" s="3">
        <v>1</v>
      </c>
      <c r="E872" s="3">
        <v>1</v>
      </c>
    </row>
    <row r="873" spans="1:5" x14ac:dyDescent="0.25">
      <c r="A873" s="5" t="s">
        <v>4080</v>
      </c>
      <c r="B873" s="3"/>
      <c r="C873" s="3"/>
      <c r="D873" s="3">
        <v>1</v>
      </c>
      <c r="E873" s="3">
        <v>1</v>
      </c>
    </row>
    <row r="874" spans="1:5" x14ac:dyDescent="0.25">
      <c r="A874" s="5" t="s">
        <v>4871</v>
      </c>
      <c r="B874" s="3"/>
      <c r="C874" s="3"/>
      <c r="D874" s="3">
        <v>1</v>
      </c>
      <c r="E874" s="3">
        <v>1</v>
      </c>
    </row>
    <row r="875" spans="1:5" x14ac:dyDescent="0.25">
      <c r="A875" s="5" t="s">
        <v>789</v>
      </c>
      <c r="B875" s="3"/>
      <c r="C875" s="3"/>
      <c r="D875" s="3">
        <v>1</v>
      </c>
      <c r="E875" s="3">
        <v>1</v>
      </c>
    </row>
    <row r="876" spans="1:5" x14ac:dyDescent="0.25">
      <c r="A876" s="5" t="s">
        <v>1239</v>
      </c>
      <c r="B876" s="3"/>
      <c r="C876" s="3"/>
      <c r="D876" s="3">
        <v>1</v>
      </c>
      <c r="E876" s="3">
        <v>1</v>
      </c>
    </row>
    <row r="877" spans="1:5" x14ac:dyDescent="0.25">
      <c r="A877" s="5" t="s">
        <v>4331</v>
      </c>
      <c r="B877" s="3"/>
      <c r="C877" s="3"/>
      <c r="D877" s="3">
        <v>1</v>
      </c>
      <c r="E877" s="3">
        <v>1</v>
      </c>
    </row>
    <row r="878" spans="1:5" x14ac:dyDescent="0.25">
      <c r="A878" s="5" t="s">
        <v>4249</v>
      </c>
      <c r="B878" s="3"/>
      <c r="C878" s="3"/>
      <c r="D878" s="3">
        <v>1</v>
      </c>
      <c r="E878" s="3">
        <v>1</v>
      </c>
    </row>
    <row r="879" spans="1:5" x14ac:dyDescent="0.25">
      <c r="A879" s="5" t="s">
        <v>3767</v>
      </c>
      <c r="B879" s="3"/>
      <c r="C879" s="3"/>
      <c r="D879" s="3">
        <v>1</v>
      </c>
      <c r="E879" s="3">
        <v>1</v>
      </c>
    </row>
    <row r="880" spans="1:5" x14ac:dyDescent="0.25">
      <c r="A880" s="5" t="s">
        <v>1489</v>
      </c>
      <c r="B880" s="3"/>
      <c r="C880" s="3">
        <v>1</v>
      </c>
      <c r="D880" s="3"/>
      <c r="E880" s="3">
        <v>1</v>
      </c>
    </row>
    <row r="881" spans="1:5" x14ac:dyDescent="0.25">
      <c r="A881" s="5" t="s">
        <v>1475</v>
      </c>
      <c r="B881" s="3"/>
      <c r="C881" s="3">
        <v>1</v>
      </c>
      <c r="D881" s="3"/>
      <c r="E881" s="3">
        <v>1</v>
      </c>
    </row>
    <row r="882" spans="1:5" x14ac:dyDescent="0.25">
      <c r="A882" s="5" t="s">
        <v>3701</v>
      </c>
      <c r="B882" s="3"/>
      <c r="C882" s="3"/>
      <c r="D882" s="3">
        <v>1</v>
      </c>
      <c r="E882" s="3">
        <v>1</v>
      </c>
    </row>
    <row r="883" spans="1:5" x14ac:dyDescent="0.25">
      <c r="A883" s="5" t="s">
        <v>5252</v>
      </c>
      <c r="B883" s="3"/>
      <c r="C883" s="3"/>
      <c r="D883" s="3">
        <v>1</v>
      </c>
      <c r="E883" s="3">
        <v>1</v>
      </c>
    </row>
    <row r="884" spans="1:5" x14ac:dyDescent="0.25">
      <c r="A884" s="5" t="s">
        <v>5362</v>
      </c>
      <c r="B884" s="3"/>
      <c r="C884" s="3">
        <v>1</v>
      </c>
      <c r="D884" s="3"/>
      <c r="E884" s="3">
        <v>1</v>
      </c>
    </row>
    <row r="885" spans="1:5" x14ac:dyDescent="0.25">
      <c r="A885" s="5" t="s">
        <v>3490</v>
      </c>
      <c r="B885" s="3"/>
      <c r="C885" s="3"/>
      <c r="D885" s="3">
        <v>1</v>
      </c>
      <c r="E885" s="3">
        <v>1</v>
      </c>
    </row>
    <row r="886" spans="1:5" x14ac:dyDescent="0.25">
      <c r="A886" s="5" t="s">
        <v>4825</v>
      </c>
      <c r="B886" s="3"/>
      <c r="C886" s="3"/>
      <c r="D886" s="3">
        <v>1</v>
      </c>
      <c r="E886" s="3">
        <v>1</v>
      </c>
    </row>
    <row r="887" spans="1:5" x14ac:dyDescent="0.25">
      <c r="A887" s="5" t="s">
        <v>3662</v>
      </c>
      <c r="B887" s="3"/>
      <c r="C887" s="3">
        <v>1</v>
      </c>
      <c r="D887" s="3"/>
      <c r="E887" s="3">
        <v>1</v>
      </c>
    </row>
    <row r="888" spans="1:5" x14ac:dyDescent="0.25">
      <c r="A888" s="5" t="s">
        <v>4450</v>
      </c>
      <c r="B888" s="3"/>
      <c r="C888" s="3">
        <v>1</v>
      </c>
      <c r="D888" s="3"/>
      <c r="E888" s="3">
        <v>1</v>
      </c>
    </row>
    <row r="889" spans="1:5" x14ac:dyDescent="0.25">
      <c r="A889" s="5" t="s">
        <v>5298</v>
      </c>
      <c r="B889" s="3"/>
      <c r="C889" s="3"/>
      <c r="D889" s="3">
        <v>1</v>
      </c>
      <c r="E889" s="3">
        <v>1</v>
      </c>
    </row>
    <row r="890" spans="1:5" x14ac:dyDescent="0.25">
      <c r="A890" s="5" t="s">
        <v>4365</v>
      </c>
      <c r="B890" s="3"/>
      <c r="C890" s="3">
        <v>1</v>
      </c>
      <c r="D890" s="3"/>
      <c r="E890" s="3">
        <v>1</v>
      </c>
    </row>
    <row r="891" spans="1:5" x14ac:dyDescent="0.25">
      <c r="A891" s="5" t="s">
        <v>1583</v>
      </c>
      <c r="B891" s="3"/>
      <c r="C891" s="3">
        <v>1</v>
      </c>
      <c r="D891" s="3"/>
      <c r="E891" s="3">
        <v>1</v>
      </c>
    </row>
    <row r="892" spans="1:5" x14ac:dyDescent="0.25">
      <c r="A892" s="5" t="s">
        <v>3205</v>
      </c>
      <c r="B892" s="3"/>
      <c r="C892" s="3"/>
      <c r="D892" s="3">
        <v>1</v>
      </c>
      <c r="E892" s="3">
        <v>1</v>
      </c>
    </row>
    <row r="893" spans="1:5" x14ac:dyDescent="0.25">
      <c r="A893" s="5" t="s">
        <v>2562</v>
      </c>
      <c r="B893" s="3"/>
      <c r="C893" s="3"/>
      <c r="D893" s="3">
        <v>1</v>
      </c>
      <c r="E893" s="3">
        <v>1</v>
      </c>
    </row>
    <row r="894" spans="1:5" x14ac:dyDescent="0.25">
      <c r="A894" s="5" t="s">
        <v>2809</v>
      </c>
      <c r="B894" s="3"/>
      <c r="C894" s="3"/>
      <c r="D894" s="3">
        <v>1</v>
      </c>
      <c r="E894" s="3">
        <v>1</v>
      </c>
    </row>
    <row r="895" spans="1:5" x14ac:dyDescent="0.25">
      <c r="A895" s="5" t="s">
        <v>362</v>
      </c>
      <c r="B895" s="3"/>
      <c r="C895" s="3"/>
      <c r="D895" s="3">
        <v>2</v>
      </c>
      <c r="E895" s="3">
        <v>2</v>
      </c>
    </row>
    <row r="896" spans="1:5" x14ac:dyDescent="0.25">
      <c r="A896" s="5" t="s">
        <v>3758</v>
      </c>
      <c r="B896" s="3">
        <v>1</v>
      </c>
      <c r="C896" s="3"/>
      <c r="D896" s="3"/>
      <c r="E896" s="3">
        <v>1</v>
      </c>
    </row>
    <row r="897" spans="1:5" x14ac:dyDescent="0.25">
      <c r="A897" s="5" t="s">
        <v>2660</v>
      </c>
      <c r="B897" s="3"/>
      <c r="C897" s="3"/>
      <c r="D897" s="3">
        <v>1</v>
      </c>
      <c r="E897" s="3">
        <v>1</v>
      </c>
    </row>
    <row r="898" spans="1:5" x14ac:dyDescent="0.25">
      <c r="A898" s="5" t="s">
        <v>1345</v>
      </c>
      <c r="B898" s="3"/>
      <c r="C898" s="3"/>
      <c r="D898" s="3">
        <v>2</v>
      </c>
      <c r="E898" s="3">
        <v>2</v>
      </c>
    </row>
    <row r="899" spans="1:5" x14ac:dyDescent="0.25">
      <c r="A899" s="5" t="s">
        <v>562</v>
      </c>
      <c r="B899" s="3"/>
      <c r="C899" s="3"/>
      <c r="D899" s="3">
        <v>1</v>
      </c>
      <c r="E899" s="3">
        <v>1</v>
      </c>
    </row>
    <row r="900" spans="1:5" x14ac:dyDescent="0.25">
      <c r="A900" s="5" t="s">
        <v>1180</v>
      </c>
      <c r="B900" s="3"/>
      <c r="C900" s="3"/>
      <c r="D900" s="3">
        <v>2</v>
      </c>
      <c r="E900" s="3">
        <v>2</v>
      </c>
    </row>
    <row r="901" spans="1:5" x14ac:dyDescent="0.25">
      <c r="A901" s="5" t="s">
        <v>2701</v>
      </c>
      <c r="B901" s="3"/>
      <c r="C901" s="3"/>
      <c r="D901" s="3">
        <v>2</v>
      </c>
      <c r="E901" s="3">
        <v>2</v>
      </c>
    </row>
    <row r="902" spans="1:5" x14ac:dyDescent="0.25">
      <c r="A902" s="5" t="s">
        <v>4345</v>
      </c>
      <c r="B902" s="3"/>
      <c r="C902" s="3"/>
      <c r="D902" s="3">
        <v>1</v>
      </c>
      <c r="E902" s="3">
        <v>1</v>
      </c>
    </row>
    <row r="903" spans="1:5" x14ac:dyDescent="0.25">
      <c r="A903" s="5" t="s">
        <v>3198</v>
      </c>
      <c r="B903" s="3"/>
      <c r="C903" s="3"/>
      <c r="D903" s="3">
        <v>1</v>
      </c>
      <c r="E903" s="3">
        <v>1</v>
      </c>
    </row>
    <row r="904" spans="1:5" x14ac:dyDescent="0.25">
      <c r="A904" s="5" t="s">
        <v>430</v>
      </c>
      <c r="B904" s="3"/>
      <c r="C904" s="3">
        <v>2</v>
      </c>
      <c r="D904" s="3"/>
      <c r="E904" s="3">
        <v>2</v>
      </c>
    </row>
    <row r="905" spans="1:5" x14ac:dyDescent="0.25">
      <c r="A905" s="5" t="s">
        <v>2493</v>
      </c>
      <c r="B905" s="3"/>
      <c r="C905" s="3">
        <v>2</v>
      </c>
      <c r="D905" s="3"/>
      <c r="E905" s="3">
        <v>2</v>
      </c>
    </row>
    <row r="906" spans="1:5" x14ac:dyDescent="0.25">
      <c r="A906" s="5" t="s">
        <v>2057</v>
      </c>
      <c r="B906" s="3"/>
      <c r="C906" s="3">
        <v>1</v>
      </c>
      <c r="D906" s="3"/>
      <c r="E906" s="3">
        <v>1</v>
      </c>
    </row>
    <row r="907" spans="1:5" x14ac:dyDescent="0.25">
      <c r="A907" s="5" t="s">
        <v>4953</v>
      </c>
      <c r="B907" s="3"/>
      <c r="C907" s="3"/>
      <c r="D907" s="3">
        <v>1</v>
      </c>
      <c r="E907" s="3">
        <v>1</v>
      </c>
    </row>
    <row r="908" spans="1:5" x14ac:dyDescent="0.25">
      <c r="A908" s="5" t="s">
        <v>3032</v>
      </c>
      <c r="B908" s="3"/>
      <c r="C908" s="3"/>
      <c r="D908" s="3">
        <v>1</v>
      </c>
      <c r="E908" s="3">
        <v>1</v>
      </c>
    </row>
    <row r="909" spans="1:5" x14ac:dyDescent="0.25">
      <c r="A909" s="5" t="s">
        <v>18</v>
      </c>
      <c r="B909" s="3"/>
      <c r="C909" s="3">
        <v>3</v>
      </c>
      <c r="D909" s="3"/>
      <c r="E909" s="3">
        <v>3</v>
      </c>
    </row>
    <row r="910" spans="1:5" x14ac:dyDescent="0.25">
      <c r="A910" s="5" t="s">
        <v>3110</v>
      </c>
      <c r="B910" s="3"/>
      <c r="C910" s="3">
        <v>1</v>
      </c>
      <c r="D910" s="3"/>
      <c r="E910" s="3">
        <v>1</v>
      </c>
    </row>
    <row r="911" spans="1:5" x14ac:dyDescent="0.25">
      <c r="A911" s="5" t="s">
        <v>1396</v>
      </c>
      <c r="B911" s="3"/>
      <c r="C911" s="3">
        <v>1</v>
      </c>
      <c r="D911" s="3"/>
      <c r="E911" s="3">
        <v>1</v>
      </c>
    </row>
    <row r="912" spans="1:5" x14ac:dyDescent="0.25">
      <c r="A912" s="5" t="s">
        <v>1589</v>
      </c>
      <c r="B912" s="3"/>
      <c r="C912" s="3"/>
      <c r="D912" s="3">
        <v>1</v>
      </c>
      <c r="E912" s="3">
        <v>1</v>
      </c>
    </row>
    <row r="913" spans="1:5" x14ac:dyDescent="0.25">
      <c r="A913" s="5" t="s">
        <v>5817</v>
      </c>
      <c r="B913" s="3"/>
      <c r="C913" s="3"/>
      <c r="D913" s="3">
        <v>1</v>
      </c>
      <c r="E913" s="3">
        <v>1</v>
      </c>
    </row>
    <row r="914" spans="1:5" x14ac:dyDescent="0.25">
      <c r="A914" s="5" t="s">
        <v>4654</v>
      </c>
      <c r="B914" s="3"/>
      <c r="C914" s="3"/>
      <c r="D914" s="3">
        <v>1</v>
      </c>
      <c r="E914" s="3">
        <v>1</v>
      </c>
    </row>
    <row r="915" spans="1:5" x14ac:dyDescent="0.25">
      <c r="A915" s="5" t="s">
        <v>5680</v>
      </c>
      <c r="B915" s="3"/>
      <c r="C915" s="3"/>
      <c r="D915" s="3">
        <v>1</v>
      </c>
      <c r="E915" s="3">
        <v>1</v>
      </c>
    </row>
    <row r="916" spans="1:5" x14ac:dyDescent="0.25">
      <c r="A916" s="5" t="s">
        <v>1363</v>
      </c>
      <c r="B916" s="3"/>
      <c r="C916" s="3"/>
      <c r="D916" s="3">
        <v>1</v>
      </c>
      <c r="E916" s="3">
        <v>1</v>
      </c>
    </row>
    <row r="917" spans="1:5" x14ac:dyDescent="0.25">
      <c r="A917" s="5" t="s">
        <v>1918</v>
      </c>
      <c r="B917" s="3"/>
      <c r="C917" s="3">
        <v>2</v>
      </c>
      <c r="D917" s="3"/>
      <c r="E917" s="3">
        <v>2</v>
      </c>
    </row>
    <row r="918" spans="1:5" x14ac:dyDescent="0.25">
      <c r="A918" s="5" t="s">
        <v>1912</v>
      </c>
      <c r="B918" s="3"/>
      <c r="C918" s="3">
        <v>1</v>
      </c>
      <c r="D918" s="3"/>
      <c r="E918" s="3">
        <v>1</v>
      </c>
    </row>
    <row r="919" spans="1:5" x14ac:dyDescent="0.25">
      <c r="A919" s="5" t="s">
        <v>2567</v>
      </c>
      <c r="B919" s="3"/>
      <c r="C919" s="3"/>
      <c r="D919" s="3">
        <v>1</v>
      </c>
      <c r="E919" s="3">
        <v>1</v>
      </c>
    </row>
    <row r="920" spans="1:5" x14ac:dyDescent="0.25">
      <c r="A920" s="5" t="s">
        <v>5768</v>
      </c>
      <c r="B920" s="3">
        <v>1</v>
      </c>
      <c r="C920" s="3"/>
      <c r="D920" s="3"/>
      <c r="E920" s="3">
        <v>1</v>
      </c>
    </row>
    <row r="921" spans="1:5" x14ac:dyDescent="0.25">
      <c r="A921" s="5" t="s">
        <v>3943</v>
      </c>
      <c r="B921" s="3"/>
      <c r="C921" s="3"/>
      <c r="D921" s="3">
        <v>1</v>
      </c>
      <c r="E921" s="3">
        <v>1</v>
      </c>
    </row>
    <row r="922" spans="1:5" x14ac:dyDescent="0.25">
      <c r="A922" s="5" t="s">
        <v>5283</v>
      </c>
      <c r="B922" s="3"/>
      <c r="C922" s="3"/>
      <c r="D922" s="3">
        <v>1</v>
      </c>
      <c r="E922" s="3">
        <v>1</v>
      </c>
    </row>
    <row r="923" spans="1:5" x14ac:dyDescent="0.25">
      <c r="A923" s="5" t="s">
        <v>2556</v>
      </c>
      <c r="B923" s="3"/>
      <c r="C923" s="3">
        <v>1</v>
      </c>
      <c r="D923" s="3"/>
      <c r="E923" s="3">
        <v>1</v>
      </c>
    </row>
    <row r="924" spans="1:5" x14ac:dyDescent="0.25">
      <c r="A924" s="5" t="s">
        <v>3128</v>
      </c>
      <c r="B924" s="3"/>
      <c r="C924" s="3"/>
      <c r="D924" s="3">
        <v>1</v>
      </c>
      <c r="E924" s="3">
        <v>1</v>
      </c>
    </row>
    <row r="925" spans="1:5" x14ac:dyDescent="0.25">
      <c r="A925" s="5" t="s">
        <v>2823</v>
      </c>
      <c r="B925" s="3"/>
      <c r="C925" s="3"/>
      <c r="D925" s="3">
        <v>1</v>
      </c>
      <c r="E925" s="3">
        <v>1</v>
      </c>
    </row>
    <row r="926" spans="1:5" x14ac:dyDescent="0.25">
      <c r="A926" s="5" t="s">
        <v>5558</v>
      </c>
      <c r="B926" s="3"/>
      <c r="C926" s="3"/>
      <c r="D926" s="3">
        <v>1</v>
      </c>
      <c r="E926" s="3">
        <v>1</v>
      </c>
    </row>
    <row r="927" spans="1:5" x14ac:dyDescent="0.25">
      <c r="A927" s="5" t="s">
        <v>5726</v>
      </c>
      <c r="B927" s="3"/>
      <c r="C927" s="3"/>
      <c r="D927" s="3">
        <v>1</v>
      </c>
      <c r="E927" s="3">
        <v>1</v>
      </c>
    </row>
    <row r="928" spans="1:5" x14ac:dyDescent="0.25">
      <c r="A928" s="5" t="s">
        <v>4586</v>
      </c>
      <c r="B928" s="3"/>
      <c r="C928" s="3"/>
      <c r="D928" s="3">
        <v>1</v>
      </c>
      <c r="E928" s="3">
        <v>1</v>
      </c>
    </row>
    <row r="929" spans="1:5" x14ac:dyDescent="0.25">
      <c r="A929" s="5" t="s">
        <v>1725</v>
      </c>
      <c r="B929" s="3"/>
      <c r="C929" s="3"/>
      <c r="D929" s="3">
        <v>1</v>
      </c>
      <c r="E929" s="3">
        <v>1</v>
      </c>
    </row>
    <row r="930" spans="1:5" x14ac:dyDescent="0.25">
      <c r="A930" s="5" t="s">
        <v>1233</v>
      </c>
      <c r="B930" s="3">
        <v>2</v>
      </c>
      <c r="C930" s="3"/>
      <c r="D930" s="3"/>
      <c r="E930" s="3">
        <v>2</v>
      </c>
    </row>
    <row r="931" spans="1:5" x14ac:dyDescent="0.25">
      <c r="A931" s="5" t="s">
        <v>1861</v>
      </c>
      <c r="B931" s="3"/>
      <c r="C931" s="3"/>
      <c r="D931" s="3">
        <v>1</v>
      </c>
      <c r="E931" s="3">
        <v>1</v>
      </c>
    </row>
    <row r="932" spans="1:5" x14ac:dyDescent="0.25">
      <c r="A932" s="5" t="s">
        <v>2399</v>
      </c>
      <c r="B932" s="3"/>
      <c r="C932" s="3">
        <v>1</v>
      </c>
      <c r="D932" s="3"/>
      <c r="E932" s="3">
        <v>1</v>
      </c>
    </row>
    <row r="933" spans="1:5" x14ac:dyDescent="0.25">
      <c r="A933" s="5" t="s">
        <v>4220</v>
      </c>
      <c r="B933" s="3"/>
      <c r="C933" s="3">
        <v>1</v>
      </c>
      <c r="D933" s="3"/>
      <c r="E933" s="3">
        <v>1</v>
      </c>
    </row>
    <row r="934" spans="1:5" x14ac:dyDescent="0.25">
      <c r="A934" s="5" t="s">
        <v>5785</v>
      </c>
      <c r="B934" s="3"/>
      <c r="C934" s="3">
        <v>1</v>
      </c>
      <c r="D934" s="3"/>
      <c r="E934" s="3">
        <v>1</v>
      </c>
    </row>
    <row r="935" spans="1:5" x14ac:dyDescent="0.25">
      <c r="A935" s="5" t="s">
        <v>3478</v>
      </c>
      <c r="B935" s="3">
        <v>1</v>
      </c>
      <c r="C935" s="3"/>
      <c r="D935" s="3"/>
      <c r="E935" s="3">
        <v>1</v>
      </c>
    </row>
    <row r="936" spans="1:5" x14ac:dyDescent="0.25">
      <c r="A936" s="5" t="s">
        <v>5272</v>
      </c>
      <c r="B936" s="3"/>
      <c r="C936" s="3"/>
      <c r="D936" s="3">
        <v>1</v>
      </c>
      <c r="E936" s="3">
        <v>1</v>
      </c>
    </row>
    <row r="937" spans="1:5" x14ac:dyDescent="0.25">
      <c r="A937" s="5" t="s">
        <v>754</v>
      </c>
      <c r="B937" s="3"/>
      <c r="C937" s="3"/>
      <c r="D937" s="3">
        <v>1</v>
      </c>
      <c r="E937" s="3">
        <v>1</v>
      </c>
    </row>
    <row r="938" spans="1:5" x14ac:dyDescent="0.25">
      <c r="A938" s="5" t="s">
        <v>3744</v>
      </c>
      <c r="B938" s="3"/>
      <c r="C938" s="3">
        <v>1</v>
      </c>
      <c r="D938" s="3"/>
      <c r="E938" s="3">
        <v>1</v>
      </c>
    </row>
    <row r="939" spans="1:5" x14ac:dyDescent="0.25">
      <c r="A939" s="5" t="s">
        <v>3730</v>
      </c>
      <c r="B939" s="3"/>
      <c r="C939" s="3"/>
      <c r="D939" s="3">
        <v>1</v>
      </c>
      <c r="E939" s="3">
        <v>1</v>
      </c>
    </row>
    <row r="940" spans="1:5" x14ac:dyDescent="0.25">
      <c r="A940" s="5" t="s">
        <v>4422</v>
      </c>
      <c r="B940" s="3"/>
      <c r="C940" s="3"/>
      <c r="D940" s="3">
        <v>1</v>
      </c>
      <c r="E940" s="3">
        <v>1</v>
      </c>
    </row>
    <row r="941" spans="1:5" x14ac:dyDescent="0.25">
      <c r="A941" s="5" t="s">
        <v>2840</v>
      </c>
      <c r="B941" s="3"/>
      <c r="C941" s="3"/>
      <c r="D941" s="3">
        <v>1</v>
      </c>
      <c r="E941" s="3">
        <v>1</v>
      </c>
    </row>
    <row r="942" spans="1:5" x14ac:dyDescent="0.25">
      <c r="A942" s="5" t="s">
        <v>2477</v>
      </c>
      <c r="B942" s="3"/>
      <c r="C942" s="3"/>
      <c r="D942" s="3">
        <v>2</v>
      </c>
      <c r="E942" s="3">
        <v>2</v>
      </c>
    </row>
    <row r="943" spans="1:5" x14ac:dyDescent="0.25">
      <c r="A943" s="5" t="s">
        <v>3601</v>
      </c>
      <c r="B943" s="3">
        <v>1</v>
      </c>
      <c r="C943" s="3"/>
      <c r="D943" s="3"/>
      <c r="E943" s="3">
        <v>1</v>
      </c>
    </row>
    <row r="944" spans="1:5" x14ac:dyDescent="0.25">
      <c r="A944" s="5" t="s">
        <v>2709</v>
      </c>
      <c r="B944" s="3"/>
      <c r="C944" s="3"/>
      <c r="D944" s="3">
        <v>1</v>
      </c>
      <c r="E944" s="3">
        <v>1</v>
      </c>
    </row>
    <row r="945" spans="1:5" x14ac:dyDescent="0.25">
      <c r="A945" s="5" t="s">
        <v>3831</v>
      </c>
      <c r="B945" s="3"/>
      <c r="C945" s="3"/>
      <c r="D945" s="3">
        <v>1</v>
      </c>
      <c r="E945" s="3">
        <v>1</v>
      </c>
    </row>
    <row r="946" spans="1:5" x14ac:dyDescent="0.25">
      <c r="A946" s="5" t="s">
        <v>298</v>
      </c>
      <c r="B946" s="3"/>
      <c r="C946" s="3"/>
      <c r="D946" s="3">
        <v>1</v>
      </c>
      <c r="E946" s="3">
        <v>1</v>
      </c>
    </row>
    <row r="947" spans="1:5" x14ac:dyDescent="0.25">
      <c r="A947" s="5" t="s">
        <v>2211</v>
      </c>
      <c r="B947" s="3"/>
      <c r="C947" s="3"/>
      <c r="D947" s="3">
        <v>1</v>
      </c>
      <c r="E947" s="3">
        <v>1</v>
      </c>
    </row>
    <row r="948" spans="1:5" x14ac:dyDescent="0.25">
      <c r="A948" s="5" t="s">
        <v>1950</v>
      </c>
      <c r="B948" s="3"/>
      <c r="C948" s="3"/>
      <c r="D948" s="3">
        <v>1</v>
      </c>
      <c r="E948" s="3">
        <v>1</v>
      </c>
    </row>
    <row r="949" spans="1:5" x14ac:dyDescent="0.25">
      <c r="A949" s="5" t="s">
        <v>4077</v>
      </c>
      <c r="B949" s="3"/>
      <c r="C949" s="3">
        <v>1</v>
      </c>
      <c r="D949" s="3"/>
      <c r="E949" s="3">
        <v>1</v>
      </c>
    </row>
    <row r="950" spans="1:5" x14ac:dyDescent="0.25">
      <c r="A950" s="5" t="s">
        <v>3327</v>
      </c>
      <c r="B950" s="3"/>
      <c r="C950" s="3"/>
      <c r="D950" s="3">
        <v>1</v>
      </c>
      <c r="E950" s="3">
        <v>1</v>
      </c>
    </row>
    <row r="951" spans="1:5" x14ac:dyDescent="0.25">
      <c r="A951" s="5" t="s">
        <v>1998</v>
      </c>
      <c r="B951" s="3"/>
      <c r="C951" s="3">
        <v>1</v>
      </c>
      <c r="D951" s="3"/>
      <c r="E951" s="3">
        <v>1</v>
      </c>
    </row>
    <row r="952" spans="1:5" x14ac:dyDescent="0.25">
      <c r="A952" s="5" t="s">
        <v>3993</v>
      </c>
      <c r="B952" s="3"/>
      <c r="C952" s="3"/>
      <c r="D952" s="3">
        <v>1</v>
      </c>
      <c r="E952" s="3">
        <v>1</v>
      </c>
    </row>
    <row r="953" spans="1:5" x14ac:dyDescent="0.25">
      <c r="A953" s="5" t="s">
        <v>4841</v>
      </c>
      <c r="B953" s="3"/>
      <c r="C953" s="3"/>
      <c r="D953" s="3">
        <v>2</v>
      </c>
      <c r="E953" s="3">
        <v>2</v>
      </c>
    </row>
    <row r="954" spans="1:5" x14ac:dyDescent="0.25">
      <c r="A954" s="5" t="s">
        <v>5230</v>
      </c>
      <c r="B954" s="3"/>
      <c r="C954" s="3"/>
      <c r="D954" s="3">
        <v>1</v>
      </c>
      <c r="E954" s="3">
        <v>1</v>
      </c>
    </row>
    <row r="955" spans="1:5" x14ac:dyDescent="0.25">
      <c r="A955" s="5" t="s">
        <v>1921</v>
      </c>
      <c r="B955" s="3"/>
      <c r="C955" s="3"/>
      <c r="D955" s="3">
        <v>2</v>
      </c>
      <c r="E955" s="3">
        <v>2</v>
      </c>
    </row>
    <row r="956" spans="1:5" x14ac:dyDescent="0.25">
      <c r="A956" s="5" t="s">
        <v>1268</v>
      </c>
      <c r="B956" s="3"/>
      <c r="C956" s="3">
        <v>1</v>
      </c>
      <c r="D956" s="3"/>
      <c r="E956" s="3">
        <v>1</v>
      </c>
    </row>
    <row r="957" spans="1:5" x14ac:dyDescent="0.25">
      <c r="A957" s="5" t="s">
        <v>4406</v>
      </c>
      <c r="B957" s="3"/>
      <c r="C957" s="3"/>
      <c r="D957" s="3">
        <v>1</v>
      </c>
      <c r="E957" s="3">
        <v>1</v>
      </c>
    </row>
    <row r="958" spans="1:5" x14ac:dyDescent="0.25">
      <c r="A958" s="5" t="s">
        <v>4381</v>
      </c>
      <c r="B958" s="3"/>
      <c r="C958" s="3"/>
      <c r="D958" s="3">
        <v>1</v>
      </c>
      <c r="E958" s="3">
        <v>1</v>
      </c>
    </row>
    <row r="959" spans="1:5" x14ac:dyDescent="0.25">
      <c r="A959" s="5" t="s">
        <v>510</v>
      </c>
      <c r="B959" s="3"/>
      <c r="C959" s="3">
        <v>2</v>
      </c>
      <c r="D959" s="3"/>
      <c r="E959" s="3">
        <v>2</v>
      </c>
    </row>
    <row r="960" spans="1:5" x14ac:dyDescent="0.25">
      <c r="A960" s="5" t="s">
        <v>474</v>
      </c>
      <c r="B960" s="3"/>
      <c r="C960" s="3"/>
      <c r="D960" s="3">
        <v>1</v>
      </c>
      <c r="E960" s="3">
        <v>1</v>
      </c>
    </row>
    <row r="961" spans="1:5" x14ac:dyDescent="0.25">
      <c r="A961" s="5" t="s">
        <v>3561</v>
      </c>
      <c r="B961" s="3"/>
      <c r="C961" s="3">
        <v>1</v>
      </c>
      <c r="D961" s="3"/>
      <c r="E961" s="3">
        <v>1</v>
      </c>
    </row>
    <row r="962" spans="1:5" x14ac:dyDescent="0.25">
      <c r="A962" s="5" t="s">
        <v>1294</v>
      </c>
      <c r="B962" s="3"/>
      <c r="C962" s="3"/>
      <c r="D962" s="3">
        <v>1</v>
      </c>
      <c r="E962" s="3">
        <v>1</v>
      </c>
    </row>
    <row r="963" spans="1:5" x14ac:dyDescent="0.25">
      <c r="A963" s="5" t="s">
        <v>3093</v>
      </c>
      <c r="B963" s="3"/>
      <c r="C963" s="3"/>
      <c r="D963" s="3">
        <v>1</v>
      </c>
      <c r="E963" s="3">
        <v>1</v>
      </c>
    </row>
    <row r="964" spans="1:5" x14ac:dyDescent="0.25">
      <c r="A964" s="5" t="s">
        <v>966</v>
      </c>
      <c r="B964" s="3"/>
      <c r="C964" s="3">
        <v>1</v>
      </c>
      <c r="D964" s="3"/>
      <c r="E964" s="3">
        <v>1</v>
      </c>
    </row>
    <row r="965" spans="1:5" x14ac:dyDescent="0.25">
      <c r="A965" s="5" t="s">
        <v>1472</v>
      </c>
      <c r="B965" s="3"/>
      <c r="C965" s="3"/>
      <c r="D965" s="3">
        <v>1</v>
      </c>
      <c r="E965" s="3">
        <v>1</v>
      </c>
    </row>
    <row r="966" spans="1:5" x14ac:dyDescent="0.25">
      <c r="A966" s="5" t="s">
        <v>1886</v>
      </c>
      <c r="B966" s="3"/>
      <c r="C966" s="3"/>
      <c r="D966" s="3">
        <v>2</v>
      </c>
      <c r="E966" s="3">
        <v>2</v>
      </c>
    </row>
    <row r="967" spans="1:5" x14ac:dyDescent="0.25">
      <c r="A967" s="5" t="s">
        <v>1440</v>
      </c>
      <c r="B967" s="3"/>
      <c r="C967" s="3"/>
      <c r="D967" s="3">
        <v>1</v>
      </c>
      <c r="E967" s="3">
        <v>1</v>
      </c>
    </row>
    <row r="968" spans="1:5" x14ac:dyDescent="0.25">
      <c r="A968" s="5" t="s">
        <v>2817</v>
      </c>
      <c r="B968" s="3"/>
      <c r="C968" s="3"/>
      <c r="D968" s="3">
        <v>1</v>
      </c>
      <c r="E968" s="3">
        <v>1</v>
      </c>
    </row>
    <row r="969" spans="1:5" x14ac:dyDescent="0.25">
      <c r="A969" s="5" t="s">
        <v>3933</v>
      </c>
      <c r="B969" s="3"/>
      <c r="C969" s="3"/>
      <c r="D969" s="3">
        <v>1</v>
      </c>
      <c r="E969" s="3">
        <v>1</v>
      </c>
    </row>
    <row r="970" spans="1:5" x14ac:dyDescent="0.25">
      <c r="A970" s="5" t="s">
        <v>1251</v>
      </c>
      <c r="B970" s="3"/>
      <c r="C970" s="3">
        <v>1</v>
      </c>
      <c r="D970" s="3"/>
      <c r="E970" s="3">
        <v>1</v>
      </c>
    </row>
    <row r="971" spans="1:5" x14ac:dyDescent="0.25">
      <c r="A971" s="5" t="s">
        <v>5429</v>
      </c>
      <c r="B971" s="3"/>
      <c r="C971" s="3"/>
      <c r="D971" s="3">
        <v>1</v>
      </c>
      <c r="E971" s="3">
        <v>1</v>
      </c>
    </row>
    <row r="972" spans="1:5" x14ac:dyDescent="0.25">
      <c r="A972" s="5" t="s">
        <v>529</v>
      </c>
      <c r="B972" s="3"/>
      <c r="C972" s="3"/>
      <c r="D972" s="3">
        <v>2</v>
      </c>
      <c r="E972" s="3">
        <v>2</v>
      </c>
    </row>
    <row r="973" spans="1:5" x14ac:dyDescent="0.25">
      <c r="A973" s="5" t="s">
        <v>1005</v>
      </c>
      <c r="B973" s="3">
        <v>2</v>
      </c>
      <c r="C973" s="3"/>
      <c r="D973" s="3"/>
      <c r="E973" s="3">
        <v>2</v>
      </c>
    </row>
    <row r="974" spans="1:5" x14ac:dyDescent="0.25">
      <c r="A974" s="5" t="s">
        <v>127</v>
      </c>
      <c r="B974" s="3">
        <v>3</v>
      </c>
      <c r="C974" s="3"/>
      <c r="D974" s="3"/>
      <c r="E974" s="3">
        <v>3</v>
      </c>
    </row>
    <row r="975" spans="1:5" x14ac:dyDescent="0.25">
      <c r="A975" s="5" t="s">
        <v>2102</v>
      </c>
      <c r="B975" s="3"/>
      <c r="C975" s="3"/>
      <c r="D975" s="3">
        <v>1</v>
      </c>
      <c r="E975" s="3">
        <v>1</v>
      </c>
    </row>
    <row r="976" spans="1:5" x14ac:dyDescent="0.25">
      <c r="A976" s="5" t="s">
        <v>1455</v>
      </c>
      <c r="B976" s="3"/>
      <c r="C976" s="3"/>
      <c r="D976" s="3">
        <v>4</v>
      </c>
      <c r="E976" s="3">
        <v>4</v>
      </c>
    </row>
    <row r="977" spans="1:5" x14ac:dyDescent="0.25">
      <c r="A977" s="5" t="s">
        <v>2177</v>
      </c>
      <c r="B977" s="3"/>
      <c r="C977" s="3"/>
      <c r="D977" s="3">
        <v>1</v>
      </c>
      <c r="E977" s="3">
        <v>1</v>
      </c>
    </row>
    <row r="978" spans="1:5" x14ac:dyDescent="0.25">
      <c r="A978" s="5" t="s">
        <v>1931</v>
      </c>
      <c r="B978" s="3"/>
      <c r="C978" s="3"/>
      <c r="D978" s="3">
        <v>1</v>
      </c>
      <c r="E978" s="3">
        <v>1</v>
      </c>
    </row>
    <row r="979" spans="1:5" x14ac:dyDescent="0.25">
      <c r="A979" s="5" t="s">
        <v>5598</v>
      </c>
      <c r="B979" s="3"/>
      <c r="C979" s="3"/>
      <c r="D979" s="3">
        <v>1</v>
      </c>
      <c r="E979" s="3">
        <v>1</v>
      </c>
    </row>
    <row r="980" spans="1:5" x14ac:dyDescent="0.25">
      <c r="A980" s="5" t="s">
        <v>1519</v>
      </c>
      <c r="B980" s="3"/>
      <c r="C980" s="3"/>
      <c r="D980" s="3">
        <v>3</v>
      </c>
      <c r="E980" s="3">
        <v>3</v>
      </c>
    </row>
    <row r="981" spans="1:5" x14ac:dyDescent="0.25">
      <c r="A981" s="5" t="s">
        <v>5563</v>
      </c>
      <c r="B981" s="3"/>
      <c r="C981" s="3"/>
      <c r="D981" s="3">
        <v>1</v>
      </c>
      <c r="E981" s="3">
        <v>1</v>
      </c>
    </row>
    <row r="982" spans="1:5" x14ac:dyDescent="0.25">
      <c r="A982" s="5" t="s">
        <v>4817</v>
      </c>
      <c r="B982" s="3"/>
      <c r="C982" s="3"/>
      <c r="D982" s="3">
        <v>1</v>
      </c>
      <c r="E982" s="3">
        <v>1</v>
      </c>
    </row>
    <row r="983" spans="1:5" x14ac:dyDescent="0.25">
      <c r="A983" s="5" t="s">
        <v>827</v>
      </c>
      <c r="B983" s="3"/>
      <c r="C983" s="3"/>
      <c r="D983" s="3">
        <v>4</v>
      </c>
      <c r="E983" s="3">
        <v>4</v>
      </c>
    </row>
    <row r="984" spans="1:5" x14ac:dyDescent="0.25">
      <c r="A984" s="5" t="s">
        <v>3182</v>
      </c>
      <c r="B984" s="3"/>
      <c r="C984" s="3"/>
      <c r="D984" s="3">
        <v>1</v>
      </c>
      <c r="E984" s="3">
        <v>1</v>
      </c>
    </row>
    <row r="985" spans="1:5" x14ac:dyDescent="0.25">
      <c r="A985" s="5" t="s">
        <v>3644</v>
      </c>
      <c r="B985" s="3"/>
      <c r="C985" s="3">
        <v>1</v>
      </c>
      <c r="D985" s="3"/>
      <c r="E985" s="3">
        <v>1</v>
      </c>
    </row>
    <row r="986" spans="1:5" x14ac:dyDescent="0.25">
      <c r="A986" s="5" t="s">
        <v>4156</v>
      </c>
      <c r="B986" s="3"/>
      <c r="C986" s="3"/>
      <c r="D986" s="3">
        <v>1</v>
      </c>
      <c r="E986" s="3">
        <v>1</v>
      </c>
    </row>
    <row r="987" spans="1:5" x14ac:dyDescent="0.25">
      <c r="A987" s="5" t="s">
        <v>1067</v>
      </c>
      <c r="B987" s="3"/>
      <c r="C987" s="3"/>
      <c r="D987" s="3">
        <v>1</v>
      </c>
      <c r="E987" s="3">
        <v>1</v>
      </c>
    </row>
    <row r="988" spans="1:5" x14ac:dyDescent="0.25">
      <c r="A988" s="5" t="s">
        <v>2140</v>
      </c>
      <c r="B988" s="3"/>
      <c r="C988" s="3"/>
      <c r="D988" s="3">
        <v>1</v>
      </c>
      <c r="E988" s="3">
        <v>1</v>
      </c>
    </row>
    <row r="989" spans="1:5" x14ac:dyDescent="0.25">
      <c r="A989" s="5" t="s">
        <v>3507</v>
      </c>
      <c r="B989" s="3"/>
      <c r="C989" s="3"/>
      <c r="D989" s="3">
        <v>1</v>
      </c>
      <c r="E989" s="3">
        <v>1</v>
      </c>
    </row>
    <row r="990" spans="1:5" x14ac:dyDescent="0.25">
      <c r="A990" s="5" t="s">
        <v>1098</v>
      </c>
      <c r="B990" s="3"/>
      <c r="C990" s="3"/>
      <c r="D990" s="3">
        <v>1</v>
      </c>
      <c r="E990" s="3">
        <v>1</v>
      </c>
    </row>
    <row r="991" spans="1:5" x14ac:dyDescent="0.25">
      <c r="A991" s="5" t="s">
        <v>1903</v>
      </c>
      <c r="B991" s="3"/>
      <c r="C991" s="3"/>
      <c r="D991" s="3">
        <v>1</v>
      </c>
      <c r="E991" s="3">
        <v>1</v>
      </c>
    </row>
    <row r="992" spans="1:5" x14ac:dyDescent="0.25">
      <c r="A992" s="5" t="s">
        <v>3774</v>
      </c>
      <c r="B992" s="3"/>
      <c r="C992" s="3"/>
      <c r="D992" s="3">
        <v>1</v>
      </c>
      <c r="E992" s="3">
        <v>1</v>
      </c>
    </row>
    <row r="993" spans="1:5" x14ac:dyDescent="0.25">
      <c r="A993" s="5" t="s">
        <v>3890</v>
      </c>
      <c r="B993" s="3"/>
      <c r="C993" s="3"/>
      <c r="D993" s="3">
        <v>1</v>
      </c>
      <c r="E993" s="3">
        <v>1</v>
      </c>
    </row>
    <row r="994" spans="1:5" x14ac:dyDescent="0.25">
      <c r="A994" s="5" t="s">
        <v>2986</v>
      </c>
      <c r="B994" s="3"/>
      <c r="C994" s="3"/>
      <c r="D994" s="3">
        <v>1</v>
      </c>
      <c r="E994" s="3">
        <v>1</v>
      </c>
    </row>
    <row r="995" spans="1:5" x14ac:dyDescent="0.25">
      <c r="A995" s="5" t="s">
        <v>2393</v>
      </c>
      <c r="B995" s="3"/>
      <c r="C995" s="3"/>
      <c r="D995" s="3">
        <v>1</v>
      </c>
      <c r="E995" s="3">
        <v>1</v>
      </c>
    </row>
    <row r="996" spans="1:5" x14ac:dyDescent="0.25">
      <c r="A996" s="5" t="s">
        <v>1534</v>
      </c>
      <c r="B996" s="3"/>
      <c r="C996" s="3"/>
      <c r="D996" s="3">
        <v>1</v>
      </c>
      <c r="E996" s="3">
        <v>1</v>
      </c>
    </row>
    <row r="997" spans="1:5" x14ac:dyDescent="0.25">
      <c r="A997" s="5" t="s">
        <v>884</v>
      </c>
      <c r="B997" s="3"/>
      <c r="C997" s="3"/>
      <c r="D997" s="3">
        <v>1</v>
      </c>
      <c r="E997" s="3">
        <v>1</v>
      </c>
    </row>
    <row r="998" spans="1:5" x14ac:dyDescent="0.25">
      <c r="A998" s="5" t="s">
        <v>938</v>
      </c>
      <c r="B998" s="3"/>
      <c r="C998" s="3"/>
      <c r="D998" s="3">
        <v>1</v>
      </c>
      <c r="E998" s="3">
        <v>1</v>
      </c>
    </row>
    <row r="999" spans="1:5" x14ac:dyDescent="0.25">
      <c r="A999" s="5" t="s">
        <v>2422</v>
      </c>
      <c r="B999" s="3"/>
      <c r="C999" s="3"/>
      <c r="D999" s="3">
        <v>1</v>
      </c>
      <c r="E999" s="3">
        <v>1</v>
      </c>
    </row>
    <row r="1000" spans="1:5" x14ac:dyDescent="0.25">
      <c r="A1000" s="5" t="s">
        <v>4596</v>
      </c>
      <c r="B1000" s="3"/>
      <c r="C1000" s="3">
        <v>1</v>
      </c>
      <c r="D1000" s="3"/>
      <c r="E1000" s="3">
        <v>1</v>
      </c>
    </row>
    <row r="1001" spans="1:5" x14ac:dyDescent="0.25">
      <c r="A1001" s="5" t="s">
        <v>1649</v>
      </c>
      <c r="B1001" s="3"/>
      <c r="C1001" s="3">
        <v>1</v>
      </c>
      <c r="D1001" s="3"/>
      <c r="E1001" s="3">
        <v>1</v>
      </c>
    </row>
    <row r="1002" spans="1:5" x14ac:dyDescent="0.25">
      <c r="A1002" s="5" t="s">
        <v>3647</v>
      </c>
      <c r="B1002" s="3"/>
      <c r="C1002" s="3"/>
      <c r="D1002" s="3">
        <v>1</v>
      </c>
      <c r="E1002" s="3">
        <v>1</v>
      </c>
    </row>
    <row r="1003" spans="1:5" x14ac:dyDescent="0.25">
      <c r="A1003" s="5" t="s">
        <v>4748</v>
      </c>
      <c r="B1003" s="3"/>
      <c r="C1003" s="3"/>
      <c r="D1003" s="3">
        <v>1</v>
      </c>
      <c r="E1003" s="3">
        <v>1</v>
      </c>
    </row>
    <row r="1004" spans="1:5" x14ac:dyDescent="0.25">
      <c r="A1004" s="5" t="s">
        <v>579</v>
      </c>
      <c r="B1004" s="3"/>
      <c r="C1004" s="3"/>
      <c r="D1004" s="3">
        <v>2</v>
      </c>
      <c r="E1004" s="3">
        <v>2</v>
      </c>
    </row>
    <row r="1005" spans="1:5" x14ac:dyDescent="0.25">
      <c r="A1005" s="5" t="s">
        <v>1513</v>
      </c>
      <c r="B1005" s="3"/>
      <c r="C1005" s="3"/>
      <c r="D1005" s="3">
        <v>1</v>
      </c>
      <c r="E1005" s="3">
        <v>1</v>
      </c>
    </row>
    <row r="1006" spans="1:5" x14ac:dyDescent="0.25">
      <c r="A1006" s="5" t="s">
        <v>3945</v>
      </c>
      <c r="B1006" s="3"/>
      <c r="C1006" s="3"/>
      <c r="D1006" s="3">
        <v>1</v>
      </c>
      <c r="E1006" s="3">
        <v>1</v>
      </c>
    </row>
    <row r="1007" spans="1:5" x14ac:dyDescent="0.25">
      <c r="A1007" s="5" t="s">
        <v>5017</v>
      </c>
      <c r="B1007" s="3"/>
      <c r="C1007" s="3"/>
      <c r="D1007" s="3">
        <v>1</v>
      </c>
      <c r="E1007" s="3">
        <v>1</v>
      </c>
    </row>
    <row r="1008" spans="1:5" x14ac:dyDescent="0.25">
      <c r="A1008" s="5" t="s">
        <v>3232</v>
      </c>
      <c r="B1008" s="3">
        <v>1</v>
      </c>
      <c r="C1008" s="3"/>
      <c r="D1008" s="3"/>
      <c r="E1008" s="3">
        <v>1</v>
      </c>
    </row>
    <row r="1009" spans="1:5" x14ac:dyDescent="0.25">
      <c r="A1009" s="5" t="s">
        <v>1492</v>
      </c>
      <c r="B1009" s="3"/>
      <c r="C1009" s="3"/>
      <c r="D1009" s="3">
        <v>1</v>
      </c>
      <c r="E1009" s="3">
        <v>1</v>
      </c>
    </row>
    <row r="1010" spans="1:5" x14ac:dyDescent="0.25">
      <c r="A1010" s="5" t="s">
        <v>4936</v>
      </c>
      <c r="B1010" s="3"/>
      <c r="C1010" s="3"/>
      <c r="D1010" s="3">
        <v>1</v>
      </c>
      <c r="E1010" s="3">
        <v>1</v>
      </c>
    </row>
    <row r="1011" spans="1:5" x14ac:dyDescent="0.25">
      <c r="A1011" s="5" t="s">
        <v>600</v>
      </c>
      <c r="B1011" s="3">
        <v>1</v>
      </c>
      <c r="C1011" s="3"/>
      <c r="D1011" s="3"/>
      <c r="E1011" s="3">
        <v>1</v>
      </c>
    </row>
    <row r="1012" spans="1:5" x14ac:dyDescent="0.25">
      <c r="A1012" s="5" t="s">
        <v>2088</v>
      </c>
      <c r="B1012" s="3"/>
      <c r="C1012" s="3"/>
      <c r="D1012" s="3">
        <v>1</v>
      </c>
      <c r="E1012" s="3">
        <v>1</v>
      </c>
    </row>
    <row r="1013" spans="1:5" x14ac:dyDescent="0.25">
      <c r="A1013" s="5" t="s">
        <v>933</v>
      </c>
      <c r="B1013" s="3"/>
      <c r="C1013" s="3">
        <v>1</v>
      </c>
      <c r="D1013" s="3"/>
      <c r="E1013" s="3">
        <v>1</v>
      </c>
    </row>
    <row r="1014" spans="1:5" x14ac:dyDescent="0.25">
      <c r="A1014" s="5" t="s">
        <v>2670</v>
      </c>
      <c r="B1014" s="3"/>
      <c r="C1014" s="3">
        <v>2</v>
      </c>
      <c r="D1014" s="3"/>
      <c r="E1014" s="3">
        <v>2</v>
      </c>
    </row>
    <row r="1015" spans="1:5" x14ac:dyDescent="0.25">
      <c r="A1015" s="5" t="s">
        <v>2119</v>
      </c>
      <c r="B1015" s="3"/>
      <c r="C1015" s="3"/>
      <c r="D1015" s="3">
        <v>1</v>
      </c>
      <c r="E1015" s="3">
        <v>1</v>
      </c>
    </row>
    <row r="1016" spans="1:5" x14ac:dyDescent="0.25">
      <c r="A1016" s="5" t="s">
        <v>4868</v>
      </c>
      <c r="B1016" s="3"/>
      <c r="C1016" s="3">
        <v>1</v>
      </c>
      <c r="D1016" s="3"/>
      <c r="E1016" s="3">
        <v>1</v>
      </c>
    </row>
    <row r="1017" spans="1:5" x14ac:dyDescent="0.25">
      <c r="A1017" s="5" t="s">
        <v>4429</v>
      </c>
      <c r="B1017" s="3"/>
      <c r="C1017" s="3"/>
      <c r="D1017" s="3">
        <v>1</v>
      </c>
      <c r="E1017" s="3">
        <v>1</v>
      </c>
    </row>
    <row r="1018" spans="1:5" x14ac:dyDescent="0.25">
      <c r="A1018" s="5" t="s">
        <v>1791</v>
      </c>
      <c r="B1018" s="3"/>
      <c r="C1018" s="3"/>
      <c r="D1018" s="3">
        <v>1</v>
      </c>
      <c r="E1018" s="3">
        <v>1</v>
      </c>
    </row>
    <row r="1019" spans="1:5" x14ac:dyDescent="0.25">
      <c r="A1019" s="5" t="s">
        <v>3840</v>
      </c>
      <c r="B1019" s="3"/>
      <c r="C1019" s="3"/>
      <c r="D1019" s="3">
        <v>1</v>
      </c>
      <c r="E1019" s="3">
        <v>1</v>
      </c>
    </row>
    <row r="1020" spans="1:5" x14ac:dyDescent="0.25">
      <c r="A1020" s="5" t="s">
        <v>513</v>
      </c>
      <c r="B1020" s="3"/>
      <c r="C1020" s="3">
        <v>1</v>
      </c>
      <c r="D1020" s="3"/>
      <c r="E1020" s="3">
        <v>1</v>
      </c>
    </row>
    <row r="1021" spans="1:5" x14ac:dyDescent="0.25">
      <c r="A1021" s="5" t="s">
        <v>3501</v>
      </c>
      <c r="B1021" s="3"/>
      <c r="C1021" s="3"/>
      <c r="D1021" s="3">
        <v>1</v>
      </c>
      <c r="E1021" s="3">
        <v>1</v>
      </c>
    </row>
    <row r="1022" spans="1:5" x14ac:dyDescent="0.25">
      <c r="A1022" s="5" t="s">
        <v>1785</v>
      </c>
      <c r="B1022" s="3"/>
      <c r="C1022" s="3">
        <v>1</v>
      </c>
      <c r="D1022" s="3"/>
      <c r="E1022" s="3">
        <v>1</v>
      </c>
    </row>
    <row r="1023" spans="1:5" x14ac:dyDescent="0.25">
      <c r="A1023" s="5" t="s">
        <v>1504</v>
      </c>
      <c r="B1023" s="3"/>
      <c r="C1023" s="3"/>
      <c r="D1023" s="3">
        <v>1</v>
      </c>
      <c r="E1023" s="3">
        <v>1</v>
      </c>
    </row>
    <row r="1024" spans="1:5" x14ac:dyDescent="0.25">
      <c r="A1024" s="5" t="s">
        <v>5499</v>
      </c>
      <c r="B1024" s="3"/>
      <c r="C1024" s="3"/>
      <c r="D1024" s="3">
        <v>1</v>
      </c>
      <c r="E1024" s="3">
        <v>1</v>
      </c>
    </row>
    <row r="1025" spans="1:5" x14ac:dyDescent="0.25">
      <c r="A1025" s="5" t="s">
        <v>1510</v>
      </c>
      <c r="B1025" s="3"/>
      <c r="C1025" s="3">
        <v>1</v>
      </c>
      <c r="D1025" s="3"/>
      <c r="E1025" s="3">
        <v>1</v>
      </c>
    </row>
    <row r="1026" spans="1:5" x14ac:dyDescent="0.25">
      <c r="A1026" s="5" t="s">
        <v>2341</v>
      </c>
      <c r="B1026" s="3"/>
      <c r="C1026" s="3"/>
      <c r="D1026" s="3">
        <v>1</v>
      </c>
      <c r="E1026" s="3">
        <v>1</v>
      </c>
    </row>
    <row r="1027" spans="1:5" x14ac:dyDescent="0.25">
      <c r="A1027" s="5" t="s">
        <v>1281</v>
      </c>
      <c r="B1027" s="3"/>
      <c r="C1027" s="3">
        <v>2</v>
      </c>
      <c r="D1027" s="3"/>
      <c r="E1027" s="3">
        <v>2</v>
      </c>
    </row>
    <row r="1028" spans="1:5" x14ac:dyDescent="0.25">
      <c r="A1028" s="5" t="s">
        <v>1103</v>
      </c>
      <c r="B1028" s="3"/>
      <c r="C1028" s="3">
        <v>1</v>
      </c>
      <c r="D1028" s="3"/>
      <c r="E1028" s="3">
        <v>1</v>
      </c>
    </row>
    <row r="1029" spans="1:5" x14ac:dyDescent="0.25">
      <c r="A1029" s="5" t="s">
        <v>2063</v>
      </c>
      <c r="B1029" s="3"/>
      <c r="C1029" s="3">
        <v>1</v>
      </c>
      <c r="D1029" s="3"/>
      <c r="E1029" s="3">
        <v>1</v>
      </c>
    </row>
    <row r="1030" spans="1:5" x14ac:dyDescent="0.25">
      <c r="A1030" s="5" t="s">
        <v>450</v>
      </c>
      <c r="B1030" s="3"/>
      <c r="C1030" s="3">
        <v>1</v>
      </c>
      <c r="D1030" s="3"/>
      <c r="E1030" s="3">
        <v>1</v>
      </c>
    </row>
    <row r="1031" spans="1:5" x14ac:dyDescent="0.25">
      <c r="A1031" s="5" t="s">
        <v>1162</v>
      </c>
      <c r="B1031" s="3"/>
      <c r="C1031" s="3"/>
      <c r="D1031" s="3">
        <v>1</v>
      </c>
      <c r="E1031" s="3">
        <v>1</v>
      </c>
    </row>
    <row r="1032" spans="1:5" x14ac:dyDescent="0.25">
      <c r="A1032" s="5" t="s">
        <v>4782</v>
      </c>
      <c r="B1032" s="3"/>
      <c r="C1032" s="3"/>
      <c r="D1032" s="3">
        <v>1</v>
      </c>
      <c r="E1032" s="3">
        <v>1</v>
      </c>
    </row>
    <row r="1033" spans="1:5" x14ac:dyDescent="0.25">
      <c r="A1033" s="5" t="s">
        <v>1694</v>
      </c>
      <c r="B1033" s="3"/>
      <c r="C1033" s="3"/>
      <c r="D1033" s="3">
        <v>1</v>
      </c>
      <c r="E1033" s="3">
        <v>1</v>
      </c>
    </row>
    <row r="1034" spans="1:5" x14ac:dyDescent="0.25">
      <c r="A1034" s="5" t="s">
        <v>4974</v>
      </c>
      <c r="B1034" s="3"/>
      <c r="C1034" s="3">
        <v>1</v>
      </c>
      <c r="D1034" s="3"/>
      <c r="E1034" s="3">
        <v>1</v>
      </c>
    </row>
    <row r="1035" spans="1:5" x14ac:dyDescent="0.25">
      <c r="A1035" s="5" t="s">
        <v>5046</v>
      </c>
      <c r="B1035" s="3"/>
      <c r="C1035" s="3"/>
      <c r="D1035" s="3">
        <v>1</v>
      </c>
      <c r="E1035" s="3">
        <v>1</v>
      </c>
    </row>
    <row r="1036" spans="1:5" x14ac:dyDescent="0.25">
      <c r="A1036" s="5" t="s">
        <v>4481</v>
      </c>
      <c r="B1036" s="3"/>
      <c r="C1036" s="3">
        <v>1</v>
      </c>
      <c r="D1036" s="3"/>
      <c r="E1036" s="3">
        <v>1</v>
      </c>
    </row>
    <row r="1037" spans="1:5" x14ac:dyDescent="0.25">
      <c r="A1037" s="5" t="s">
        <v>1662</v>
      </c>
      <c r="B1037" s="3"/>
      <c r="C1037" s="3"/>
      <c r="D1037" s="3">
        <v>1</v>
      </c>
      <c r="E1037" s="3">
        <v>1</v>
      </c>
    </row>
    <row r="1038" spans="1:5" x14ac:dyDescent="0.25">
      <c r="A1038" s="5" t="s">
        <v>3177</v>
      </c>
      <c r="B1038" s="3"/>
      <c r="C1038" s="3"/>
      <c r="D1038" s="3">
        <v>1</v>
      </c>
      <c r="E1038" s="3">
        <v>1</v>
      </c>
    </row>
    <row r="1039" spans="1:5" x14ac:dyDescent="0.25">
      <c r="A1039" s="5" t="s">
        <v>3667</v>
      </c>
      <c r="B1039" s="3"/>
      <c r="C1039" s="3"/>
      <c r="D1039" s="3">
        <v>1</v>
      </c>
      <c r="E1039" s="3">
        <v>1</v>
      </c>
    </row>
    <row r="1040" spans="1:5" x14ac:dyDescent="0.25">
      <c r="A1040" s="5" t="s">
        <v>853</v>
      </c>
      <c r="B1040" s="3"/>
      <c r="C1040" s="3"/>
      <c r="D1040" s="3">
        <v>1</v>
      </c>
      <c r="E1040" s="3">
        <v>1</v>
      </c>
    </row>
    <row r="1041" spans="1:5" x14ac:dyDescent="0.25">
      <c r="A1041" s="5" t="s">
        <v>1722</v>
      </c>
      <c r="B1041" s="3"/>
      <c r="C1041" s="3"/>
      <c r="D1041" s="3">
        <v>1</v>
      </c>
      <c r="E1041" s="3">
        <v>1</v>
      </c>
    </row>
    <row r="1042" spans="1:5" x14ac:dyDescent="0.25">
      <c r="A1042" s="5" t="s">
        <v>4542</v>
      </c>
      <c r="B1042" s="3"/>
      <c r="C1042" s="3"/>
      <c r="D1042" s="3">
        <v>1</v>
      </c>
      <c r="E1042" s="3">
        <v>1</v>
      </c>
    </row>
    <row r="1043" spans="1:5" x14ac:dyDescent="0.25">
      <c r="A1043" s="5" t="s">
        <v>699</v>
      </c>
      <c r="B1043" s="3"/>
      <c r="C1043" s="3"/>
      <c r="D1043" s="3">
        <v>1</v>
      </c>
      <c r="E1043" s="3">
        <v>1</v>
      </c>
    </row>
    <row r="1044" spans="1:5" x14ac:dyDescent="0.25">
      <c r="A1044" s="5" t="s">
        <v>5759</v>
      </c>
      <c r="B1044" s="3"/>
      <c r="C1044" s="3"/>
      <c r="D1044" s="3">
        <v>1</v>
      </c>
      <c r="E1044" s="3">
        <v>1</v>
      </c>
    </row>
    <row r="1045" spans="1:5" x14ac:dyDescent="0.25">
      <c r="A1045" s="5" t="s">
        <v>4179</v>
      </c>
      <c r="B1045" s="3"/>
      <c r="C1045" s="3"/>
      <c r="D1045" s="3">
        <v>2</v>
      </c>
      <c r="E1045" s="3">
        <v>2</v>
      </c>
    </row>
    <row r="1046" spans="1:5" x14ac:dyDescent="0.25">
      <c r="A1046" s="5" t="s">
        <v>5227</v>
      </c>
      <c r="B1046" s="3"/>
      <c r="C1046" s="3"/>
      <c r="D1046" s="3">
        <v>1</v>
      </c>
      <c r="E1046" s="3">
        <v>1</v>
      </c>
    </row>
    <row r="1047" spans="1:5" x14ac:dyDescent="0.25">
      <c r="A1047" s="5" t="s">
        <v>130</v>
      </c>
      <c r="B1047" s="3"/>
      <c r="C1047" s="3"/>
      <c r="D1047" s="3">
        <v>1</v>
      </c>
      <c r="E1047" s="3">
        <v>1</v>
      </c>
    </row>
    <row r="1048" spans="1:5" x14ac:dyDescent="0.25">
      <c r="A1048" s="5" t="s">
        <v>3437</v>
      </c>
      <c r="B1048" s="3"/>
      <c r="C1048" s="3"/>
      <c r="D1048" s="3">
        <v>1</v>
      </c>
      <c r="E1048" s="3">
        <v>1</v>
      </c>
    </row>
    <row r="1049" spans="1:5" x14ac:dyDescent="0.25">
      <c r="A1049" s="5" t="s">
        <v>2485</v>
      </c>
      <c r="B1049" s="3"/>
      <c r="C1049" s="3">
        <v>1</v>
      </c>
      <c r="D1049" s="3"/>
      <c r="E1049" s="3">
        <v>1</v>
      </c>
    </row>
    <row r="1050" spans="1:5" x14ac:dyDescent="0.25">
      <c r="A1050" s="5" t="s">
        <v>5255</v>
      </c>
      <c r="B1050" s="3"/>
      <c r="C1050" s="3"/>
      <c r="D1050" s="3">
        <v>1</v>
      </c>
      <c r="E1050" s="3">
        <v>1</v>
      </c>
    </row>
    <row r="1051" spans="1:5" x14ac:dyDescent="0.25">
      <c r="A1051" s="5" t="s">
        <v>2137</v>
      </c>
      <c r="B1051" s="3"/>
      <c r="C1051" s="3">
        <v>1</v>
      </c>
      <c r="D1051" s="3"/>
      <c r="E1051" s="3">
        <v>1</v>
      </c>
    </row>
    <row r="1052" spans="1:5" x14ac:dyDescent="0.25">
      <c r="A1052" s="5" t="s">
        <v>4303</v>
      </c>
      <c r="B1052" s="3"/>
      <c r="C1052" s="3"/>
      <c r="D1052" s="3">
        <v>1</v>
      </c>
      <c r="E1052" s="3">
        <v>1</v>
      </c>
    </row>
    <row r="1053" spans="1:5" x14ac:dyDescent="0.25">
      <c r="A1053" s="5" t="s">
        <v>1980</v>
      </c>
      <c r="B1053" s="3"/>
      <c r="C1053" s="3">
        <v>1</v>
      </c>
      <c r="D1053" s="3"/>
      <c r="E1053" s="3">
        <v>1</v>
      </c>
    </row>
    <row r="1054" spans="1:5" x14ac:dyDescent="0.25">
      <c r="A1054" s="5" t="s">
        <v>5601</v>
      </c>
      <c r="B1054" s="3"/>
      <c r="C1054" s="3">
        <v>1</v>
      </c>
      <c r="D1054" s="3"/>
      <c r="E1054" s="3">
        <v>1</v>
      </c>
    </row>
    <row r="1055" spans="1:5" x14ac:dyDescent="0.25">
      <c r="A1055" s="5" t="s">
        <v>3425</v>
      </c>
      <c r="B1055" s="3"/>
      <c r="C1055" s="3">
        <v>1</v>
      </c>
      <c r="D1055" s="3"/>
      <c r="E1055" s="3">
        <v>1</v>
      </c>
    </row>
    <row r="1056" spans="1:5" x14ac:dyDescent="0.25">
      <c r="A1056" s="5" t="s">
        <v>1605</v>
      </c>
      <c r="B1056" s="3"/>
      <c r="C1056" s="3"/>
      <c r="D1056" s="3">
        <v>1</v>
      </c>
      <c r="E1056" s="3">
        <v>1</v>
      </c>
    </row>
    <row r="1057" spans="1:5" x14ac:dyDescent="0.25">
      <c r="A1057" s="5" t="s">
        <v>427</v>
      </c>
      <c r="B1057" s="3"/>
      <c r="C1057" s="3"/>
      <c r="D1057" s="3">
        <v>2</v>
      </c>
      <c r="E1057" s="3">
        <v>2</v>
      </c>
    </row>
    <row r="1058" spans="1:5" x14ac:dyDescent="0.25">
      <c r="A1058" s="5" t="s">
        <v>1090</v>
      </c>
      <c r="B1058" s="3"/>
      <c r="C1058" s="3"/>
      <c r="D1058" s="3">
        <v>1</v>
      </c>
      <c r="E1058" s="3">
        <v>1</v>
      </c>
    </row>
    <row r="1059" spans="1:5" x14ac:dyDescent="0.25">
      <c r="A1059" s="5" t="s">
        <v>1038</v>
      </c>
      <c r="B1059" s="3"/>
      <c r="C1059" s="3"/>
      <c r="D1059" s="3">
        <v>1</v>
      </c>
      <c r="E1059" s="3">
        <v>1</v>
      </c>
    </row>
    <row r="1060" spans="1:5" x14ac:dyDescent="0.25">
      <c r="A1060" s="5" t="s">
        <v>38</v>
      </c>
      <c r="B1060" s="3"/>
      <c r="C1060" s="3">
        <v>1</v>
      </c>
      <c r="D1060" s="3"/>
      <c r="E1060" s="3">
        <v>1</v>
      </c>
    </row>
    <row r="1061" spans="1:5" x14ac:dyDescent="0.25">
      <c r="A1061" s="5" t="s">
        <v>5261</v>
      </c>
      <c r="B1061" s="3"/>
      <c r="C1061" s="3"/>
      <c r="D1061" s="3">
        <v>1</v>
      </c>
      <c r="E1061" s="3">
        <v>1</v>
      </c>
    </row>
    <row r="1062" spans="1:5" x14ac:dyDescent="0.25">
      <c r="A1062" s="5" t="s">
        <v>3420</v>
      </c>
      <c r="B1062" s="3"/>
      <c r="C1062" s="3"/>
      <c r="D1062" s="3">
        <v>1</v>
      </c>
      <c r="E1062" s="3">
        <v>1</v>
      </c>
    </row>
    <row r="1063" spans="1:5" x14ac:dyDescent="0.25">
      <c r="A1063" s="5" t="s">
        <v>5204</v>
      </c>
      <c r="B1063" s="3"/>
      <c r="C1063" s="3"/>
      <c r="D1063" s="3">
        <v>1</v>
      </c>
      <c r="E1063" s="3">
        <v>1</v>
      </c>
    </row>
    <row r="1064" spans="1:5" x14ac:dyDescent="0.25">
      <c r="A1064" s="5" t="s">
        <v>2164</v>
      </c>
      <c r="B1064" s="3"/>
      <c r="C1064" s="3">
        <v>1</v>
      </c>
      <c r="D1064" s="3"/>
      <c r="E1064" s="3">
        <v>1</v>
      </c>
    </row>
    <row r="1065" spans="1:5" x14ac:dyDescent="0.25">
      <c r="A1065" s="5" t="s">
        <v>1272</v>
      </c>
      <c r="B1065" s="3"/>
      <c r="C1065" s="3"/>
      <c r="D1065" s="3">
        <v>1</v>
      </c>
      <c r="E1065" s="3">
        <v>1</v>
      </c>
    </row>
    <row r="1066" spans="1:5" x14ac:dyDescent="0.25">
      <c r="A1066" s="5" t="s">
        <v>3676</v>
      </c>
      <c r="B1066" s="3"/>
      <c r="C1066" s="3"/>
      <c r="D1066" s="3">
        <v>1</v>
      </c>
      <c r="E1066" s="3">
        <v>1</v>
      </c>
    </row>
    <row r="1067" spans="1:5" x14ac:dyDescent="0.25">
      <c r="A1067" s="5" t="s">
        <v>344</v>
      </c>
      <c r="B1067" s="3"/>
      <c r="C1067" s="3"/>
      <c r="D1067" s="3">
        <v>1</v>
      </c>
      <c r="E1067" s="3">
        <v>1</v>
      </c>
    </row>
    <row r="1068" spans="1:5" x14ac:dyDescent="0.25">
      <c r="A1068" s="5" t="s">
        <v>1050</v>
      </c>
      <c r="B1068" s="3"/>
      <c r="C1068" s="3"/>
      <c r="D1068" s="3">
        <v>1</v>
      </c>
      <c r="E1068" s="3">
        <v>1</v>
      </c>
    </row>
    <row r="1069" spans="1:5" x14ac:dyDescent="0.25">
      <c r="A1069" s="5" t="s">
        <v>3185</v>
      </c>
      <c r="B1069" s="3">
        <v>1</v>
      </c>
      <c r="C1069" s="3"/>
      <c r="D1069" s="3"/>
      <c r="E1069" s="3">
        <v>1</v>
      </c>
    </row>
    <row r="1070" spans="1:5" x14ac:dyDescent="0.25">
      <c r="A1070" s="5" t="s">
        <v>4072</v>
      </c>
      <c r="B1070" s="3"/>
      <c r="C1070" s="3"/>
      <c r="D1070" s="3">
        <v>1</v>
      </c>
      <c r="E1070" s="3">
        <v>1</v>
      </c>
    </row>
    <row r="1071" spans="1:5" x14ac:dyDescent="0.25">
      <c r="A1071" s="5" t="s">
        <v>5358</v>
      </c>
      <c r="B1071" s="3"/>
      <c r="C1071" s="3"/>
      <c r="D1071" s="3">
        <v>1</v>
      </c>
      <c r="E1071" s="3">
        <v>1</v>
      </c>
    </row>
    <row r="1072" spans="1:5" x14ac:dyDescent="0.25">
      <c r="A1072" s="5" t="s">
        <v>142</v>
      </c>
      <c r="B1072" s="3"/>
      <c r="C1072" s="3"/>
      <c r="D1072" s="3">
        <v>6</v>
      </c>
      <c r="E1072" s="3">
        <v>6</v>
      </c>
    </row>
    <row r="1073" spans="1:5" x14ac:dyDescent="0.25">
      <c r="A1073" s="5" t="s">
        <v>1410</v>
      </c>
      <c r="B1073" s="3"/>
      <c r="C1073" s="3"/>
      <c r="D1073" s="3">
        <v>2</v>
      </c>
      <c r="E1073" s="3">
        <v>2</v>
      </c>
    </row>
    <row r="1074" spans="1:5" x14ac:dyDescent="0.25">
      <c r="A1074" s="5" t="s">
        <v>1522</v>
      </c>
      <c r="B1074" s="3"/>
      <c r="C1074" s="3"/>
      <c r="D1074" s="3">
        <v>1</v>
      </c>
      <c r="E1074" s="3">
        <v>1</v>
      </c>
    </row>
    <row r="1075" spans="1:5" x14ac:dyDescent="0.25">
      <c r="A1075" s="5" t="s">
        <v>2517</v>
      </c>
      <c r="B1075" s="3"/>
      <c r="C1075" s="3">
        <v>1</v>
      </c>
      <c r="D1075" s="3"/>
      <c r="E1075" s="3">
        <v>1</v>
      </c>
    </row>
    <row r="1076" spans="1:5" x14ac:dyDescent="0.25">
      <c r="A1076" s="5" t="s">
        <v>392</v>
      </c>
      <c r="B1076" s="3"/>
      <c r="C1076" s="3"/>
      <c r="D1076" s="3">
        <v>2</v>
      </c>
      <c r="E1076" s="3">
        <v>2</v>
      </c>
    </row>
    <row r="1077" spans="1:5" x14ac:dyDescent="0.25">
      <c r="A1077" s="5" t="s">
        <v>5572</v>
      </c>
      <c r="B1077" s="3"/>
      <c r="C1077" s="3"/>
      <c r="D1077" s="3">
        <v>1</v>
      </c>
      <c r="E1077" s="3">
        <v>1</v>
      </c>
    </row>
    <row r="1078" spans="1:5" x14ac:dyDescent="0.25">
      <c r="A1078" s="5" t="s">
        <v>3679</v>
      </c>
      <c r="B1078" s="3"/>
      <c r="C1078" s="3"/>
      <c r="D1078" s="3">
        <v>1</v>
      </c>
      <c r="E1078" s="3">
        <v>1</v>
      </c>
    </row>
    <row r="1079" spans="1:5" x14ac:dyDescent="0.25">
      <c r="A1079" s="5" t="s">
        <v>815</v>
      </c>
      <c r="B1079" s="3"/>
      <c r="C1079" s="3">
        <v>1</v>
      </c>
      <c r="D1079" s="3"/>
      <c r="E1079" s="3">
        <v>1</v>
      </c>
    </row>
    <row r="1080" spans="1:5" x14ac:dyDescent="0.25">
      <c r="A1080" s="5" t="s">
        <v>776</v>
      </c>
      <c r="B1080" s="3">
        <v>2</v>
      </c>
      <c r="C1080" s="3"/>
      <c r="D1080" s="3"/>
      <c r="E1080" s="3">
        <v>2</v>
      </c>
    </row>
    <row r="1081" spans="1:5" x14ac:dyDescent="0.25">
      <c r="A1081" s="5" t="s">
        <v>4851</v>
      </c>
      <c r="B1081" s="3"/>
      <c r="C1081" s="3"/>
      <c r="D1081" s="3">
        <v>1</v>
      </c>
      <c r="E1081" s="3">
        <v>1</v>
      </c>
    </row>
    <row r="1082" spans="1:5" x14ac:dyDescent="0.25">
      <c r="A1082" s="5" t="s">
        <v>568</v>
      </c>
      <c r="B1082" s="3"/>
      <c r="C1082" s="3">
        <v>3</v>
      </c>
      <c r="D1082" s="3"/>
      <c r="E1082" s="3">
        <v>3</v>
      </c>
    </row>
    <row r="1083" spans="1:5" x14ac:dyDescent="0.25">
      <c r="A1083" s="5" t="s">
        <v>5450</v>
      </c>
      <c r="B1083" s="3"/>
      <c r="C1083" s="3">
        <v>1</v>
      </c>
      <c r="D1083" s="3"/>
      <c r="E1083" s="3">
        <v>1</v>
      </c>
    </row>
    <row r="1084" spans="1:5" x14ac:dyDescent="0.25">
      <c r="A1084" s="5" t="s">
        <v>1418</v>
      </c>
      <c r="B1084" s="3"/>
      <c r="C1084" s="3">
        <v>1</v>
      </c>
      <c r="D1084" s="3"/>
      <c r="E1084" s="3">
        <v>1</v>
      </c>
    </row>
    <row r="1085" spans="1:5" x14ac:dyDescent="0.25">
      <c r="A1085" s="5" t="s">
        <v>2350</v>
      </c>
      <c r="B1085" s="3"/>
      <c r="C1085" s="3"/>
      <c r="D1085" s="3">
        <v>1</v>
      </c>
      <c r="E1085" s="3">
        <v>1</v>
      </c>
    </row>
    <row r="1086" spans="1:5" x14ac:dyDescent="0.25">
      <c r="A1086" s="5" t="s">
        <v>3872</v>
      </c>
      <c r="B1086" s="3"/>
      <c r="C1086" s="3"/>
      <c r="D1086" s="3">
        <v>1</v>
      </c>
      <c r="E1086" s="3">
        <v>1</v>
      </c>
    </row>
    <row r="1087" spans="1:5" x14ac:dyDescent="0.25">
      <c r="A1087" s="5" t="s">
        <v>2794</v>
      </c>
      <c r="B1087" s="3"/>
      <c r="C1087" s="3"/>
      <c r="D1087" s="3">
        <v>1</v>
      </c>
      <c r="E1087" s="3">
        <v>1</v>
      </c>
    </row>
    <row r="1088" spans="1:5" x14ac:dyDescent="0.25">
      <c r="A1088" s="5" t="s">
        <v>5101</v>
      </c>
      <c r="B1088" s="3">
        <v>1</v>
      </c>
      <c r="C1088" s="3"/>
      <c r="D1088" s="3"/>
      <c r="E1088" s="3">
        <v>1</v>
      </c>
    </row>
    <row r="1089" spans="1:5" x14ac:dyDescent="0.25">
      <c r="A1089" s="5" t="s">
        <v>1820</v>
      </c>
      <c r="B1089" s="3"/>
      <c r="C1089" s="3"/>
      <c r="D1089" s="3">
        <v>1</v>
      </c>
      <c r="E1089" s="3">
        <v>1</v>
      </c>
    </row>
    <row r="1090" spans="1:5" x14ac:dyDescent="0.25">
      <c r="A1090" s="5" t="s">
        <v>275</v>
      </c>
      <c r="B1090" s="3"/>
      <c r="C1090" s="3"/>
      <c r="D1090" s="3">
        <v>4</v>
      </c>
      <c r="E1090" s="3">
        <v>4</v>
      </c>
    </row>
    <row r="1091" spans="1:5" x14ac:dyDescent="0.25">
      <c r="A1091" s="5" t="s">
        <v>7</v>
      </c>
      <c r="B1091" s="3"/>
      <c r="C1091" s="3"/>
      <c r="D1091" s="3">
        <v>8</v>
      </c>
      <c r="E1091" s="3">
        <v>8</v>
      </c>
    </row>
    <row r="1092" spans="1:5" x14ac:dyDescent="0.25">
      <c r="A1092" s="5" t="s">
        <v>3484</v>
      </c>
      <c r="B1092" s="3"/>
      <c r="C1092" s="3">
        <v>1</v>
      </c>
      <c r="D1092" s="3"/>
      <c r="E1092" s="3">
        <v>1</v>
      </c>
    </row>
    <row r="1093" spans="1:5" x14ac:dyDescent="0.25">
      <c r="A1093" s="5" t="s">
        <v>3258</v>
      </c>
      <c r="B1093" s="3"/>
      <c r="C1093" s="3"/>
      <c r="D1093" s="3">
        <v>1</v>
      </c>
      <c r="E1093" s="3">
        <v>1</v>
      </c>
    </row>
    <row r="1094" spans="1:5" x14ac:dyDescent="0.25">
      <c r="A1094" s="5" t="s">
        <v>5340</v>
      </c>
      <c r="B1094" s="3"/>
      <c r="C1094" s="3"/>
      <c r="D1094" s="3">
        <v>1</v>
      </c>
      <c r="E1094" s="3">
        <v>1</v>
      </c>
    </row>
    <row r="1095" spans="1:5" x14ac:dyDescent="0.25">
      <c r="A1095" s="5" t="s">
        <v>631</v>
      </c>
      <c r="B1095" s="3"/>
      <c r="C1095" s="3"/>
      <c r="D1095" s="3">
        <v>1</v>
      </c>
      <c r="E1095" s="3">
        <v>1</v>
      </c>
    </row>
    <row r="1096" spans="1:5" x14ac:dyDescent="0.25">
      <c r="A1096" s="5" t="s">
        <v>4284</v>
      </c>
      <c r="B1096" s="3"/>
      <c r="C1096" s="3">
        <v>1</v>
      </c>
      <c r="D1096" s="3"/>
      <c r="E1096" s="3">
        <v>1</v>
      </c>
    </row>
    <row r="1097" spans="1:5" x14ac:dyDescent="0.25">
      <c r="A1097" s="5" t="s">
        <v>3335</v>
      </c>
      <c r="B1097" s="3"/>
      <c r="C1097" s="3"/>
      <c r="D1097" s="3">
        <v>1</v>
      </c>
      <c r="E1097" s="3">
        <v>1</v>
      </c>
    </row>
    <row r="1098" spans="1:5" x14ac:dyDescent="0.25">
      <c r="A1098" s="5" t="s">
        <v>5710</v>
      </c>
      <c r="B1098" s="3"/>
      <c r="C1098" s="3"/>
      <c r="D1098" s="3">
        <v>1</v>
      </c>
      <c r="E1098" s="3">
        <v>1</v>
      </c>
    </row>
    <row r="1099" spans="1:5" x14ac:dyDescent="0.25">
      <c r="A1099" s="5" t="s">
        <v>3084</v>
      </c>
      <c r="B1099" s="3"/>
      <c r="C1099" s="3">
        <v>1</v>
      </c>
      <c r="D1099" s="3"/>
      <c r="E1099" s="3">
        <v>1</v>
      </c>
    </row>
    <row r="1100" spans="1:5" x14ac:dyDescent="0.25">
      <c r="A1100" s="5" t="s">
        <v>5556</v>
      </c>
      <c r="B1100" s="3"/>
      <c r="C1100" s="3"/>
      <c r="D1100" s="3">
        <v>1</v>
      </c>
      <c r="E1100" s="3">
        <v>1</v>
      </c>
    </row>
    <row r="1101" spans="1:5" x14ac:dyDescent="0.25">
      <c r="A1101" s="5" t="s">
        <v>187</v>
      </c>
      <c r="B1101" s="3"/>
      <c r="C1101" s="3">
        <v>2</v>
      </c>
      <c r="D1101" s="3"/>
      <c r="E1101" s="3">
        <v>2</v>
      </c>
    </row>
    <row r="1102" spans="1:5" x14ac:dyDescent="0.25">
      <c r="A1102" s="5" t="s">
        <v>4627</v>
      </c>
      <c r="B1102" s="3"/>
      <c r="C1102" s="3"/>
      <c r="D1102" s="3">
        <v>2</v>
      </c>
      <c r="E1102" s="3">
        <v>2</v>
      </c>
    </row>
    <row r="1103" spans="1:5" x14ac:dyDescent="0.25">
      <c r="A1103" s="5" t="s">
        <v>1838</v>
      </c>
      <c r="B1103" s="3"/>
      <c r="C1103" s="3"/>
      <c r="D1103" s="3">
        <v>1</v>
      </c>
      <c r="E1103" s="3">
        <v>1</v>
      </c>
    </row>
    <row r="1104" spans="1:5" x14ac:dyDescent="0.25">
      <c r="A1104" s="5" t="s">
        <v>2870</v>
      </c>
      <c r="B1104" s="3"/>
      <c r="C1104" s="3"/>
      <c r="D1104" s="3">
        <v>1</v>
      </c>
      <c r="E1104" s="3">
        <v>1</v>
      </c>
    </row>
    <row r="1105" spans="1:5" x14ac:dyDescent="0.25">
      <c r="A1105" s="5" t="s">
        <v>3514</v>
      </c>
      <c r="B1105" s="3"/>
      <c r="C1105" s="3">
        <v>1</v>
      </c>
      <c r="D1105" s="3"/>
      <c r="E1105" s="3">
        <v>1</v>
      </c>
    </row>
    <row r="1106" spans="1:5" x14ac:dyDescent="0.25">
      <c r="A1106" s="5" t="s">
        <v>4075</v>
      </c>
      <c r="B1106" s="3"/>
      <c r="C1106" s="3"/>
      <c r="D1106" s="3">
        <v>1</v>
      </c>
      <c r="E1106" s="3">
        <v>1</v>
      </c>
    </row>
    <row r="1107" spans="1:5" x14ac:dyDescent="0.25">
      <c r="A1107" s="5" t="s">
        <v>29</v>
      </c>
      <c r="B1107" s="3"/>
      <c r="C1107" s="3">
        <v>1</v>
      </c>
      <c r="D1107" s="3"/>
      <c r="E1107" s="3">
        <v>1</v>
      </c>
    </row>
    <row r="1108" spans="1:5" x14ac:dyDescent="0.25">
      <c r="A1108" s="5" t="s">
        <v>4317</v>
      </c>
      <c r="B1108" s="3"/>
      <c r="C1108" s="3">
        <v>1</v>
      </c>
      <c r="D1108" s="3"/>
      <c r="E1108" s="3">
        <v>1</v>
      </c>
    </row>
    <row r="1109" spans="1:5" x14ac:dyDescent="0.25">
      <c r="A1109" s="5" t="s">
        <v>4643</v>
      </c>
      <c r="B1109" s="3"/>
      <c r="C1109" s="3"/>
      <c r="D1109" s="3">
        <v>1</v>
      </c>
      <c r="E1109" s="3">
        <v>1</v>
      </c>
    </row>
    <row r="1110" spans="1:5" x14ac:dyDescent="0.25">
      <c r="A1110" s="5" t="s">
        <v>1023</v>
      </c>
      <c r="B1110" s="3"/>
      <c r="C1110" s="3">
        <v>1</v>
      </c>
      <c r="D1110" s="3"/>
      <c r="E1110" s="3">
        <v>1</v>
      </c>
    </row>
    <row r="1111" spans="1:5" x14ac:dyDescent="0.25">
      <c r="A1111" s="5" t="s">
        <v>2358</v>
      </c>
      <c r="B1111" s="3"/>
      <c r="C1111" s="3"/>
      <c r="D1111" s="3">
        <v>2</v>
      </c>
      <c r="E1111" s="3">
        <v>2</v>
      </c>
    </row>
    <row r="1112" spans="1:5" x14ac:dyDescent="0.25">
      <c r="A1112" s="5" t="s">
        <v>2723</v>
      </c>
      <c r="B1112" s="3"/>
      <c r="C1112" s="3"/>
      <c r="D1112" s="3">
        <v>1</v>
      </c>
      <c r="E1112" s="3">
        <v>1</v>
      </c>
    </row>
    <row r="1113" spans="1:5" x14ac:dyDescent="0.25">
      <c r="A1113" s="5" t="s">
        <v>863</v>
      </c>
      <c r="B1113" s="3"/>
      <c r="C1113" s="3"/>
      <c r="D1113" s="3">
        <v>2</v>
      </c>
      <c r="E1113" s="3">
        <v>2</v>
      </c>
    </row>
    <row r="1114" spans="1:5" x14ac:dyDescent="0.25">
      <c r="A1114" s="5" t="s">
        <v>1351</v>
      </c>
      <c r="B1114" s="3"/>
      <c r="C1114" s="3"/>
      <c r="D1114" s="3">
        <v>2</v>
      </c>
      <c r="E1114" s="3">
        <v>2</v>
      </c>
    </row>
    <row r="1115" spans="1:5" x14ac:dyDescent="0.25">
      <c r="A1115" s="5" t="s">
        <v>3434</v>
      </c>
      <c r="B1115" s="3"/>
      <c r="C1115" s="3"/>
      <c r="D1115" s="3">
        <v>1</v>
      </c>
      <c r="E1115" s="3">
        <v>1</v>
      </c>
    </row>
    <row r="1116" spans="1:5" x14ac:dyDescent="0.25">
      <c r="A1116" s="5" t="s">
        <v>3338</v>
      </c>
      <c r="B1116" s="3"/>
      <c r="C1116" s="3"/>
      <c r="D1116" s="3">
        <v>1</v>
      </c>
      <c r="E1116" s="3">
        <v>1</v>
      </c>
    </row>
    <row r="1117" spans="1:5" x14ac:dyDescent="0.25">
      <c r="A1117" s="5" t="s">
        <v>2991</v>
      </c>
      <c r="B1117" s="3"/>
      <c r="C1117" s="3"/>
      <c r="D1117" s="3">
        <v>1</v>
      </c>
      <c r="E1117" s="3">
        <v>1</v>
      </c>
    </row>
    <row r="1118" spans="1:5" x14ac:dyDescent="0.25">
      <c r="A1118" s="5" t="s">
        <v>5179</v>
      </c>
      <c r="B1118" s="3"/>
      <c r="C1118" s="3"/>
      <c r="D1118" s="3">
        <v>1</v>
      </c>
      <c r="E1118" s="3">
        <v>1</v>
      </c>
    </row>
    <row r="1119" spans="1:5" x14ac:dyDescent="0.25">
      <c r="A1119" s="5" t="s">
        <v>5485</v>
      </c>
      <c r="B1119" s="3"/>
      <c r="C1119" s="3">
        <v>1</v>
      </c>
      <c r="D1119" s="3"/>
      <c r="E1119" s="3">
        <v>1</v>
      </c>
    </row>
    <row r="1120" spans="1:5" x14ac:dyDescent="0.25">
      <c r="A1120" s="5" t="s">
        <v>4097</v>
      </c>
      <c r="B1120" s="3"/>
      <c r="C1120" s="3"/>
      <c r="D1120" s="3">
        <v>1</v>
      </c>
      <c r="E1120" s="3">
        <v>1</v>
      </c>
    </row>
    <row r="1121" spans="1:5" x14ac:dyDescent="0.25">
      <c r="A1121" s="5" t="s">
        <v>4108</v>
      </c>
      <c r="B1121" s="3"/>
      <c r="C1121" s="3"/>
      <c r="D1121" s="3">
        <v>1</v>
      </c>
      <c r="E1121" s="3">
        <v>1</v>
      </c>
    </row>
    <row r="1122" spans="1:5" x14ac:dyDescent="0.25">
      <c r="A1122" s="5" t="s">
        <v>960</v>
      </c>
      <c r="B1122" s="3"/>
      <c r="C1122" s="3">
        <v>1</v>
      </c>
      <c r="D1122" s="3"/>
      <c r="E1122" s="3">
        <v>1</v>
      </c>
    </row>
    <row r="1123" spans="1:5" x14ac:dyDescent="0.25">
      <c r="A1123" s="5" t="s">
        <v>4910</v>
      </c>
      <c r="B1123" s="3"/>
      <c r="C1123" s="3"/>
      <c r="D1123" s="3">
        <v>1</v>
      </c>
      <c r="E1123" s="3">
        <v>1</v>
      </c>
    </row>
    <row r="1124" spans="1:5" x14ac:dyDescent="0.25">
      <c r="A1124" s="5" t="s">
        <v>2108</v>
      </c>
      <c r="B1124" s="3"/>
      <c r="C1124" s="3"/>
      <c r="D1124" s="3">
        <v>1</v>
      </c>
      <c r="E1124" s="3">
        <v>1</v>
      </c>
    </row>
    <row r="1125" spans="1:5" x14ac:dyDescent="0.25">
      <c r="A1125" s="5" t="s">
        <v>1288</v>
      </c>
      <c r="B1125" s="3"/>
      <c r="C1125" s="3"/>
      <c r="D1125" s="3">
        <v>1</v>
      </c>
      <c r="E1125" s="3">
        <v>1</v>
      </c>
    </row>
    <row r="1126" spans="1:5" x14ac:dyDescent="0.25">
      <c r="A1126" s="5" t="s">
        <v>4803</v>
      </c>
      <c r="B1126" s="3"/>
      <c r="C1126" s="3"/>
      <c r="D1126" s="3">
        <v>1</v>
      </c>
      <c r="E1126" s="3">
        <v>1</v>
      </c>
    </row>
    <row r="1127" spans="1:5" x14ac:dyDescent="0.25">
      <c r="A1127" s="5" t="s">
        <v>3850</v>
      </c>
      <c r="B1127" s="3"/>
      <c r="C1127" s="3">
        <v>1</v>
      </c>
      <c r="D1127" s="3"/>
      <c r="E1127" s="3">
        <v>1</v>
      </c>
    </row>
    <row r="1128" spans="1:5" x14ac:dyDescent="0.25">
      <c r="A1128" s="5" t="s">
        <v>3000</v>
      </c>
      <c r="B1128" s="3"/>
      <c r="C1128" s="3">
        <v>1</v>
      </c>
      <c r="D1128" s="3"/>
      <c r="E1128" s="3">
        <v>1</v>
      </c>
    </row>
    <row r="1129" spans="1:5" x14ac:dyDescent="0.25">
      <c r="A1129" s="5" t="s">
        <v>585</v>
      </c>
      <c r="B1129" s="3"/>
      <c r="C1129" s="3"/>
      <c r="D1129" s="3">
        <v>1</v>
      </c>
      <c r="E1129" s="3">
        <v>1</v>
      </c>
    </row>
    <row r="1130" spans="1:5" x14ac:dyDescent="0.25">
      <c r="A1130" s="5" t="s">
        <v>3203</v>
      </c>
      <c r="B1130" s="3"/>
      <c r="C1130" s="3">
        <v>1</v>
      </c>
      <c r="D1130" s="3"/>
      <c r="E1130" s="3">
        <v>1</v>
      </c>
    </row>
    <row r="1131" spans="1:5" x14ac:dyDescent="0.25">
      <c r="A1131" s="5" t="s">
        <v>5030</v>
      </c>
      <c r="B1131" s="3"/>
      <c r="C1131" s="3"/>
      <c r="D1131" s="3">
        <v>1</v>
      </c>
      <c r="E1131" s="3">
        <v>1</v>
      </c>
    </row>
    <row r="1132" spans="1:5" x14ac:dyDescent="0.25">
      <c r="A1132" s="5" t="s">
        <v>4136</v>
      </c>
      <c r="B1132" s="3"/>
      <c r="C1132" s="3"/>
      <c r="D1132" s="3">
        <v>1</v>
      </c>
      <c r="E1132" s="3">
        <v>1</v>
      </c>
    </row>
    <row r="1133" spans="1:5" x14ac:dyDescent="0.25">
      <c r="A1133" s="5" t="s">
        <v>3918</v>
      </c>
      <c r="B1133" s="3"/>
      <c r="C1133" s="3"/>
      <c r="D1133" s="3">
        <v>1</v>
      </c>
      <c r="E1133" s="3">
        <v>1</v>
      </c>
    </row>
    <row r="1134" spans="1:5" x14ac:dyDescent="0.25">
      <c r="A1134" s="5" t="s">
        <v>406</v>
      </c>
      <c r="B1134" s="3"/>
      <c r="C1134" s="3"/>
      <c r="D1134" s="3">
        <v>1</v>
      </c>
      <c r="E1134" s="3">
        <v>1</v>
      </c>
    </row>
    <row r="1135" spans="1:5" x14ac:dyDescent="0.25">
      <c r="A1135" s="5" t="s">
        <v>3064</v>
      </c>
      <c r="B1135" s="3"/>
      <c r="C1135" s="3"/>
      <c r="D1135" s="3">
        <v>1</v>
      </c>
      <c r="E1135" s="3">
        <v>1</v>
      </c>
    </row>
    <row r="1136" spans="1:5" x14ac:dyDescent="0.25">
      <c r="A1136" s="5" t="s">
        <v>657</v>
      </c>
      <c r="B1136" s="3"/>
      <c r="C1136" s="3"/>
      <c r="D1136" s="3">
        <v>1</v>
      </c>
      <c r="E1136" s="3">
        <v>1</v>
      </c>
    </row>
    <row r="1137" spans="1:5" x14ac:dyDescent="0.25">
      <c r="A1137" s="5" t="s">
        <v>2837</v>
      </c>
      <c r="B1137" s="3">
        <v>1</v>
      </c>
      <c r="C1137" s="3"/>
      <c r="D1137" s="3"/>
      <c r="E1137" s="3">
        <v>1</v>
      </c>
    </row>
    <row r="1138" spans="1:5" x14ac:dyDescent="0.25">
      <c r="A1138" s="5" t="s">
        <v>4229</v>
      </c>
      <c r="B1138" s="3"/>
      <c r="C1138" s="3"/>
      <c r="D1138" s="3">
        <v>1</v>
      </c>
      <c r="E1138" s="3">
        <v>1</v>
      </c>
    </row>
    <row r="1139" spans="1:5" x14ac:dyDescent="0.25">
      <c r="A1139" s="5" t="s">
        <v>844</v>
      </c>
      <c r="B1139" s="3"/>
      <c r="C1139" s="3"/>
      <c r="D1139" s="3">
        <v>1</v>
      </c>
      <c r="E1139" s="3">
        <v>1</v>
      </c>
    </row>
    <row r="1140" spans="1:5" x14ac:dyDescent="0.25">
      <c r="A1140" s="5" t="s">
        <v>3046</v>
      </c>
      <c r="B1140" s="3"/>
      <c r="C1140" s="3">
        <v>1</v>
      </c>
      <c r="D1140" s="3"/>
      <c r="E1140" s="3">
        <v>1</v>
      </c>
    </row>
    <row r="1141" spans="1:5" x14ac:dyDescent="0.25">
      <c r="A1141" s="5" t="s">
        <v>5723</v>
      </c>
      <c r="B1141" s="3"/>
      <c r="C1141" s="3"/>
      <c r="D1141" s="3">
        <v>1</v>
      </c>
      <c r="E1141" s="3">
        <v>1</v>
      </c>
    </row>
    <row r="1142" spans="1:5" x14ac:dyDescent="0.25">
      <c r="A1142" s="5" t="s">
        <v>1308</v>
      </c>
      <c r="B1142" s="3"/>
      <c r="C1142" s="3">
        <v>2</v>
      </c>
      <c r="D1142" s="3"/>
      <c r="E1142" s="3">
        <v>2</v>
      </c>
    </row>
    <row r="1143" spans="1:5" x14ac:dyDescent="0.25">
      <c r="A1143" s="5" t="s">
        <v>4916</v>
      </c>
      <c r="B1143" s="3"/>
      <c r="C1143" s="3"/>
      <c r="D1143" s="3">
        <v>1</v>
      </c>
      <c r="E1143" s="3">
        <v>1</v>
      </c>
    </row>
    <row r="1144" spans="1:5" x14ac:dyDescent="0.25">
      <c r="A1144" s="5" t="s">
        <v>3733</v>
      </c>
      <c r="B1144" s="3"/>
      <c r="C1144" s="3"/>
      <c r="D1144" s="3">
        <v>1</v>
      </c>
      <c r="E1144" s="3">
        <v>1</v>
      </c>
    </row>
    <row r="1145" spans="1:5" x14ac:dyDescent="0.25">
      <c r="A1145" s="5" t="s">
        <v>4116</v>
      </c>
      <c r="B1145" s="3"/>
      <c r="C1145" s="3"/>
      <c r="D1145" s="3">
        <v>1</v>
      </c>
      <c r="E1145" s="3">
        <v>1</v>
      </c>
    </row>
    <row r="1146" spans="1:5" x14ac:dyDescent="0.25">
      <c r="A1146" s="5" t="s">
        <v>3628</v>
      </c>
      <c r="B1146" s="3">
        <v>1</v>
      </c>
      <c r="C1146" s="3"/>
      <c r="D1146" s="3"/>
      <c r="E1146" s="3">
        <v>1</v>
      </c>
    </row>
    <row r="1147" spans="1:5" x14ac:dyDescent="0.25">
      <c r="A1147" s="5" t="s">
        <v>2344</v>
      </c>
      <c r="B1147" s="3"/>
      <c r="C1147" s="3">
        <v>1</v>
      </c>
      <c r="D1147" s="3"/>
      <c r="E1147" s="3">
        <v>1</v>
      </c>
    </row>
    <row r="1148" spans="1:5" x14ac:dyDescent="0.25">
      <c r="A1148" s="5" t="s">
        <v>4350</v>
      </c>
      <c r="B1148" s="3"/>
      <c r="C1148" s="3"/>
      <c r="D1148" s="3">
        <v>3</v>
      </c>
      <c r="E1148" s="3">
        <v>3</v>
      </c>
    </row>
    <row r="1149" spans="1:5" x14ac:dyDescent="0.25">
      <c r="A1149" s="5" t="s">
        <v>4257</v>
      </c>
      <c r="B1149" s="3"/>
      <c r="C1149" s="3"/>
      <c r="D1149" s="3">
        <v>1</v>
      </c>
      <c r="E1149" s="3">
        <v>1</v>
      </c>
    </row>
    <row r="1150" spans="1:5" x14ac:dyDescent="0.25">
      <c r="A1150" s="5" t="s">
        <v>1070</v>
      </c>
      <c r="B1150" s="3"/>
      <c r="C1150" s="3"/>
      <c r="D1150" s="3">
        <v>1</v>
      </c>
      <c r="E1150" s="3">
        <v>1</v>
      </c>
    </row>
    <row r="1151" spans="1:5" x14ac:dyDescent="0.25">
      <c r="A1151" s="5" t="s">
        <v>2573</v>
      </c>
      <c r="B1151" s="3"/>
      <c r="C1151" s="3"/>
      <c r="D1151" s="3">
        <v>1</v>
      </c>
      <c r="E1151" s="3">
        <v>1</v>
      </c>
    </row>
    <row r="1152" spans="1:5" x14ac:dyDescent="0.25">
      <c r="A1152" s="5" t="s">
        <v>220</v>
      </c>
      <c r="B1152" s="3"/>
      <c r="C1152" s="3"/>
      <c r="D1152" s="3">
        <v>1</v>
      </c>
      <c r="E1152" s="3">
        <v>1</v>
      </c>
    </row>
    <row r="1153" spans="1:5" x14ac:dyDescent="0.25">
      <c r="A1153" s="5" t="s">
        <v>1943</v>
      </c>
      <c r="B1153" s="3"/>
      <c r="C1153" s="3"/>
      <c r="D1153" s="3">
        <v>1</v>
      </c>
      <c r="E1153" s="3">
        <v>1</v>
      </c>
    </row>
    <row r="1154" spans="1:5" x14ac:dyDescent="0.25">
      <c r="A1154" s="5" t="s">
        <v>858</v>
      </c>
      <c r="B1154" s="3"/>
      <c r="C1154" s="3">
        <v>1</v>
      </c>
      <c r="D1154" s="3"/>
      <c r="E1154" s="3">
        <v>1</v>
      </c>
    </row>
    <row r="1155" spans="1:5" x14ac:dyDescent="0.25">
      <c r="A1155" s="5" t="s">
        <v>4453</v>
      </c>
      <c r="B1155" s="3"/>
      <c r="C1155" s="3"/>
      <c r="D1155" s="3">
        <v>1</v>
      </c>
      <c r="E1155" s="3">
        <v>1</v>
      </c>
    </row>
    <row r="1156" spans="1:5" x14ac:dyDescent="0.25">
      <c r="A1156" s="5" t="s">
        <v>1614</v>
      </c>
      <c r="B1156" s="3"/>
      <c r="C1156" s="3"/>
      <c r="D1156" s="3">
        <v>2</v>
      </c>
      <c r="E1156" s="3">
        <v>2</v>
      </c>
    </row>
    <row r="1157" spans="1:5" x14ac:dyDescent="0.25">
      <c r="A1157" s="5" t="s">
        <v>5704</v>
      </c>
      <c r="B1157" s="3"/>
      <c r="C1157" s="3">
        <v>1</v>
      </c>
      <c r="D1157" s="3"/>
      <c r="E1157" s="3">
        <v>1</v>
      </c>
    </row>
    <row r="1158" spans="1:5" x14ac:dyDescent="0.25">
      <c r="A1158" s="5" t="s">
        <v>15</v>
      </c>
      <c r="B1158" s="3"/>
      <c r="C1158" s="3"/>
      <c r="D1158" s="3">
        <v>2</v>
      </c>
      <c r="E1158" s="3">
        <v>2</v>
      </c>
    </row>
    <row r="1159" spans="1:5" x14ac:dyDescent="0.25">
      <c r="A1159" s="5" t="s">
        <v>380</v>
      </c>
      <c r="B1159" s="3"/>
      <c r="C1159" s="3"/>
      <c r="D1159" s="3">
        <v>1</v>
      </c>
      <c r="E1159" s="3">
        <v>1</v>
      </c>
    </row>
    <row r="1160" spans="1:5" x14ac:dyDescent="0.25">
      <c r="A1160" s="5" t="s">
        <v>4361</v>
      </c>
      <c r="B1160" s="3"/>
      <c r="C1160" s="3">
        <v>1</v>
      </c>
      <c r="D1160" s="3"/>
      <c r="E1160" s="3">
        <v>1</v>
      </c>
    </row>
    <row r="1161" spans="1:5" x14ac:dyDescent="0.25">
      <c r="A1161" s="5" t="s">
        <v>322</v>
      </c>
      <c r="B1161" s="3"/>
      <c r="C1161" s="3"/>
      <c r="D1161" s="3">
        <v>1</v>
      </c>
      <c r="E1161" s="3">
        <v>1</v>
      </c>
    </row>
    <row r="1162" spans="1:5" x14ac:dyDescent="0.25">
      <c r="A1162" s="5" t="s">
        <v>2923</v>
      </c>
      <c r="B1162" s="3"/>
      <c r="C1162" s="3"/>
      <c r="D1162" s="3">
        <v>1</v>
      </c>
      <c r="E1162" s="3">
        <v>1</v>
      </c>
    </row>
    <row r="1163" spans="1:5" x14ac:dyDescent="0.25">
      <c r="A1163" s="5" t="s">
        <v>2511</v>
      </c>
      <c r="B1163" s="3"/>
      <c r="C1163" s="3"/>
      <c r="D1163" s="3">
        <v>1</v>
      </c>
      <c r="E1163" s="3">
        <v>1</v>
      </c>
    </row>
    <row r="1164" spans="1:5" x14ac:dyDescent="0.25">
      <c r="A1164" s="5" t="s">
        <v>1483</v>
      </c>
      <c r="B1164" s="3"/>
      <c r="C1164" s="3"/>
      <c r="D1164" s="3">
        <v>2</v>
      </c>
      <c r="E1164" s="3">
        <v>2</v>
      </c>
    </row>
    <row r="1165" spans="1:5" x14ac:dyDescent="0.25">
      <c r="A1165" s="5" t="s">
        <v>3005</v>
      </c>
      <c r="B1165" s="3"/>
      <c r="C1165" s="3">
        <v>1</v>
      </c>
      <c r="D1165" s="3"/>
      <c r="E1165" s="3">
        <v>1</v>
      </c>
    </row>
    <row r="1166" spans="1:5" x14ac:dyDescent="0.25">
      <c r="A1166" s="5" t="s">
        <v>3385</v>
      </c>
      <c r="B1166" s="3"/>
      <c r="C1166" s="3"/>
      <c r="D1166" s="3">
        <v>1</v>
      </c>
      <c r="E1166" s="3">
        <v>1</v>
      </c>
    </row>
    <row r="1167" spans="1:5" x14ac:dyDescent="0.25">
      <c r="A1167" s="5" t="s">
        <v>1133</v>
      </c>
      <c r="B1167" s="3"/>
      <c r="C1167" s="3">
        <v>1</v>
      </c>
      <c r="D1167" s="3"/>
      <c r="E1167" s="3">
        <v>1</v>
      </c>
    </row>
    <row r="1168" spans="1:5" x14ac:dyDescent="0.25">
      <c r="A1168" s="5" t="s">
        <v>2041</v>
      </c>
      <c r="B1168" s="3"/>
      <c r="C1168" s="3"/>
      <c r="D1168" s="3">
        <v>1</v>
      </c>
      <c r="E1168" s="3">
        <v>1</v>
      </c>
    </row>
    <row r="1169" spans="1:5" x14ac:dyDescent="0.25">
      <c r="A1169" s="5" t="s">
        <v>2698</v>
      </c>
      <c r="B1169" s="3"/>
      <c r="C1169" s="3"/>
      <c r="D1169" s="3">
        <v>1</v>
      </c>
      <c r="E1169" s="3">
        <v>1</v>
      </c>
    </row>
    <row r="1170" spans="1:5" x14ac:dyDescent="0.25">
      <c r="A1170" s="5" t="s">
        <v>3061</v>
      </c>
      <c r="B1170" s="3"/>
      <c r="C1170" s="3"/>
      <c r="D1170" s="3">
        <v>1</v>
      </c>
      <c r="E1170" s="3">
        <v>1</v>
      </c>
    </row>
    <row r="1171" spans="1:5" x14ac:dyDescent="0.25">
      <c r="A1171" s="5" t="s">
        <v>3633</v>
      </c>
      <c r="B1171" s="3"/>
      <c r="C1171" s="3">
        <v>2</v>
      </c>
      <c r="D1171" s="3"/>
      <c r="E1171" s="3">
        <v>2</v>
      </c>
    </row>
    <row r="1172" spans="1:5" x14ac:dyDescent="0.25">
      <c r="A1172" s="5" t="s">
        <v>3986</v>
      </c>
      <c r="B1172" s="3"/>
      <c r="C1172" s="3">
        <v>1</v>
      </c>
      <c r="D1172" s="3"/>
      <c r="E1172" s="3">
        <v>1</v>
      </c>
    </row>
    <row r="1173" spans="1:5" x14ac:dyDescent="0.25">
      <c r="A1173" s="5" t="s">
        <v>651</v>
      </c>
      <c r="B1173" s="3"/>
      <c r="C1173" s="3"/>
      <c r="D1173" s="3">
        <v>1</v>
      </c>
      <c r="E1173" s="3">
        <v>1</v>
      </c>
    </row>
    <row r="1174" spans="1:5" x14ac:dyDescent="0.25">
      <c r="A1174" s="5" t="s">
        <v>412</v>
      </c>
      <c r="B1174" s="3"/>
      <c r="C1174" s="3"/>
      <c r="D1174" s="3">
        <v>1</v>
      </c>
      <c r="E1174" s="3">
        <v>1</v>
      </c>
    </row>
    <row r="1175" spans="1:5" x14ac:dyDescent="0.25">
      <c r="A1175" s="5" t="s">
        <v>266</v>
      </c>
      <c r="B1175" s="3"/>
      <c r="C1175" s="3"/>
      <c r="D1175" s="3">
        <v>1</v>
      </c>
      <c r="E1175" s="3">
        <v>1</v>
      </c>
    </row>
    <row r="1176" spans="1:5" x14ac:dyDescent="0.25">
      <c r="A1176" s="5" t="s">
        <v>4946</v>
      </c>
      <c r="B1176" s="3"/>
      <c r="C1176" s="3"/>
      <c r="D1176" s="3">
        <v>2</v>
      </c>
      <c r="E1176" s="3">
        <v>2</v>
      </c>
    </row>
    <row r="1177" spans="1:5" x14ac:dyDescent="0.25">
      <c r="A1177" s="5" t="s">
        <v>5482</v>
      </c>
      <c r="B1177" s="3"/>
      <c r="C1177" s="3"/>
      <c r="D1177" s="3">
        <v>1</v>
      </c>
      <c r="E1177" s="3">
        <v>1</v>
      </c>
    </row>
    <row r="1178" spans="1:5" x14ac:dyDescent="0.25">
      <c r="A1178" s="5" t="s">
        <v>1580</v>
      </c>
      <c r="B1178" s="3"/>
      <c r="C1178" s="3"/>
      <c r="D1178" s="3">
        <v>1</v>
      </c>
      <c r="E1178" s="3">
        <v>1</v>
      </c>
    </row>
    <row r="1179" spans="1:5" x14ac:dyDescent="0.25">
      <c r="A1179" s="5" t="s">
        <v>136</v>
      </c>
      <c r="B1179" s="3"/>
      <c r="C1179" s="3"/>
      <c r="D1179" s="3">
        <v>1</v>
      </c>
      <c r="E1179" s="3">
        <v>1</v>
      </c>
    </row>
    <row r="1180" spans="1:5" x14ac:dyDescent="0.25">
      <c r="A1180" s="5" t="s">
        <v>1637</v>
      </c>
      <c r="B1180" s="3"/>
      <c r="C1180" s="3"/>
      <c r="D1180" s="3">
        <v>1</v>
      </c>
      <c r="E1180" s="3">
        <v>1</v>
      </c>
    </row>
    <row r="1181" spans="1:5" x14ac:dyDescent="0.25">
      <c r="A1181" s="5" t="s">
        <v>2434</v>
      </c>
      <c r="B1181" s="3"/>
      <c r="C1181" s="3"/>
      <c r="D1181" s="3">
        <v>1</v>
      </c>
      <c r="E1181" s="3">
        <v>1</v>
      </c>
    </row>
    <row r="1182" spans="1:5" x14ac:dyDescent="0.25">
      <c r="A1182" s="5" t="s">
        <v>986</v>
      </c>
      <c r="B1182" s="3"/>
      <c r="C1182" s="3"/>
      <c r="D1182" s="3">
        <v>1</v>
      </c>
      <c r="E1182" s="3">
        <v>1</v>
      </c>
    </row>
    <row r="1183" spans="1:5" x14ac:dyDescent="0.25">
      <c r="A1183" s="5" t="s">
        <v>1382</v>
      </c>
      <c r="B1183" s="3"/>
      <c r="C1183" s="3"/>
      <c r="D1183" s="3">
        <v>2</v>
      </c>
      <c r="E1183" s="3">
        <v>2</v>
      </c>
    </row>
    <row r="1184" spans="1:5" x14ac:dyDescent="0.25">
      <c r="A1184" s="5" t="s">
        <v>1331</v>
      </c>
      <c r="B1184" s="3"/>
      <c r="C1184" s="3">
        <v>1</v>
      </c>
      <c r="D1184" s="3"/>
      <c r="E1184" s="3">
        <v>1</v>
      </c>
    </row>
    <row r="1185" spans="1:5" x14ac:dyDescent="0.25">
      <c r="A1185" s="5" t="s">
        <v>1516</v>
      </c>
      <c r="B1185" s="3"/>
      <c r="C1185" s="3">
        <v>1</v>
      </c>
      <c r="D1185" s="3"/>
      <c r="E1185" s="3">
        <v>1</v>
      </c>
    </row>
    <row r="1186" spans="1:5" x14ac:dyDescent="0.25">
      <c r="A1186" s="5" t="s">
        <v>1889</v>
      </c>
      <c r="B1186" s="3"/>
      <c r="C1186" s="3">
        <v>1</v>
      </c>
      <c r="D1186" s="3"/>
      <c r="E1186" s="3">
        <v>1</v>
      </c>
    </row>
    <row r="1187" spans="1:5" x14ac:dyDescent="0.25">
      <c r="A1187" s="5" t="s">
        <v>905</v>
      </c>
      <c r="B1187" s="3"/>
      <c r="C1187" s="3"/>
      <c r="D1187" s="3">
        <v>1</v>
      </c>
      <c r="E1187" s="3">
        <v>1</v>
      </c>
    </row>
    <row r="1188" spans="1:5" x14ac:dyDescent="0.25">
      <c r="A1188" s="5" t="s">
        <v>2225</v>
      </c>
      <c r="B1188" s="3"/>
      <c r="C1188" s="3"/>
      <c r="D1188" s="3">
        <v>2</v>
      </c>
      <c r="E1188" s="3">
        <v>2</v>
      </c>
    </row>
    <row r="1189" spans="1:5" x14ac:dyDescent="0.25">
      <c r="A1189" s="5" t="s">
        <v>1236</v>
      </c>
      <c r="B1189" s="3"/>
      <c r="C1189" s="3"/>
      <c r="D1189" s="3">
        <v>1</v>
      </c>
      <c r="E1189" s="3">
        <v>1</v>
      </c>
    </row>
    <row r="1190" spans="1:5" x14ac:dyDescent="0.25">
      <c r="A1190" s="5" t="s">
        <v>4696</v>
      </c>
      <c r="B1190" s="3"/>
      <c r="C1190" s="3"/>
      <c r="D1190" s="3">
        <v>1</v>
      </c>
      <c r="E1190" s="3">
        <v>1</v>
      </c>
    </row>
    <row r="1191" spans="1:5" x14ac:dyDescent="0.25">
      <c r="A1191" s="5" t="s">
        <v>106</v>
      </c>
      <c r="B1191" s="3"/>
      <c r="C1191" s="3">
        <v>1</v>
      </c>
      <c r="D1191" s="3"/>
      <c r="E1191" s="3">
        <v>1</v>
      </c>
    </row>
    <row r="1192" spans="1:5" x14ac:dyDescent="0.25">
      <c r="A1192" s="5" t="s">
        <v>3797</v>
      </c>
      <c r="B1192" s="3"/>
      <c r="C1192" s="3"/>
      <c r="D1192" s="3">
        <v>1</v>
      </c>
      <c r="E1192" s="3">
        <v>1</v>
      </c>
    </row>
    <row r="1193" spans="1:5" x14ac:dyDescent="0.25">
      <c r="A1193" s="5" t="s">
        <v>89</v>
      </c>
      <c r="B1193" s="3"/>
      <c r="C1193" s="3"/>
      <c r="D1193" s="3">
        <v>1</v>
      </c>
      <c r="E1193" s="3">
        <v>1</v>
      </c>
    </row>
    <row r="1194" spans="1:5" x14ac:dyDescent="0.25">
      <c r="A1194" s="5" t="s">
        <v>4976</v>
      </c>
      <c r="B1194" s="3"/>
      <c r="C1194" s="3"/>
      <c r="D1194" s="3">
        <v>1</v>
      </c>
      <c r="E1194" s="3">
        <v>1</v>
      </c>
    </row>
    <row r="1195" spans="1:5" x14ac:dyDescent="0.25">
      <c r="A1195" s="5" t="s">
        <v>3469</v>
      </c>
      <c r="B1195" s="3"/>
      <c r="C1195" s="3"/>
      <c r="D1195" s="3">
        <v>1</v>
      </c>
      <c r="E1195" s="3">
        <v>1</v>
      </c>
    </row>
    <row r="1196" spans="1:5" x14ac:dyDescent="0.25">
      <c r="A1196" s="5" t="s">
        <v>3319</v>
      </c>
      <c r="B1196" s="3"/>
      <c r="C1196" s="3"/>
      <c r="D1196" s="3">
        <v>1</v>
      </c>
      <c r="E1196" s="3">
        <v>1</v>
      </c>
    </row>
    <row r="1197" spans="1:5" x14ac:dyDescent="0.25">
      <c r="A1197" s="5" t="s">
        <v>3626</v>
      </c>
      <c r="B1197" s="3"/>
      <c r="C1197" s="3"/>
      <c r="D1197" s="3">
        <v>1</v>
      </c>
      <c r="E1197" s="3">
        <v>1</v>
      </c>
    </row>
    <row r="1198" spans="1:5" x14ac:dyDescent="0.25">
      <c r="A1198" s="5" t="s">
        <v>2378</v>
      </c>
      <c r="B1198" s="3"/>
      <c r="C1198" s="3"/>
      <c r="D1198" s="3">
        <v>1</v>
      </c>
      <c r="E1198" s="3">
        <v>1</v>
      </c>
    </row>
    <row r="1199" spans="1:5" x14ac:dyDescent="0.25">
      <c r="A1199" s="5" t="s">
        <v>5459</v>
      </c>
      <c r="B1199" s="3"/>
      <c r="C1199" s="3"/>
      <c r="D1199" s="3">
        <v>1</v>
      </c>
      <c r="E1199" s="3">
        <v>1</v>
      </c>
    </row>
    <row r="1200" spans="1:5" x14ac:dyDescent="0.25">
      <c r="A1200" s="5" t="s">
        <v>1814</v>
      </c>
      <c r="B1200" s="3"/>
      <c r="C1200" s="3"/>
      <c r="D1200" s="3">
        <v>1</v>
      </c>
      <c r="E1200" s="3">
        <v>1</v>
      </c>
    </row>
    <row r="1201" spans="1:5" x14ac:dyDescent="0.25">
      <c r="A1201" s="5" t="s">
        <v>4185</v>
      </c>
      <c r="B1201" s="3"/>
      <c r="C1201" s="3"/>
      <c r="D1201" s="3">
        <v>1</v>
      </c>
      <c r="E1201" s="3">
        <v>1</v>
      </c>
    </row>
    <row r="1202" spans="1:5" x14ac:dyDescent="0.25">
      <c r="A1202" s="5" t="s">
        <v>3079</v>
      </c>
      <c r="B1202" s="3"/>
      <c r="C1202" s="3"/>
      <c r="D1202" s="3">
        <v>1</v>
      </c>
      <c r="E1202" s="3">
        <v>1</v>
      </c>
    </row>
    <row r="1203" spans="1:5" x14ac:dyDescent="0.25">
      <c r="A1203" s="5" t="s">
        <v>5822</v>
      </c>
      <c r="B1203" s="3">
        <v>1</v>
      </c>
      <c r="C1203" s="3"/>
      <c r="D1203" s="3"/>
      <c r="E1203" s="3">
        <v>1</v>
      </c>
    </row>
    <row r="1204" spans="1:5" x14ac:dyDescent="0.25">
      <c r="A1204" s="5" t="s">
        <v>3374</v>
      </c>
      <c r="B1204" s="3"/>
      <c r="C1204" s="3">
        <v>1</v>
      </c>
      <c r="D1204" s="3"/>
      <c r="E1204" s="3">
        <v>1</v>
      </c>
    </row>
    <row r="1205" spans="1:5" x14ac:dyDescent="0.25">
      <c r="A1205" s="5" t="s">
        <v>688</v>
      </c>
      <c r="B1205" s="3"/>
      <c r="C1205" s="3"/>
      <c r="D1205" s="3">
        <v>2</v>
      </c>
      <c r="E1205" s="3">
        <v>2</v>
      </c>
    </row>
    <row r="1206" spans="1:5" x14ac:dyDescent="0.25">
      <c r="A1206" s="5" t="s">
        <v>3780</v>
      </c>
      <c r="B1206" s="3"/>
      <c r="C1206" s="3"/>
      <c r="D1206" s="3">
        <v>1</v>
      </c>
      <c r="E1206" s="3">
        <v>1</v>
      </c>
    </row>
    <row r="1207" spans="1:5" x14ac:dyDescent="0.25">
      <c r="A1207" s="5" t="s">
        <v>5219</v>
      </c>
      <c r="B1207" s="3"/>
      <c r="C1207" s="3"/>
      <c r="D1207" s="3">
        <v>1</v>
      </c>
      <c r="E1207" s="3">
        <v>1</v>
      </c>
    </row>
    <row r="1208" spans="1:5" x14ac:dyDescent="0.25">
      <c r="A1208" s="5" t="s">
        <v>2459</v>
      </c>
      <c r="B1208" s="3"/>
      <c r="C1208" s="3">
        <v>1</v>
      </c>
      <c r="D1208" s="3"/>
      <c r="E1208" s="3">
        <v>1</v>
      </c>
    </row>
    <row r="1209" spans="1:5" x14ac:dyDescent="0.25">
      <c r="A1209" s="5" t="s">
        <v>5144</v>
      </c>
      <c r="B1209" s="3"/>
      <c r="C1209" s="3"/>
      <c r="D1209" s="3">
        <v>1</v>
      </c>
      <c r="E1209" s="3">
        <v>1</v>
      </c>
    </row>
    <row r="1210" spans="1:5" x14ac:dyDescent="0.25">
      <c r="A1210" s="5" t="s">
        <v>5258</v>
      </c>
      <c r="B1210" s="3"/>
      <c r="C1210" s="3"/>
      <c r="D1210" s="3">
        <v>1</v>
      </c>
      <c r="E1210" s="3">
        <v>1</v>
      </c>
    </row>
    <row r="1211" spans="1:5" x14ac:dyDescent="0.25">
      <c r="A1211" s="5" t="s">
        <v>4358</v>
      </c>
      <c r="B1211" s="3"/>
      <c r="C1211" s="3">
        <v>1</v>
      </c>
      <c r="D1211" s="3"/>
      <c r="E1211" s="3">
        <v>1</v>
      </c>
    </row>
    <row r="1212" spans="1:5" x14ac:dyDescent="0.25">
      <c r="A1212" s="5" t="s">
        <v>2054</v>
      </c>
      <c r="B1212" s="3"/>
      <c r="C1212" s="3"/>
      <c r="D1212" s="3">
        <v>1</v>
      </c>
      <c r="E1212" s="3">
        <v>1</v>
      </c>
    </row>
    <row r="1213" spans="1:5" x14ac:dyDescent="0.25">
      <c r="A1213" s="5" t="s">
        <v>1145</v>
      </c>
      <c r="B1213" s="3"/>
      <c r="C1213" s="3"/>
      <c r="D1213" s="3">
        <v>1</v>
      </c>
      <c r="E1213" s="3">
        <v>1</v>
      </c>
    </row>
    <row r="1214" spans="1:5" x14ac:dyDescent="0.25">
      <c r="A1214" s="5" t="s">
        <v>2599</v>
      </c>
      <c r="B1214" s="3"/>
      <c r="C1214" s="3"/>
      <c r="D1214" s="3">
        <v>1</v>
      </c>
      <c r="E1214" s="3">
        <v>1</v>
      </c>
    </row>
    <row r="1215" spans="1:5" x14ac:dyDescent="0.25">
      <c r="A1215" s="5" t="s">
        <v>2217</v>
      </c>
      <c r="B1215" s="3"/>
      <c r="C1215" s="3">
        <v>1</v>
      </c>
      <c r="D1215" s="3"/>
      <c r="E1215" s="3">
        <v>1</v>
      </c>
    </row>
    <row r="1216" spans="1:5" x14ac:dyDescent="0.25">
      <c r="A1216" s="5" t="s">
        <v>377</v>
      </c>
      <c r="B1216" s="3"/>
      <c r="C1216" s="3"/>
      <c r="D1216" s="3">
        <v>1</v>
      </c>
      <c r="E1216" s="3">
        <v>1</v>
      </c>
    </row>
    <row r="1217" spans="1:5" x14ac:dyDescent="0.25">
      <c r="A1217" s="5" t="s">
        <v>3101</v>
      </c>
      <c r="B1217" s="3"/>
      <c r="C1217" s="3">
        <v>2</v>
      </c>
      <c r="D1217" s="3"/>
      <c r="E1217" s="3">
        <v>2</v>
      </c>
    </row>
    <row r="1218" spans="1:5" x14ac:dyDescent="0.25">
      <c r="A1218" s="5" t="s">
        <v>2396</v>
      </c>
      <c r="B1218" s="3"/>
      <c r="C1218" s="3"/>
      <c r="D1218" s="3">
        <v>2</v>
      </c>
      <c r="E1218" s="3">
        <v>2</v>
      </c>
    </row>
    <row r="1219" spans="1:5" x14ac:dyDescent="0.25">
      <c r="A1219" s="5" t="s">
        <v>5707</v>
      </c>
      <c r="B1219" s="3"/>
      <c r="C1219" s="3"/>
      <c r="D1219" s="3">
        <v>1</v>
      </c>
      <c r="E1219" s="3">
        <v>1</v>
      </c>
    </row>
    <row r="1220" spans="1:5" x14ac:dyDescent="0.25">
      <c r="A1220" s="5" t="s">
        <v>4162</v>
      </c>
      <c r="B1220" s="3"/>
      <c r="C1220" s="3"/>
      <c r="D1220" s="3">
        <v>1</v>
      </c>
      <c r="E1220" s="3">
        <v>1</v>
      </c>
    </row>
    <row r="1221" spans="1:5" x14ac:dyDescent="0.25">
      <c r="A1221" s="5" t="s">
        <v>2236</v>
      </c>
      <c r="B1221" s="3">
        <v>1</v>
      </c>
      <c r="C1221" s="3"/>
      <c r="D1221" s="3"/>
      <c r="E1221" s="3">
        <v>1</v>
      </c>
    </row>
    <row r="1222" spans="1:5" x14ac:dyDescent="0.25">
      <c r="A1222" s="5" t="s">
        <v>3834</v>
      </c>
      <c r="B1222" s="3"/>
      <c r="C1222" s="3"/>
      <c r="D1222" s="3">
        <v>1</v>
      </c>
      <c r="E1222" s="3">
        <v>1</v>
      </c>
    </row>
    <row r="1223" spans="1:5" x14ac:dyDescent="0.25">
      <c r="A1223" s="5" t="s">
        <v>4993</v>
      </c>
      <c r="B1223" s="3"/>
      <c r="C1223" s="3">
        <v>1</v>
      </c>
      <c r="D1223" s="3"/>
      <c r="E1223" s="3">
        <v>1</v>
      </c>
    </row>
    <row r="1224" spans="1:5" x14ac:dyDescent="0.25">
      <c r="A1224" s="5" t="s">
        <v>4326</v>
      </c>
      <c r="B1224" s="3"/>
      <c r="C1224" s="3"/>
      <c r="D1224" s="3">
        <v>1</v>
      </c>
      <c r="E1224" s="3">
        <v>1</v>
      </c>
    </row>
    <row r="1225" spans="1:5" x14ac:dyDescent="0.25">
      <c r="A1225" s="5" t="s">
        <v>4709</v>
      </c>
      <c r="B1225" s="3"/>
      <c r="C1225" s="3"/>
      <c r="D1225" s="3">
        <v>1</v>
      </c>
      <c r="E1225" s="3">
        <v>1</v>
      </c>
    </row>
    <row r="1226" spans="1:5" x14ac:dyDescent="0.25">
      <c r="A1226" s="5" t="s">
        <v>4777</v>
      </c>
      <c r="B1226" s="3"/>
      <c r="C1226" s="3"/>
      <c r="D1226" s="3">
        <v>1</v>
      </c>
      <c r="E1226" s="3">
        <v>1</v>
      </c>
    </row>
    <row r="1227" spans="1:5" x14ac:dyDescent="0.25">
      <c r="A1227" s="5" t="s">
        <v>2763</v>
      </c>
      <c r="B1227" s="3"/>
      <c r="C1227" s="3">
        <v>2</v>
      </c>
      <c r="D1227" s="3"/>
      <c r="E1227" s="3">
        <v>2</v>
      </c>
    </row>
    <row r="1228" spans="1:5" x14ac:dyDescent="0.25">
      <c r="A1228" s="5" t="s">
        <v>4278</v>
      </c>
      <c r="B1228" s="3">
        <v>1</v>
      </c>
      <c r="C1228" s="3"/>
      <c r="D1228" s="3"/>
      <c r="E1228" s="3">
        <v>1</v>
      </c>
    </row>
    <row r="1229" spans="1:5" x14ac:dyDescent="0.25">
      <c r="A1229" s="5" t="s">
        <v>1507</v>
      </c>
      <c r="B1229" s="3"/>
      <c r="C1229" s="3">
        <v>2</v>
      </c>
      <c r="D1229" s="3"/>
      <c r="E1229" s="3">
        <v>2</v>
      </c>
    </row>
    <row r="1230" spans="1:5" x14ac:dyDescent="0.25">
      <c r="A1230" s="5" t="s">
        <v>4630</v>
      </c>
      <c r="B1230" s="3"/>
      <c r="C1230" s="3">
        <v>1</v>
      </c>
      <c r="D1230" s="3"/>
      <c r="E1230" s="3">
        <v>1</v>
      </c>
    </row>
    <row r="1231" spans="1:5" x14ac:dyDescent="0.25">
      <c r="A1231" s="5" t="s">
        <v>59</v>
      </c>
      <c r="B1231" s="3"/>
      <c r="C1231" s="3"/>
      <c r="D1231" s="3">
        <v>1</v>
      </c>
      <c r="E1231" s="3">
        <v>1</v>
      </c>
    </row>
    <row r="1232" spans="1:5" x14ac:dyDescent="0.25">
      <c r="A1232" s="5" t="s">
        <v>1525</v>
      </c>
      <c r="B1232" s="3"/>
      <c r="C1232" s="3"/>
      <c r="D1232" s="3">
        <v>1</v>
      </c>
      <c r="E1232" s="3">
        <v>1</v>
      </c>
    </row>
    <row r="1233" spans="1:5" x14ac:dyDescent="0.25">
      <c r="A1233" s="5" t="s">
        <v>1797</v>
      </c>
      <c r="B1233" s="3"/>
      <c r="C1233" s="3"/>
      <c r="D1233" s="3">
        <v>1</v>
      </c>
      <c r="E1233" s="3">
        <v>1</v>
      </c>
    </row>
    <row r="1234" spans="1:5" x14ac:dyDescent="0.25">
      <c r="A1234" s="5" t="s">
        <v>1745</v>
      </c>
      <c r="B1234" s="3"/>
      <c r="C1234" s="3"/>
      <c r="D1234" s="3">
        <v>1</v>
      </c>
      <c r="E1234" s="3">
        <v>1</v>
      </c>
    </row>
    <row r="1235" spans="1:5" x14ac:dyDescent="0.25">
      <c r="A1235" s="5" t="s">
        <v>5762</v>
      </c>
      <c r="B1235" s="3"/>
      <c r="C1235" s="3"/>
      <c r="D1235" s="3">
        <v>1</v>
      </c>
      <c r="E1235" s="3">
        <v>1</v>
      </c>
    </row>
    <row r="1236" spans="1:5" x14ac:dyDescent="0.25">
      <c r="A1236" s="5" t="s">
        <v>3466</v>
      </c>
      <c r="B1236" s="3">
        <v>1</v>
      </c>
      <c r="C1236" s="3"/>
      <c r="D1236" s="3"/>
      <c r="E1236" s="3">
        <v>1</v>
      </c>
    </row>
    <row r="1237" spans="1:5" x14ac:dyDescent="0.25">
      <c r="A1237" s="5" t="s">
        <v>542</v>
      </c>
      <c r="B1237" s="3"/>
      <c r="C1237" s="3"/>
      <c r="D1237" s="3">
        <v>1</v>
      </c>
      <c r="E1237" s="3">
        <v>1</v>
      </c>
    </row>
    <row r="1238" spans="1:5" x14ac:dyDescent="0.25">
      <c r="A1238" s="5" t="s">
        <v>5396</v>
      </c>
      <c r="B1238" s="3"/>
      <c r="C1238" s="3"/>
      <c r="D1238" s="3">
        <v>1</v>
      </c>
      <c r="E1238" s="3">
        <v>1</v>
      </c>
    </row>
    <row r="1239" spans="1:5" x14ac:dyDescent="0.25">
      <c r="A1239" s="5" t="s">
        <v>3458</v>
      </c>
      <c r="B1239" s="3"/>
      <c r="C1239" s="3">
        <v>1</v>
      </c>
      <c r="D1239" s="3"/>
      <c r="E1239" s="3">
        <v>1</v>
      </c>
    </row>
    <row r="1240" spans="1:5" x14ac:dyDescent="0.25">
      <c r="A1240" s="5" t="s">
        <v>1390</v>
      </c>
      <c r="B1240" s="3"/>
      <c r="C1240" s="3"/>
      <c r="D1240" s="3">
        <v>1</v>
      </c>
      <c r="E1240" s="3">
        <v>1</v>
      </c>
    </row>
    <row r="1241" spans="1:5" x14ac:dyDescent="0.25">
      <c r="A1241" s="5" t="s">
        <v>4083</v>
      </c>
      <c r="B1241" s="3"/>
      <c r="C1241" s="3"/>
      <c r="D1241" s="3">
        <v>1</v>
      </c>
      <c r="E1241" s="3">
        <v>1</v>
      </c>
    </row>
    <row r="1242" spans="1:5" x14ac:dyDescent="0.25">
      <c r="A1242" s="5" t="s">
        <v>5196</v>
      </c>
      <c r="B1242" s="3"/>
      <c r="C1242" s="3"/>
      <c r="D1242" s="3">
        <v>1</v>
      </c>
      <c r="E1242" s="3">
        <v>1</v>
      </c>
    </row>
    <row r="1243" spans="1:5" x14ac:dyDescent="0.25">
      <c r="A1243" s="5" t="s">
        <v>4500</v>
      </c>
      <c r="B1243" s="3"/>
      <c r="C1243" s="3"/>
      <c r="D1243" s="3">
        <v>1</v>
      </c>
      <c r="E1243" s="3">
        <v>1</v>
      </c>
    </row>
    <row r="1244" spans="1:5" x14ac:dyDescent="0.25">
      <c r="A1244" s="5" t="s">
        <v>1371</v>
      </c>
      <c r="B1244" s="3"/>
      <c r="C1244" s="3"/>
      <c r="D1244" s="3">
        <v>1</v>
      </c>
      <c r="E1244" s="3">
        <v>1</v>
      </c>
    </row>
    <row r="1245" spans="1:5" x14ac:dyDescent="0.25">
      <c r="A1245" s="5" t="s">
        <v>2881</v>
      </c>
      <c r="B1245" s="3">
        <v>1</v>
      </c>
      <c r="C1245" s="3"/>
      <c r="D1245" s="3"/>
      <c r="E1245" s="3">
        <v>1</v>
      </c>
    </row>
    <row r="1246" spans="1:5" x14ac:dyDescent="0.25">
      <c r="A1246" s="5" t="s">
        <v>156</v>
      </c>
      <c r="B1246" s="3"/>
      <c r="C1246" s="3"/>
      <c r="D1246" s="3">
        <v>1</v>
      </c>
      <c r="E1246" s="3">
        <v>1</v>
      </c>
    </row>
    <row r="1247" spans="1:5" x14ac:dyDescent="0.25">
      <c r="A1247" s="5" t="s">
        <v>3041</v>
      </c>
      <c r="B1247" s="3"/>
      <c r="C1247" s="3">
        <v>1</v>
      </c>
      <c r="D1247" s="3"/>
      <c r="E1247" s="3">
        <v>1</v>
      </c>
    </row>
    <row r="1248" spans="1:5" x14ac:dyDescent="0.25">
      <c r="A1248" s="5" t="s">
        <v>5250</v>
      </c>
      <c r="B1248" s="3"/>
      <c r="C1248" s="3"/>
      <c r="D1248" s="3">
        <v>1</v>
      </c>
      <c r="E1248" s="3">
        <v>1</v>
      </c>
    </row>
    <row r="1249" spans="1:5" x14ac:dyDescent="0.25">
      <c r="A1249" s="5" t="s">
        <v>3240</v>
      </c>
      <c r="B1249" s="3"/>
      <c r="C1249" s="3"/>
      <c r="D1249" s="3">
        <v>1</v>
      </c>
      <c r="E1249" s="3">
        <v>1</v>
      </c>
    </row>
    <row r="1250" spans="1:5" x14ac:dyDescent="0.25">
      <c r="A1250" s="5" t="s">
        <v>4159</v>
      </c>
      <c r="B1250" s="3"/>
      <c r="C1250" s="3"/>
      <c r="D1250" s="3">
        <v>1</v>
      </c>
      <c r="E1250" s="3">
        <v>1</v>
      </c>
    </row>
    <row r="1251" spans="1:5" x14ac:dyDescent="0.25">
      <c r="A1251" s="5" t="s">
        <v>3631</v>
      </c>
      <c r="B1251" s="3"/>
      <c r="C1251" s="3"/>
      <c r="D1251" s="3">
        <v>2</v>
      </c>
      <c r="E1251" s="3">
        <v>2</v>
      </c>
    </row>
    <row r="1252" spans="1:5" x14ac:dyDescent="0.25">
      <c r="A1252" s="5" t="s">
        <v>95</v>
      </c>
      <c r="B1252" s="3"/>
      <c r="C1252" s="3">
        <v>3</v>
      </c>
      <c r="D1252" s="3"/>
      <c r="E1252" s="3">
        <v>3</v>
      </c>
    </row>
    <row r="1253" spans="1:5" x14ac:dyDescent="0.25">
      <c r="A1253" s="5" t="s">
        <v>3682</v>
      </c>
      <c r="B1253" s="3"/>
      <c r="C1253" s="3"/>
      <c r="D1253" s="3">
        <v>1</v>
      </c>
      <c r="E1253" s="3">
        <v>1</v>
      </c>
    </row>
    <row r="1254" spans="1:5" x14ac:dyDescent="0.25">
      <c r="A1254" s="5" t="s">
        <v>2766</v>
      </c>
      <c r="B1254" s="3">
        <v>1</v>
      </c>
      <c r="C1254" s="3"/>
      <c r="D1254" s="3"/>
      <c r="E1254" s="3">
        <v>1</v>
      </c>
    </row>
    <row r="1255" spans="1:5" x14ac:dyDescent="0.25">
      <c r="A1255" s="5" t="s">
        <v>1826</v>
      </c>
      <c r="B1255" s="3"/>
      <c r="C1255" s="3"/>
      <c r="D1255" s="3">
        <v>1</v>
      </c>
      <c r="E1255" s="3">
        <v>1</v>
      </c>
    </row>
    <row r="1256" spans="1:5" x14ac:dyDescent="0.25">
      <c r="A1256" s="5" t="s">
        <v>1841</v>
      </c>
      <c r="B1256" s="3"/>
      <c r="C1256" s="3">
        <v>3</v>
      </c>
      <c r="D1256" s="3"/>
      <c r="E1256" s="3">
        <v>3</v>
      </c>
    </row>
    <row r="1257" spans="1:5" x14ac:dyDescent="0.25">
      <c r="A1257" s="5" t="s">
        <v>2121</v>
      </c>
      <c r="B1257" s="3"/>
      <c r="C1257" s="3"/>
      <c r="D1257" s="3">
        <v>2</v>
      </c>
      <c r="E1257" s="3">
        <v>2</v>
      </c>
    </row>
    <row r="1258" spans="1:5" x14ac:dyDescent="0.25">
      <c r="A1258" s="5" t="s">
        <v>1245</v>
      </c>
      <c r="B1258" s="3"/>
      <c r="C1258" s="3"/>
      <c r="D1258" s="3">
        <v>1</v>
      </c>
      <c r="E1258" s="3">
        <v>1</v>
      </c>
    </row>
    <row r="1259" spans="1:5" x14ac:dyDescent="0.25">
      <c r="A1259" s="5" t="s">
        <v>458</v>
      </c>
      <c r="B1259" s="3"/>
      <c r="C1259" s="3">
        <v>2</v>
      </c>
      <c r="D1259" s="3"/>
      <c r="E1259" s="3">
        <v>2</v>
      </c>
    </row>
    <row r="1260" spans="1:5" x14ac:dyDescent="0.25">
      <c r="A1260" s="5" t="s">
        <v>1989</v>
      </c>
      <c r="B1260" s="3"/>
      <c r="C1260" s="3">
        <v>1</v>
      </c>
      <c r="D1260" s="3"/>
      <c r="E1260" s="3">
        <v>1</v>
      </c>
    </row>
    <row r="1261" spans="1:5" x14ac:dyDescent="0.25">
      <c r="A1261" s="5" t="s">
        <v>4050</v>
      </c>
      <c r="B1261" s="3"/>
      <c r="C1261" s="3"/>
      <c r="D1261" s="3">
        <v>1</v>
      </c>
      <c r="E1261" s="3">
        <v>1</v>
      </c>
    </row>
    <row r="1262" spans="1:5" x14ac:dyDescent="0.25">
      <c r="A1262" s="5" t="s">
        <v>809</v>
      </c>
      <c r="B1262" s="3"/>
      <c r="C1262" s="3"/>
      <c r="D1262" s="3">
        <v>1</v>
      </c>
      <c r="E1262" s="3">
        <v>1</v>
      </c>
    </row>
    <row r="1263" spans="1:5" x14ac:dyDescent="0.25">
      <c r="A1263" s="5" t="s">
        <v>5615</v>
      </c>
      <c r="B1263" s="3"/>
      <c r="C1263" s="3">
        <v>1</v>
      </c>
      <c r="D1263" s="3"/>
      <c r="E1263" s="3">
        <v>1</v>
      </c>
    </row>
    <row r="1264" spans="1:5" x14ac:dyDescent="0.25">
      <c r="A1264" s="5" t="s">
        <v>1257</v>
      </c>
      <c r="B1264" s="3"/>
      <c r="C1264" s="3">
        <v>1</v>
      </c>
      <c r="D1264" s="3"/>
      <c r="E1264" s="3">
        <v>1</v>
      </c>
    </row>
    <row r="1265" spans="1:5" x14ac:dyDescent="0.25">
      <c r="A1265" s="5" t="s">
        <v>2928</v>
      </c>
      <c r="B1265" s="3"/>
      <c r="C1265" s="3"/>
      <c r="D1265" s="3">
        <v>2</v>
      </c>
      <c r="E1265" s="3">
        <v>2</v>
      </c>
    </row>
    <row r="1266" spans="1:5" x14ac:dyDescent="0.25">
      <c r="A1266" s="5" t="s">
        <v>4998</v>
      </c>
      <c r="B1266" s="3"/>
      <c r="C1266" s="3">
        <v>1</v>
      </c>
      <c r="D1266" s="3"/>
      <c r="E1266" s="3">
        <v>1</v>
      </c>
    </row>
    <row r="1267" spans="1:5" x14ac:dyDescent="0.25">
      <c r="A1267" s="5" t="s">
        <v>269</v>
      </c>
      <c r="B1267" s="3"/>
      <c r="C1267" s="3"/>
      <c r="D1267" s="3">
        <v>1</v>
      </c>
      <c r="E1267" s="3">
        <v>1</v>
      </c>
    </row>
    <row r="1268" spans="1:5" x14ac:dyDescent="0.25">
      <c r="A1268" s="5" t="s">
        <v>5715</v>
      </c>
      <c r="B1268" s="3"/>
      <c r="C1268" s="3"/>
      <c r="D1268" s="3">
        <v>1</v>
      </c>
      <c r="E1268" s="3">
        <v>1</v>
      </c>
    </row>
    <row r="1269" spans="1:5" x14ac:dyDescent="0.25">
      <c r="A1269" s="5" t="s">
        <v>1305</v>
      </c>
      <c r="B1269" s="3"/>
      <c r="C1269" s="3"/>
      <c r="D1269" s="3">
        <v>1</v>
      </c>
      <c r="E1269" s="3">
        <v>1</v>
      </c>
    </row>
    <row r="1270" spans="1:5" x14ac:dyDescent="0.25">
      <c r="A1270" s="5" t="s">
        <v>2418</v>
      </c>
      <c r="B1270" s="3"/>
      <c r="C1270" s="3"/>
      <c r="D1270" s="3">
        <v>1</v>
      </c>
      <c r="E1270" s="3">
        <v>1</v>
      </c>
    </row>
    <row r="1271" spans="1:5" x14ac:dyDescent="0.25">
      <c r="A1271" s="5" t="s">
        <v>4996</v>
      </c>
      <c r="B1271" s="3"/>
      <c r="C1271" s="3"/>
      <c r="D1271" s="3">
        <v>1</v>
      </c>
      <c r="E1271" s="3">
        <v>1</v>
      </c>
    </row>
    <row r="1272" spans="1:5" x14ac:dyDescent="0.25">
      <c r="A1272" s="5" t="s">
        <v>682</v>
      </c>
      <c r="B1272" s="3">
        <v>1</v>
      </c>
      <c r="C1272" s="3"/>
      <c r="D1272" s="3"/>
      <c r="E1272" s="3">
        <v>1</v>
      </c>
    </row>
    <row r="1273" spans="1:5" x14ac:dyDescent="0.25">
      <c r="A1273" s="5" t="s">
        <v>3863</v>
      </c>
      <c r="B1273" s="3"/>
      <c r="C1273" s="3"/>
      <c r="D1273" s="3">
        <v>1</v>
      </c>
      <c r="E1273" s="3">
        <v>1</v>
      </c>
    </row>
    <row r="1274" spans="1:5" x14ac:dyDescent="0.25">
      <c r="A1274" s="5" t="s">
        <v>5085</v>
      </c>
      <c r="B1274" s="3"/>
      <c r="C1274" s="3"/>
      <c r="D1274" s="3">
        <v>1</v>
      </c>
      <c r="E1274" s="3">
        <v>1</v>
      </c>
    </row>
    <row r="1275" spans="1:5" x14ac:dyDescent="0.25">
      <c r="A1275" s="5" t="s">
        <v>4414</v>
      </c>
      <c r="B1275" s="3"/>
      <c r="C1275" s="3"/>
      <c r="D1275" s="3">
        <v>1</v>
      </c>
      <c r="E1275" s="3">
        <v>1</v>
      </c>
    </row>
    <row r="1276" spans="1:5" x14ac:dyDescent="0.25">
      <c r="A1276" s="5" t="s">
        <v>5121</v>
      </c>
      <c r="B1276" s="3"/>
      <c r="C1276" s="3">
        <v>1</v>
      </c>
      <c r="D1276" s="3"/>
      <c r="E1276" s="3">
        <v>1</v>
      </c>
    </row>
    <row r="1277" spans="1:5" x14ac:dyDescent="0.25">
      <c r="A1277" s="5" t="s">
        <v>1946</v>
      </c>
      <c r="B1277" s="3"/>
      <c r="C1277" s="3"/>
      <c r="D1277" s="3">
        <v>1</v>
      </c>
      <c r="E1277" s="3">
        <v>1</v>
      </c>
    </row>
    <row r="1278" spans="1:5" x14ac:dyDescent="0.25">
      <c r="A1278" s="5" t="s">
        <v>3869</v>
      </c>
      <c r="B1278" s="3"/>
      <c r="C1278" s="3"/>
      <c r="D1278" s="3">
        <v>1</v>
      </c>
      <c r="E1278" s="3">
        <v>1</v>
      </c>
    </row>
    <row r="1279" spans="1:5" x14ac:dyDescent="0.25">
      <c r="A1279" s="5" t="s">
        <v>1032</v>
      </c>
      <c r="B1279" s="3"/>
      <c r="C1279" s="3">
        <v>1</v>
      </c>
      <c r="D1279" s="3"/>
      <c r="E1279" s="3">
        <v>1</v>
      </c>
    </row>
    <row r="1280" spans="1:5" x14ac:dyDescent="0.25">
      <c r="A1280" s="5" t="s">
        <v>145</v>
      </c>
      <c r="B1280" s="3"/>
      <c r="C1280" s="3"/>
      <c r="D1280" s="3">
        <v>1</v>
      </c>
      <c r="E1280" s="3">
        <v>1</v>
      </c>
    </row>
    <row r="1281" spans="1:5" x14ac:dyDescent="0.25">
      <c r="A1281" s="5" t="s">
        <v>4635</v>
      </c>
      <c r="B1281" s="3"/>
      <c r="C1281" s="3">
        <v>1</v>
      </c>
      <c r="D1281" s="3"/>
      <c r="E1281" s="3">
        <v>1</v>
      </c>
    </row>
    <row r="1282" spans="1:5" x14ac:dyDescent="0.25">
      <c r="A1282" s="5" t="s">
        <v>2834</v>
      </c>
      <c r="B1282" s="3"/>
      <c r="C1282" s="3"/>
      <c r="D1282" s="3">
        <v>3</v>
      </c>
      <c r="E1282" s="3">
        <v>3</v>
      </c>
    </row>
    <row r="1283" spans="1:5" x14ac:dyDescent="0.25">
      <c r="A1283" s="5" t="s">
        <v>3994</v>
      </c>
      <c r="B1283" s="3"/>
      <c r="C1283" s="3"/>
      <c r="D1283" s="3">
        <v>1</v>
      </c>
      <c r="E1283" s="3">
        <v>1</v>
      </c>
    </row>
    <row r="1284" spans="1:5" x14ac:dyDescent="0.25">
      <c r="A1284" s="5" t="s">
        <v>4608</v>
      </c>
      <c r="B1284" s="3"/>
      <c r="C1284" s="3"/>
      <c r="D1284" s="3">
        <v>1</v>
      </c>
      <c r="E1284" s="3">
        <v>1</v>
      </c>
    </row>
    <row r="1285" spans="1:5" x14ac:dyDescent="0.25">
      <c r="A1285" s="5" t="s">
        <v>5172</v>
      </c>
      <c r="B1285" s="3"/>
      <c r="C1285" s="3"/>
      <c r="D1285" s="3">
        <v>1</v>
      </c>
      <c r="E1285" s="3">
        <v>1</v>
      </c>
    </row>
    <row r="1286" spans="1:5" x14ac:dyDescent="0.25">
      <c r="A1286" s="5" t="s">
        <v>2500</v>
      </c>
      <c r="B1286" s="3"/>
      <c r="C1286" s="3"/>
      <c r="D1286" s="3">
        <v>2</v>
      </c>
      <c r="E1286" s="3">
        <v>2</v>
      </c>
    </row>
    <row r="1287" spans="1:5" x14ac:dyDescent="0.25">
      <c r="A1287" s="5" t="s">
        <v>4611</v>
      </c>
      <c r="B1287" s="3"/>
      <c r="C1287" s="3"/>
      <c r="D1287" s="3">
        <v>1</v>
      </c>
      <c r="E1287" s="3">
        <v>1</v>
      </c>
    </row>
    <row r="1288" spans="1:5" x14ac:dyDescent="0.25">
      <c r="A1288" s="5" t="s">
        <v>2832</v>
      </c>
      <c r="B1288" s="3"/>
      <c r="C1288" s="3"/>
      <c r="D1288" s="3">
        <v>1</v>
      </c>
      <c r="E1288" s="3">
        <v>1</v>
      </c>
    </row>
    <row r="1289" spans="1:5" x14ac:dyDescent="0.25">
      <c r="A1289" s="5" t="s">
        <v>4895</v>
      </c>
      <c r="B1289" s="3"/>
      <c r="C1289" s="3"/>
      <c r="D1289" s="3">
        <v>1</v>
      </c>
      <c r="E1289" s="3">
        <v>1</v>
      </c>
    </row>
    <row r="1290" spans="1:5" x14ac:dyDescent="0.25">
      <c r="A1290" s="5" t="s">
        <v>4404</v>
      </c>
      <c r="B1290" s="3"/>
      <c r="C1290" s="3"/>
      <c r="D1290" s="3">
        <v>1</v>
      </c>
      <c r="E1290" s="3">
        <v>1</v>
      </c>
    </row>
    <row r="1291" spans="1:5" x14ac:dyDescent="0.25">
      <c r="A1291" s="5" t="s">
        <v>2663</v>
      </c>
      <c r="B1291" s="3"/>
      <c r="C1291" s="3">
        <v>1</v>
      </c>
      <c r="D1291" s="3"/>
      <c r="E1291" s="3">
        <v>1</v>
      </c>
    </row>
    <row r="1292" spans="1:5" x14ac:dyDescent="0.25">
      <c r="A1292" s="5" t="s">
        <v>4246</v>
      </c>
      <c r="B1292" s="3"/>
      <c r="C1292" s="3"/>
      <c r="D1292" s="3">
        <v>2</v>
      </c>
      <c r="E1292" s="3">
        <v>2</v>
      </c>
    </row>
    <row r="1293" spans="1:5" x14ac:dyDescent="0.25">
      <c r="A1293" s="5" t="s">
        <v>4368</v>
      </c>
      <c r="B1293" s="3"/>
      <c r="C1293" s="3"/>
      <c r="D1293" s="3">
        <v>1</v>
      </c>
      <c r="E1293" s="3">
        <v>1</v>
      </c>
    </row>
    <row r="1294" spans="1:5" x14ac:dyDescent="0.25">
      <c r="A1294" s="5" t="s">
        <v>1844</v>
      </c>
      <c r="B1294" s="3"/>
      <c r="C1294" s="3"/>
      <c r="D1294" s="3">
        <v>1</v>
      </c>
      <c r="E1294" s="3">
        <v>1</v>
      </c>
    </row>
    <row r="1295" spans="1:5" x14ac:dyDescent="0.25">
      <c r="A1295" s="5" t="s">
        <v>4728</v>
      </c>
      <c r="B1295" s="3"/>
      <c r="C1295" s="3"/>
      <c r="D1295" s="3">
        <v>1</v>
      </c>
      <c r="E1295" s="3">
        <v>1</v>
      </c>
    </row>
    <row r="1296" spans="1:5" x14ac:dyDescent="0.25">
      <c r="A1296" s="5" t="s">
        <v>1429</v>
      </c>
      <c r="B1296" s="3"/>
      <c r="C1296" s="3"/>
      <c r="D1296" s="3">
        <v>1</v>
      </c>
      <c r="E1296" s="3">
        <v>1</v>
      </c>
    </row>
    <row r="1297" spans="1:5" x14ac:dyDescent="0.25">
      <c r="A1297" s="5" t="s">
        <v>1956</v>
      </c>
      <c r="B1297" s="3"/>
      <c r="C1297" s="3"/>
      <c r="D1297" s="3">
        <v>1</v>
      </c>
      <c r="E1297" s="3">
        <v>1</v>
      </c>
    </row>
    <row r="1298" spans="1:5" x14ac:dyDescent="0.25">
      <c r="A1298" s="5" t="s">
        <v>1053</v>
      </c>
      <c r="B1298" s="3"/>
      <c r="C1298" s="3"/>
      <c r="D1298" s="3">
        <v>1</v>
      </c>
      <c r="E1298" s="3">
        <v>1</v>
      </c>
    </row>
    <row r="1299" spans="1:5" x14ac:dyDescent="0.25">
      <c r="A1299" s="5" t="s">
        <v>3532</v>
      </c>
      <c r="B1299" s="3"/>
      <c r="C1299" s="3"/>
      <c r="D1299" s="3">
        <v>1</v>
      </c>
      <c r="E1299" s="3">
        <v>1</v>
      </c>
    </row>
    <row r="1300" spans="1:5" x14ac:dyDescent="0.25">
      <c r="A1300" s="5" t="s">
        <v>3655</v>
      </c>
      <c r="B1300" s="3"/>
      <c r="C1300" s="3"/>
      <c r="D1300" s="3">
        <v>1</v>
      </c>
      <c r="E1300" s="3">
        <v>1</v>
      </c>
    </row>
    <row r="1301" spans="1:5" x14ac:dyDescent="0.25">
      <c r="A1301" s="5" t="s">
        <v>53</v>
      </c>
      <c r="B1301" s="3"/>
      <c r="C1301" s="3">
        <v>1</v>
      </c>
      <c r="D1301" s="3"/>
      <c r="E1301" s="3">
        <v>1</v>
      </c>
    </row>
    <row r="1302" spans="1:5" x14ac:dyDescent="0.25">
      <c r="A1302" s="5" t="s">
        <v>3541</v>
      </c>
      <c r="B1302" s="3"/>
      <c r="C1302" s="3"/>
      <c r="D1302" s="3">
        <v>1</v>
      </c>
      <c r="E1302" s="3">
        <v>1</v>
      </c>
    </row>
    <row r="1303" spans="1:5" x14ac:dyDescent="0.25">
      <c r="A1303" s="5" t="s">
        <v>2543</v>
      </c>
      <c r="B1303" s="3"/>
      <c r="C1303" s="3"/>
      <c r="D1303" s="3">
        <v>1</v>
      </c>
      <c r="E1303" s="3">
        <v>1</v>
      </c>
    </row>
    <row r="1304" spans="1:5" x14ac:dyDescent="0.25">
      <c r="A1304" s="5" t="s">
        <v>3</v>
      </c>
      <c r="B1304" s="3"/>
      <c r="C1304" s="3"/>
      <c r="D1304" s="3">
        <v>3</v>
      </c>
      <c r="E1304" s="3">
        <v>3</v>
      </c>
    </row>
    <row r="1305" spans="1:5" x14ac:dyDescent="0.25">
      <c r="A1305" s="5" t="s">
        <v>5796</v>
      </c>
      <c r="B1305" s="3"/>
      <c r="C1305" s="3"/>
      <c r="D1305" s="3">
        <v>1</v>
      </c>
      <c r="E1305" s="3">
        <v>1</v>
      </c>
    </row>
    <row r="1306" spans="1:5" x14ac:dyDescent="0.25">
      <c r="A1306" s="5" t="s">
        <v>4885</v>
      </c>
      <c r="B1306" s="3"/>
      <c r="C1306" s="3"/>
      <c r="D1306" s="3">
        <v>1</v>
      </c>
      <c r="E1306" s="3">
        <v>1</v>
      </c>
    </row>
    <row r="1307" spans="1:5" x14ac:dyDescent="0.25">
      <c r="A1307" s="5" t="s">
        <v>190</v>
      </c>
      <c r="B1307" s="3"/>
      <c r="C1307" s="3"/>
      <c r="D1307" s="3">
        <v>1</v>
      </c>
      <c r="E1307" s="3">
        <v>1</v>
      </c>
    </row>
    <row r="1308" spans="1:5" x14ac:dyDescent="0.25">
      <c r="A1308" s="5" t="s">
        <v>5629</v>
      </c>
      <c r="B1308" s="3"/>
      <c r="C1308" s="3">
        <v>1</v>
      </c>
      <c r="D1308" s="3"/>
      <c r="E1308" s="3">
        <v>1</v>
      </c>
    </row>
    <row r="1309" spans="1:5" x14ac:dyDescent="0.25">
      <c r="A1309" s="5" t="s">
        <v>1452</v>
      </c>
      <c r="B1309" s="3"/>
      <c r="C1309" s="3"/>
      <c r="D1309" s="3">
        <v>1</v>
      </c>
      <c r="E1309" s="3">
        <v>1</v>
      </c>
    </row>
    <row r="1310" spans="1:5" x14ac:dyDescent="0.25">
      <c r="A1310" s="5" t="s">
        <v>5295</v>
      </c>
      <c r="B1310" s="3"/>
      <c r="C1310" s="3"/>
      <c r="D1310" s="3">
        <v>1</v>
      </c>
      <c r="E1310" s="3">
        <v>1</v>
      </c>
    </row>
    <row r="1311" spans="1:5" x14ac:dyDescent="0.25">
      <c r="A1311" s="5" t="s">
        <v>151</v>
      </c>
      <c r="B1311" s="3"/>
      <c r="C1311" s="3"/>
      <c r="D1311" s="3">
        <v>1</v>
      </c>
      <c r="E1311" s="3">
        <v>1</v>
      </c>
    </row>
    <row r="1312" spans="1:5" x14ac:dyDescent="0.25">
      <c r="A1312" s="5" t="s">
        <v>3969</v>
      </c>
      <c r="B1312" s="3"/>
      <c r="C1312" s="3"/>
      <c r="D1312" s="3">
        <v>1</v>
      </c>
      <c r="E1312" s="3">
        <v>1</v>
      </c>
    </row>
    <row r="1313" spans="1:5" x14ac:dyDescent="0.25">
      <c r="A1313" s="5" t="s">
        <v>223</v>
      </c>
      <c r="B1313" s="3"/>
      <c r="C1313" s="3"/>
      <c r="D1313" s="3">
        <v>7</v>
      </c>
      <c r="E1313" s="3">
        <v>7</v>
      </c>
    </row>
    <row r="1314" spans="1:5" x14ac:dyDescent="0.25">
      <c r="A1314" s="5" t="s">
        <v>5544</v>
      </c>
      <c r="B1314" s="3"/>
      <c r="C1314" s="3">
        <v>1</v>
      </c>
      <c r="D1314" s="3"/>
      <c r="E1314" s="3">
        <v>1</v>
      </c>
    </row>
    <row r="1315" spans="1:5" x14ac:dyDescent="0.25">
      <c r="A1315" s="5" t="s">
        <v>1739</v>
      </c>
      <c r="B1315" s="3"/>
      <c r="C1315" s="3"/>
      <c r="D1315" s="3">
        <v>1</v>
      </c>
      <c r="E1315" s="3">
        <v>1</v>
      </c>
    </row>
    <row r="1316" spans="1:5" x14ac:dyDescent="0.25">
      <c r="A1316" s="5" t="s">
        <v>2043</v>
      </c>
      <c r="B1316" s="3"/>
      <c r="C1316" s="3"/>
      <c r="D1316" s="3">
        <v>1</v>
      </c>
      <c r="E1316" s="3">
        <v>1</v>
      </c>
    </row>
    <row r="1317" spans="1:5" x14ac:dyDescent="0.25">
      <c r="A1317" s="5" t="s">
        <v>2596</v>
      </c>
      <c r="B1317" s="3"/>
      <c r="C1317" s="3"/>
      <c r="D1317" s="3">
        <v>2</v>
      </c>
      <c r="E1317" s="3">
        <v>2</v>
      </c>
    </row>
    <row r="1318" spans="1:5" x14ac:dyDescent="0.25">
      <c r="A1318" s="5" t="s">
        <v>2859</v>
      </c>
      <c r="B1318" s="3"/>
      <c r="C1318" s="3"/>
      <c r="D1318" s="3">
        <v>1</v>
      </c>
      <c r="E1318" s="3">
        <v>1</v>
      </c>
    </row>
    <row r="1319" spans="1:5" x14ac:dyDescent="0.25">
      <c r="A1319" s="5" t="s">
        <v>4370</v>
      </c>
      <c r="B1319" s="3"/>
      <c r="C1319" s="3"/>
      <c r="D1319" s="3">
        <v>1</v>
      </c>
      <c r="E1319" s="3">
        <v>1</v>
      </c>
    </row>
    <row r="1320" spans="1:5" x14ac:dyDescent="0.25">
      <c r="A1320" s="5" t="s">
        <v>1316</v>
      </c>
      <c r="B1320" s="3"/>
      <c r="C1320" s="3"/>
      <c r="D1320" s="3">
        <v>1</v>
      </c>
      <c r="E1320" s="3">
        <v>1</v>
      </c>
    </row>
    <row r="1321" spans="1:5" x14ac:dyDescent="0.25">
      <c r="A1321" s="5" t="s">
        <v>2607</v>
      </c>
      <c r="B1321" s="3">
        <v>1</v>
      </c>
      <c r="C1321" s="3"/>
      <c r="D1321" s="3"/>
      <c r="E1321" s="3">
        <v>1</v>
      </c>
    </row>
    <row r="1322" spans="1:5" x14ac:dyDescent="0.25">
      <c r="A1322" s="5" t="s">
        <v>5743</v>
      </c>
      <c r="B1322" s="3"/>
      <c r="C1322" s="3">
        <v>1</v>
      </c>
      <c r="D1322" s="3"/>
      <c r="E1322" s="3">
        <v>1</v>
      </c>
    </row>
    <row r="1323" spans="1:5" x14ac:dyDescent="0.25">
      <c r="A1323" s="5" t="s">
        <v>2715</v>
      </c>
      <c r="B1323" s="3"/>
      <c r="C1323" s="3"/>
      <c r="D1323" s="3">
        <v>1</v>
      </c>
      <c r="E1323" s="3">
        <v>1</v>
      </c>
    </row>
    <row r="1324" spans="1:5" x14ac:dyDescent="0.25">
      <c r="A1324" s="5" t="s">
        <v>2282</v>
      </c>
      <c r="B1324" s="3"/>
      <c r="C1324" s="3"/>
      <c r="D1324" s="3">
        <v>1</v>
      </c>
      <c r="E1324" s="3">
        <v>1</v>
      </c>
    </row>
    <row r="1325" spans="1:5" x14ac:dyDescent="0.25">
      <c r="A1325" s="5" t="s">
        <v>1278</v>
      </c>
      <c r="B1325" s="3"/>
      <c r="C1325" s="3">
        <v>1</v>
      </c>
      <c r="D1325" s="3"/>
      <c r="E1325" s="3">
        <v>1</v>
      </c>
    </row>
    <row r="1326" spans="1:5" x14ac:dyDescent="0.25">
      <c r="A1326" s="5" t="s">
        <v>1191</v>
      </c>
      <c r="B1326" s="3"/>
      <c r="C1326" s="3"/>
      <c r="D1326" s="3">
        <v>1</v>
      </c>
      <c r="E1326" s="3">
        <v>1</v>
      </c>
    </row>
    <row r="1327" spans="1:5" x14ac:dyDescent="0.25">
      <c r="A1327" s="5" t="s">
        <v>4958</v>
      </c>
      <c r="B1327" s="3"/>
      <c r="C1327" s="3"/>
      <c r="D1327" s="3">
        <v>1</v>
      </c>
      <c r="E1327" s="3">
        <v>1</v>
      </c>
    </row>
    <row r="1328" spans="1:5" x14ac:dyDescent="0.25">
      <c r="A1328" s="5" t="s">
        <v>2285</v>
      </c>
      <c r="B1328" s="3"/>
      <c r="C1328" s="3"/>
      <c r="D1328" s="3">
        <v>3</v>
      </c>
      <c r="E1328" s="3">
        <v>3</v>
      </c>
    </row>
    <row r="1329" spans="1:5" x14ac:dyDescent="0.25">
      <c r="A1329" s="5" t="s">
        <v>576</v>
      </c>
      <c r="B1329" s="3"/>
      <c r="C1329" s="3"/>
      <c r="D1329" s="3">
        <v>3</v>
      </c>
      <c r="E1329" s="3">
        <v>3</v>
      </c>
    </row>
    <row r="1330" spans="1:5" x14ac:dyDescent="0.25">
      <c r="A1330" s="5" t="s">
        <v>2525</v>
      </c>
      <c r="B1330" s="3"/>
      <c r="C1330" s="3"/>
      <c r="D1330" s="3">
        <v>1</v>
      </c>
      <c r="E1330" s="3">
        <v>1</v>
      </c>
    </row>
    <row r="1331" spans="1:5" x14ac:dyDescent="0.25">
      <c r="A1331" s="5" t="s">
        <v>3495</v>
      </c>
      <c r="B1331" s="3"/>
      <c r="C1331" s="3"/>
      <c r="D1331" s="3">
        <v>1</v>
      </c>
      <c r="E1331" s="3">
        <v>1</v>
      </c>
    </row>
    <row r="1332" spans="1:5" x14ac:dyDescent="0.25">
      <c r="A1332" s="5" t="s">
        <v>5040</v>
      </c>
      <c r="B1332" s="3">
        <v>1</v>
      </c>
      <c r="C1332" s="3"/>
      <c r="D1332" s="3"/>
      <c r="E1332" s="3">
        <v>1</v>
      </c>
    </row>
    <row r="1333" spans="1:5" x14ac:dyDescent="0.25">
      <c r="A1333" s="5" t="s">
        <v>4930</v>
      </c>
      <c r="B1333" s="3">
        <v>1</v>
      </c>
      <c r="C1333" s="3"/>
      <c r="D1333" s="3"/>
      <c r="E1333" s="3">
        <v>1</v>
      </c>
    </row>
    <row r="1334" spans="1:5" x14ac:dyDescent="0.25">
      <c r="A1334" s="5" t="s">
        <v>734</v>
      </c>
      <c r="B1334" s="3"/>
      <c r="C1334" s="3"/>
      <c r="D1334" s="3">
        <v>2</v>
      </c>
      <c r="E1334" s="3">
        <v>2</v>
      </c>
    </row>
    <row r="1335" spans="1:5" x14ac:dyDescent="0.25">
      <c r="A1335" s="5" t="s">
        <v>2208</v>
      </c>
      <c r="B1335" s="3"/>
      <c r="C1335" s="3"/>
      <c r="D1335" s="3">
        <v>1</v>
      </c>
      <c r="E1335" s="3">
        <v>1</v>
      </c>
    </row>
    <row r="1336" spans="1:5" x14ac:dyDescent="0.25">
      <c r="A1336" s="5" t="s">
        <v>2230</v>
      </c>
      <c r="B1336" s="3"/>
      <c r="C1336" s="3"/>
      <c r="D1336" s="3">
        <v>1</v>
      </c>
      <c r="E1336" s="3">
        <v>1</v>
      </c>
    </row>
    <row r="1337" spans="1:5" x14ac:dyDescent="0.25">
      <c r="A1337" s="5" t="s">
        <v>3884</v>
      </c>
      <c r="B1337" s="3"/>
      <c r="C1337" s="3"/>
      <c r="D1337" s="3">
        <v>1</v>
      </c>
      <c r="E1337" s="3">
        <v>1</v>
      </c>
    </row>
    <row r="1338" spans="1:5" x14ac:dyDescent="0.25">
      <c r="A1338" s="5" t="s">
        <v>198</v>
      </c>
      <c r="B1338" s="3"/>
      <c r="C1338" s="3"/>
      <c r="D1338" s="3">
        <v>2</v>
      </c>
      <c r="E1338" s="3">
        <v>2</v>
      </c>
    </row>
    <row r="1339" spans="1:5" x14ac:dyDescent="0.25">
      <c r="A1339" s="5" t="s">
        <v>818</v>
      </c>
      <c r="B1339" s="3">
        <v>1</v>
      </c>
      <c r="C1339" s="3"/>
      <c r="D1339" s="3"/>
      <c r="E1339" s="3">
        <v>1</v>
      </c>
    </row>
    <row r="1340" spans="1:5" x14ac:dyDescent="0.25">
      <c r="A1340" s="5" t="s">
        <v>2743</v>
      </c>
      <c r="B1340" s="3"/>
      <c r="C1340" s="3">
        <v>1</v>
      </c>
      <c r="D1340" s="3"/>
      <c r="E1340" s="3">
        <v>1</v>
      </c>
    </row>
    <row r="1341" spans="1:5" x14ac:dyDescent="0.25">
      <c r="A1341" s="5" t="s">
        <v>981</v>
      </c>
      <c r="B1341" s="3"/>
      <c r="C1341" s="3"/>
      <c r="D1341" s="3">
        <v>1</v>
      </c>
      <c r="E1341" s="3">
        <v>1</v>
      </c>
    </row>
    <row r="1342" spans="1:5" x14ac:dyDescent="0.25">
      <c r="A1342" s="5" t="s">
        <v>2559</v>
      </c>
      <c r="B1342" s="3"/>
      <c r="C1342" s="3"/>
      <c r="D1342" s="3">
        <v>1</v>
      </c>
      <c r="E1342" s="3">
        <v>1</v>
      </c>
    </row>
    <row r="1343" spans="1:5" x14ac:dyDescent="0.25">
      <c r="A1343" s="5" t="s">
        <v>3290</v>
      </c>
      <c r="B1343" s="3"/>
      <c r="C1343" s="3"/>
      <c r="D1343" s="3">
        <v>1</v>
      </c>
      <c r="E1343" s="3">
        <v>1</v>
      </c>
    </row>
    <row r="1344" spans="1:5" x14ac:dyDescent="0.25">
      <c r="A1344" s="5" t="s">
        <v>50</v>
      </c>
      <c r="B1344" s="3"/>
      <c r="C1344" s="3"/>
      <c r="D1344" s="3">
        <v>1</v>
      </c>
      <c r="E1344" s="3">
        <v>1</v>
      </c>
    </row>
    <row r="1345" spans="1:5" x14ac:dyDescent="0.25">
      <c r="A1345" s="5" t="s">
        <v>3026</v>
      </c>
      <c r="B1345" s="3"/>
      <c r="C1345" s="3"/>
      <c r="D1345" s="3">
        <v>1</v>
      </c>
      <c r="E1345" s="3">
        <v>1</v>
      </c>
    </row>
    <row r="1346" spans="1:5" x14ac:dyDescent="0.25">
      <c r="A1346" s="5" t="s">
        <v>3255</v>
      </c>
      <c r="B1346" s="3">
        <v>1</v>
      </c>
      <c r="C1346" s="3"/>
      <c r="D1346" s="3"/>
      <c r="E1346" s="3">
        <v>1</v>
      </c>
    </row>
    <row r="1347" spans="1:5" x14ac:dyDescent="0.25">
      <c r="A1347" s="5" t="s">
        <v>71</v>
      </c>
      <c r="B1347" s="3"/>
      <c r="C1347" s="3">
        <v>1</v>
      </c>
      <c r="D1347" s="3"/>
      <c r="E1347" s="3">
        <v>1</v>
      </c>
    </row>
    <row r="1348" spans="1:5" x14ac:dyDescent="0.25">
      <c r="A1348" s="5" t="s">
        <v>2453</v>
      </c>
      <c r="B1348" s="3"/>
      <c r="C1348" s="3"/>
      <c r="D1348" s="3">
        <v>1</v>
      </c>
      <c r="E1348" s="3">
        <v>1</v>
      </c>
    </row>
    <row r="1349" spans="1:5" x14ac:dyDescent="0.25">
      <c r="A1349" s="5" t="s">
        <v>438</v>
      </c>
      <c r="B1349" s="3"/>
      <c r="C1349" s="3"/>
      <c r="D1349" s="3">
        <v>1</v>
      </c>
      <c r="E1349" s="3">
        <v>1</v>
      </c>
    </row>
    <row r="1350" spans="1:5" x14ac:dyDescent="0.25">
      <c r="A1350" s="5" t="s">
        <v>2856</v>
      </c>
      <c r="B1350" s="3"/>
      <c r="C1350" s="3"/>
      <c r="D1350" s="3">
        <v>1</v>
      </c>
      <c r="E1350" s="3">
        <v>1</v>
      </c>
    </row>
    <row r="1351" spans="1:5" x14ac:dyDescent="0.25">
      <c r="A1351" s="5" t="s">
        <v>5591</v>
      </c>
      <c r="B1351" s="3"/>
      <c r="C1351" s="3">
        <v>1</v>
      </c>
      <c r="D1351" s="3"/>
      <c r="E1351" s="3">
        <v>1</v>
      </c>
    </row>
    <row r="1352" spans="1:5" x14ac:dyDescent="0.25">
      <c r="A1352" s="5" t="s">
        <v>4252</v>
      </c>
      <c r="B1352" s="3"/>
      <c r="C1352" s="3"/>
      <c r="D1352" s="3">
        <v>1</v>
      </c>
      <c r="E1352" s="3">
        <v>1</v>
      </c>
    </row>
    <row r="1353" spans="1:5" x14ac:dyDescent="0.25">
      <c r="A1353" s="5" t="s">
        <v>2758</v>
      </c>
      <c r="B1353" s="3"/>
      <c r="C1353" s="3"/>
      <c r="D1353" s="3">
        <v>1</v>
      </c>
      <c r="E1353" s="3">
        <v>1</v>
      </c>
    </row>
    <row r="1354" spans="1:5" x14ac:dyDescent="0.25">
      <c r="A1354" s="5" t="s">
        <v>3305</v>
      </c>
      <c r="B1354" s="3"/>
      <c r="C1354" s="3"/>
      <c r="D1354" s="3">
        <v>1</v>
      </c>
      <c r="E1354" s="3">
        <v>1</v>
      </c>
    </row>
    <row r="1355" spans="1:5" x14ac:dyDescent="0.25">
      <c r="A1355" s="5" t="s">
        <v>2977</v>
      </c>
      <c r="B1355" s="3"/>
      <c r="C1355" s="3"/>
      <c r="D1355" s="3">
        <v>1</v>
      </c>
      <c r="E1355" s="3">
        <v>1</v>
      </c>
    </row>
    <row r="1356" spans="1:5" x14ac:dyDescent="0.25">
      <c r="A1356" s="5" t="s">
        <v>3134</v>
      </c>
      <c r="B1356" s="3"/>
      <c r="C1356" s="3">
        <v>1</v>
      </c>
      <c r="D1356" s="3"/>
      <c r="E1356" s="3">
        <v>1</v>
      </c>
    </row>
    <row r="1357" spans="1:5" x14ac:dyDescent="0.25">
      <c r="A1357" s="5" t="s">
        <v>3587</v>
      </c>
      <c r="B1357" s="3">
        <v>1</v>
      </c>
      <c r="C1357" s="3"/>
      <c r="D1357" s="3"/>
      <c r="E1357" s="3">
        <v>1</v>
      </c>
    </row>
    <row r="1358" spans="1:5" x14ac:dyDescent="0.25">
      <c r="A1358" s="5" t="s">
        <v>4118</v>
      </c>
      <c r="B1358" s="3">
        <v>1</v>
      </c>
      <c r="C1358" s="3"/>
      <c r="D1358" s="3"/>
      <c r="E1358" s="3">
        <v>1</v>
      </c>
    </row>
    <row r="1359" spans="1:5" x14ac:dyDescent="0.25">
      <c r="A1359" s="5" t="s">
        <v>5667</v>
      </c>
      <c r="B1359" s="3"/>
      <c r="C1359" s="3"/>
      <c r="D1359" s="3">
        <v>1</v>
      </c>
      <c r="E1359" s="3">
        <v>1</v>
      </c>
    </row>
    <row r="1360" spans="1:5" x14ac:dyDescent="0.25">
      <c r="A1360" s="5" t="s">
        <v>1680</v>
      </c>
      <c r="B1360" s="3"/>
      <c r="C1360" s="3"/>
      <c r="D1360" s="3">
        <v>1</v>
      </c>
      <c r="E1360" s="3">
        <v>1</v>
      </c>
    </row>
    <row r="1361" spans="1:5" x14ac:dyDescent="0.25">
      <c r="A1361" s="5" t="s">
        <v>2094</v>
      </c>
      <c r="B1361" s="3"/>
      <c r="C1361" s="3"/>
      <c r="D1361" s="3">
        <v>1</v>
      </c>
      <c r="E1361" s="3">
        <v>1</v>
      </c>
    </row>
    <row r="1362" spans="1:5" x14ac:dyDescent="0.25">
      <c r="A1362" s="5" t="s">
        <v>5049</v>
      </c>
      <c r="B1362" s="3"/>
      <c r="C1362" s="3"/>
      <c r="D1362" s="3">
        <v>1</v>
      </c>
      <c r="E1362" s="3">
        <v>1</v>
      </c>
    </row>
    <row r="1363" spans="1:5" x14ac:dyDescent="0.25">
      <c r="A1363" s="5" t="s">
        <v>5634</v>
      </c>
      <c r="B1363" s="3"/>
      <c r="C1363" s="3"/>
      <c r="D1363" s="3">
        <v>1</v>
      </c>
      <c r="E1363" s="3">
        <v>1</v>
      </c>
    </row>
    <row r="1364" spans="1:5" x14ac:dyDescent="0.25">
      <c r="A1364" s="5" t="s">
        <v>2635</v>
      </c>
      <c r="B1364" s="3"/>
      <c r="C1364" s="3"/>
      <c r="D1364" s="3">
        <v>1</v>
      </c>
      <c r="E1364" s="3">
        <v>1</v>
      </c>
    </row>
    <row r="1365" spans="1:5" x14ac:dyDescent="0.25">
      <c r="A1365" s="5" t="s">
        <v>5479</v>
      </c>
      <c r="B1365" s="3"/>
      <c r="C1365" s="3"/>
      <c r="D1365" s="3">
        <v>1</v>
      </c>
      <c r="E1365" s="3">
        <v>1</v>
      </c>
    </row>
    <row r="1366" spans="1:5" x14ac:dyDescent="0.25">
      <c r="A1366" s="5" t="s">
        <v>1087</v>
      </c>
      <c r="B1366" s="3"/>
      <c r="C1366" s="3"/>
      <c r="D1366" s="3">
        <v>1</v>
      </c>
      <c r="E1366" s="3">
        <v>1</v>
      </c>
    </row>
    <row r="1367" spans="1:5" x14ac:dyDescent="0.25">
      <c r="A1367" s="5" t="s">
        <v>2528</v>
      </c>
      <c r="B1367" s="3"/>
      <c r="C1367" s="3"/>
      <c r="D1367" s="3">
        <v>1</v>
      </c>
      <c r="E1367" s="3">
        <v>1</v>
      </c>
    </row>
    <row r="1368" spans="1:5" x14ac:dyDescent="0.25">
      <c r="A1368" s="5" t="s">
        <v>5163</v>
      </c>
      <c r="B1368" s="3"/>
      <c r="C1368" s="3"/>
      <c r="D1368" s="3">
        <v>1</v>
      </c>
      <c r="E1368" s="3">
        <v>1</v>
      </c>
    </row>
    <row r="1369" spans="1:5" x14ac:dyDescent="0.25">
      <c r="A1369" s="5" t="s">
        <v>4703</v>
      </c>
      <c r="B1369" s="3"/>
      <c r="C1369" s="3"/>
      <c r="D1369" s="3">
        <v>1</v>
      </c>
      <c r="E1369" s="3">
        <v>1</v>
      </c>
    </row>
    <row r="1370" spans="1:5" x14ac:dyDescent="0.25">
      <c r="A1370" s="5" t="s">
        <v>1852</v>
      </c>
      <c r="B1370" s="3"/>
      <c r="C1370" s="3"/>
      <c r="D1370" s="3">
        <v>1</v>
      </c>
      <c r="E1370" s="3">
        <v>1</v>
      </c>
    </row>
    <row r="1371" spans="1:5" x14ac:dyDescent="0.25">
      <c r="A1371" s="5" t="s">
        <v>2472</v>
      </c>
      <c r="B1371" s="3"/>
      <c r="C1371" s="3"/>
      <c r="D1371" s="3">
        <v>1</v>
      </c>
      <c r="E1371" s="3">
        <v>1</v>
      </c>
    </row>
    <row r="1372" spans="1:5" x14ac:dyDescent="0.25">
      <c r="A1372" s="5" t="s">
        <v>4614</v>
      </c>
      <c r="B1372" s="3"/>
      <c r="C1372" s="3"/>
      <c r="D1372" s="3">
        <v>1</v>
      </c>
      <c r="E1372" s="3">
        <v>1</v>
      </c>
    </row>
    <row r="1373" spans="1:5" x14ac:dyDescent="0.25">
      <c r="A1373" s="5" t="s">
        <v>4964</v>
      </c>
      <c r="B1373" s="3"/>
      <c r="C1373" s="3"/>
      <c r="D1373" s="3">
        <v>1</v>
      </c>
      <c r="E1373" s="3">
        <v>1</v>
      </c>
    </row>
    <row r="1374" spans="1:5" x14ac:dyDescent="0.25">
      <c r="A1374" s="5" t="s">
        <v>1992</v>
      </c>
      <c r="B1374" s="3"/>
      <c r="C1374" s="3"/>
      <c r="D1374" s="3">
        <v>1</v>
      </c>
      <c r="E1374" s="3">
        <v>1</v>
      </c>
    </row>
    <row r="1375" spans="1:5" x14ac:dyDescent="0.25">
      <c r="A1375" s="5" t="s">
        <v>421</v>
      </c>
      <c r="B1375" s="3"/>
      <c r="C1375" s="3"/>
      <c r="D1375" s="3">
        <v>4</v>
      </c>
      <c r="E1375" s="3">
        <v>4</v>
      </c>
    </row>
    <row r="1376" spans="1:5" x14ac:dyDescent="0.25">
      <c r="A1376" s="5" t="s">
        <v>691</v>
      </c>
      <c r="B1376" s="3"/>
      <c r="C1376" s="3"/>
      <c r="D1376" s="3">
        <v>1</v>
      </c>
      <c r="E1376" s="3">
        <v>1</v>
      </c>
    </row>
    <row r="1377" spans="1:5" x14ac:dyDescent="0.25">
      <c r="A1377" s="5" t="s">
        <v>1555</v>
      </c>
      <c r="B1377" s="3"/>
      <c r="C1377" s="3"/>
      <c r="D1377" s="3">
        <v>1</v>
      </c>
      <c r="E1377" s="3">
        <v>1</v>
      </c>
    </row>
    <row r="1378" spans="1:5" x14ac:dyDescent="0.25">
      <c r="A1378" s="5" t="s">
        <v>3752</v>
      </c>
      <c r="B1378" s="3"/>
      <c r="C1378" s="3"/>
      <c r="D1378" s="3">
        <v>1</v>
      </c>
      <c r="E1378" s="3">
        <v>1</v>
      </c>
    </row>
    <row r="1379" spans="1:5" x14ac:dyDescent="0.25">
      <c r="A1379" s="5" t="s">
        <v>1200</v>
      </c>
      <c r="B1379" s="3"/>
      <c r="C1379" s="3">
        <v>1</v>
      </c>
      <c r="D1379" s="3"/>
      <c r="E1379" s="3">
        <v>1</v>
      </c>
    </row>
    <row r="1380" spans="1:5" x14ac:dyDescent="0.25">
      <c r="A1380" s="5" t="s">
        <v>2443</v>
      </c>
      <c r="B1380" s="3"/>
      <c r="C1380" s="3"/>
      <c r="D1380" s="3">
        <v>2</v>
      </c>
      <c r="E1380" s="3">
        <v>2</v>
      </c>
    </row>
    <row r="1381" spans="1:5" x14ac:dyDescent="0.25">
      <c r="A1381" s="5" t="s">
        <v>3791</v>
      </c>
      <c r="B1381" s="3"/>
      <c r="C1381" s="3"/>
      <c r="D1381" s="3">
        <v>1</v>
      </c>
      <c r="E1381" s="3">
        <v>1</v>
      </c>
    </row>
    <row r="1382" spans="1:5" x14ac:dyDescent="0.25">
      <c r="A1382" s="5" t="s">
        <v>4838</v>
      </c>
      <c r="B1382" s="3"/>
      <c r="C1382" s="3"/>
      <c r="D1382" s="3">
        <v>1</v>
      </c>
      <c r="E1382" s="3">
        <v>1</v>
      </c>
    </row>
    <row r="1383" spans="1:5" x14ac:dyDescent="0.25">
      <c r="A1383" s="5" t="s">
        <v>3800</v>
      </c>
      <c r="B1383" s="3"/>
      <c r="C1383" s="3"/>
      <c r="D1383" s="3">
        <v>1</v>
      </c>
      <c r="E1383" s="3">
        <v>1</v>
      </c>
    </row>
    <row r="1384" spans="1:5" x14ac:dyDescent="0.25">
      <c r="A1384" s="5" t="s">
        <v>2738</v>
      </c>
      <c r="B1384" s="3"/>
      <c r="C1384" s="3"/>
      <c r="D1384" s="3">
        <v>2</v>
      </c>
      <c r="E1384" s="3">
        <v>2</v>
      </c>
    </row>
    <row r="1385" spans="1:5" x14ac:dyDescent="0.25">
      <c r="A1385" s="5" t="s">
        <v>397</v>
      </c>
      <c r="B1385" s="3"/>
      <c r="C1385" s="3"/>
      <c r="D1385" s="3">
        <v>1</v>
      </c>
      <c r="E1385" s="3">
        <v>1</v>
      </c>
    </row>
    <row r="1386" spans="1:5" x14ac:dyDescent="0.25">
      <c r="A1386" s="5" t="s">
        <v>532</v>
      </c>
      <c r="B1386" s="3"/>
      <c r="C1386" s="3"/>
      <c r="D1386" s="3">
        <v>1</v>
      </c>
      <c r="E1386" s="3">
        <v>1</v>
      </c>
    </row>
    <row r="1387" spans="1:5" x14ac:dyDescent="0.25">
      <c r="A1387" s="5" t="s">
        <v>3347</v>
      </c>
      <c r="B1387" s="3"/>
      <c r="C1387" s="3"/>
      <c r="D1387" s="3">
        <v>1</v>
      </c>
      <c r="E1387" s="3">
        <v>1</v>
      </c>
    </row>
    <row r="1388" spans="1:5" x14ac:dyDescent="0.25">
      <c r="A1388" s="5" t="s">
        <v>5346</v>
      </c>
      <c r="B1388" s="3"/>
      <c r="C1388" s="3"/>
      <c r="D1388" s="3">
        <v>1</v>
      </c>
      <c r="E1388" s="3">
        <v>1</v>
      </c>
    </row>
    <row r="1389" spans="1:5" x14ac:dyDescent="0.25">
      <c r="A1389" s="5" t="s">
        <v>3881</v>
      </c>
      <c r="B1389" s="3"/>
      <c r="C1389" s="3"/>
      <c r="D1389" s="3">
        <v>1</v>
      </c>
      <c r="E1389" s="3">
        <v>1</v>
      </c>
    </row>
    <row r="1390" spans="1:5" x14ac:dyDescent="0.25">
      <c r="A1390" s="5" t="s">
        <v>3440</v>
      </c>
      <c r="B1390" s="3"/>
      <c r="C1390" s="3"/>
      <c r="D1390" s="3">
        <v>1</v>
      </c>
      <c r="E1390" s="3">
        <v>1</v>
      </c>
    </row>
    <row r="1391" spans="1:5" x14ac:dyDescent="0.25">
      <c r="A1391" s="5" t="s">
        <v>565</v>
      </c>
      <c r="B1391" s="3"/>
      <c r="C1391" s="3"/>
      <c r="D1391" s="3">
        <v>1</v>
      </c>
      <c r="E1391" s="3">
        <v>1</v>
      </c>
    </row>
    <row r="1392" spans="1:5" x14ac:dyDescent="0.25">
      <c r="A1392" s="5" t="s">
        <v>184</v>
      </c>
      <c r="B1392" s="3"/>
      <c r="C1392" s="3"/>
      <c r="D1392" s="3">
        <v>4</v>
      </c>
      <c r="E1392" s="3">
        <v>4</v>
      </c>
    </row>
    <row r="1393" spans="1:5" x14ac:dyDescent="0.25">
      <c r="A1393" s="5" t="s">
        <v>5106</v>
      </c>
      <c r="B1393" s="3"/>
      <c r="C1393" s="3"/>
      <c r="D1393" s="3">
        <v>1</v>
      </c>
      <c r="E1393" s="3">
        <v>1</v>
      </c>
    </row>
    <row r="1394" spans="1:5" x14ac:dyDescent="0.25">
      <c r="A1394" s="5" t="s">
        <v>879</v>
      </c>
      <c r="B1394" s="3"/>
      <c r="C1394" s="3">
        <v>2</v>
      </c>
      <c r="D1394" s="3"/>
      <c r="E1394" s="3">
        <v>2</v>
      </c>
    </row>
    <row r="1395" spans="1:5" x14ac:dyDescent="0.25">
      <c r="A1395" s="5" t="s">
        <v>594</v>
      </c>
      <c r="B1395" s="3"/>
      <c r="C1395" s="3"/>
      <c r="D1395" s="3">
        <v>1</v>
      </c>
      <c r="E1395" s="3">
        <v>1</v>
      </c>
    </row>
    <row r="1396" spans="1:5" x14ac:dyDescent="0.25">
      <c r="A1396" s="5" t="s">
        <v>3695</v>
      </c>
      <c r="B1396" s="3"/>
      <c r="C1396" s="3"/>
      <c r="D1396" s="3">
        <v>2</v>
      </c>
      <c r="E1396" s="3">
        <v>2</v>
      </c>
    </row>
    <row r="1397" spans="1:5" x14ac:dyDescent="0.25">
      <c r="A1397" s="5" t="s">
        <v>3394</v>
      </c>
      <c r="B1397" s="3"/>
      <c r="C1397" s="3"/>
      <c r="D1397" s="3">
        <v>1</v>
      </c>
      <c r="E1397" s="3">
        <v>1</v>
      </c>
    </row>
    <row r="1398" spans="1:5" x14ac:dyDescent="0.25">
      <c r="A1398" s="5" t="s">
        <v>1866</v>
      </c>
      <c r="B1398" s="3"/>
      <c r="C1398" s="3"/>
      <c r="D1398" s="3">
        <v>1</v>
      </c>
      <c r="E1398" s="3">
        <v>1</v>
      </c>
    </row>
    <row r="1399" spans="1:5" x14ac:dyDescent="0.25">
      <c r="A1399" s="5" t="s">
        <v>3983</v>
      </c>
      <c r="B1399" s="3"/>
      <c r="C1399" s="3">
        <v>1</v>
      </c>
      <c r="D1399" s="3"/>
      <c r="E1399" s="3">
        <v>1</v>
      </c>
    </row>
    <row r="1400" spans="1:5" x14ac:dyDescent="0.25">
      <c r="A1400" s="5" t="s">
        <v>1109</v>
      </c>
      <c r="B1400" s="3"/>
      <c r="C1400" s="3"/>
      <c r="D1400" s="3">
        <v>1</v>
      </c>
      <c r="E1400" s="3">
        <v>1</v>
      </c>
    </row>
    <row r="1401" spans="1:5" x14ac:dyDescent="0.25">
      <c r="A1401" s="5" t="s">
        <v>1124</v>
      </c>
      <c r="B1401" s="3"/>
      <c r="C1401" s="3"/>
      <c r="D1401" s="3">
        <v>1</v>
      </c>
      <c r="E1401" s="3">
        <v>1</v>
      </c>
    </row>
    <row r="1402" spans="1:5" x14ac:dyDescent="0.25">
      <c r="A1402" s="5" t="s">
        <v>2010</v>
      </c>
      <c r="B1402" s="3"/>
      <c r="C1402" s="3"/>
      <c r="D1402" s="3">
        <v>1</v>
      </c>
      <c r="E1402" s="3">
        <v>1</v>
      </c>
    </row>
    <row r="1403" spans="1:5" x14ac:dyDescent="0.25">
      <c r="A1403" s="5" t="s">
        <v>2684</v>
      </c>
      <c r="B1403" s="3"/>
      <c r="C1403" s="3">
        <v>1</v>
      </c>
      <c r="D1403" s="3"/>
      <c r="E1403" s="3">
        <v>1</v>
      </c>
    </row>
    <row r="1404" spans="1:5" x14ac:dyDescent="0.25">
      <c r="A1404" s="5" t="s">
        <v>4721</v>
      </c>
      <c r="B1404" s="3"/>
      <c r="C1404" s="3"/>
      <c r="D1404" s="3">
        <v>1</v>
      </c>
      <c r="E1404" s="3">
        <v>1</v>
      </c>
    </row>
    <row r="1405" spans="1:5" x14ac:dyDescent="0.25">
      <c r="A1405" s="5" t="s">
        <v>1302</v>
      </c>
      <c r="B1405" s="3"/>
      <c r="C1405" s="3"/>
      <c r="D1405" s="3">
        <v>1</v>
      </c>
      <c r="E1405" s="3">
        <v>1</v>
      </c>
    </row>
    <row r="1406" spans="1:5" x14ac:dyDescent="0.25">
      <c r="A1406" s="5" t="s">
        <v>2390</v>
      </c>
      <c r="B1406" s="3"/>
      <c r="C1406" s="3">
        <v>2</v>
      </c>
      <c r="D1406" s="3"/>
      <c r="E1406" s="3">
        <v>2</v>
      </c>
    </row>
    <row r="1407" spans="1:5" x14ac:dyDescent="0.25">
      <c r="A1407" s="5" t="s">
        <v>2466</v>
      </c>
      <c r="B1407" s="3"/>
      <c r="C1407" s="3"/>
      <c r="D1407" s="3">
        <v>3</v>
      </c>
      <c r="E1407" s="3">
        <v>3</v>
      </c>
    </row>
    <row r="1408" spans="1:5" x14ac:dyDescent="0.25">
      <c r="A1408" s="5" t="s">
        <v>5154</v>
      </c>
      <c r="B1408" s="3"/>
      <c r="C1408" s="3"/>
      <c r="D1408" s="3">
        <v>1</v>
      </c>
      <c r="E1408" s="3">
        <v>1</v>
      </c>
    </row>
    <row r="1409" spans="1:5" x14ac:dyDescent="0.25">
      <c r="A1409" s="5" t="s">
        <v>763</v>
      </c>
      <c r="B1409" s="3"/>
      <c r="C1409" s="3"/>
      <c r="D1409" s="3">
        <v>1</v>
      </c>
      <c r="E1409" s="3">
        <v>1</v>
      </c>
    </row>
    <row r="1410" spans="1:5" x14ac:dyDescent="0.25">
      <c r="A1410" s="5" t="s">
        <v>2154</v>
      </c>
      <c r="B1410" s="3"/>
      <c r="C1410" s="3"/>
      <c r="D1410" s="3">
        <v>1</v>
      </c>
      <c r="E1410" s="3">
        <v>1</v>
      </c>
    </row>
    <row r="1411" spans="1:5" x14ac:dyDescent="0.25">
      <c r="A1411" s="5" t="s">
        <v>5225</v>
      </c>
      <c r="B1411" s="3"/>
      <c r="C1411" s="3">
        <v>1</v>
      </c>
      <c r="D1411" s="3"/>
      <c r="E1411" s="3">
        <v>1</v>
      </c>
    </row>
    <row r="1412" spans="1:5" x14ac:dyDescent="0.25">
      <c r="A1412" s="5" t="s">
        <v>1697</v>
      </c>
      <c r="B1412" s="3"/>
      <c r="C1412" s="3"/>
      <c r="D1412" s="3">
        <v>1</v>
      </c>
      <c r="E1412" s="3">
        <v>1</v>
      </c>
    </row>
    <row r="1413" spans="1:5" x14ac:dyDescent="0.25">
      <c r="A1413" s="5" t="s">
        <v>2964</v>
      </c>
      <c r="B1413" s="3"/>
      <c r="C1413" s="3">
        <v>1</v>
      </c>
      <c r="D1413" s="3"/>
      <c r="E1413" s="3">
        <v>1</v>
      </c>
    </row>
    <row r="1414" spans="1:5" x14ac:dyDescent="0.25">
      <c r="A1414" s="5" t="s">
        <v>2676</v>
      </c>
      <c r="B1414" s="3"/>
      <c r="C1414" s="3"/>
      <c r="D1414" s="3">
        <v>1</v>
      </c>
      <c r="E1414" s="3">
        <v>1</v>
      </c>
    </row>
    <row r="1415" spans="1:5" x14ac:dyDescent="0.25">
      <c r="A1415" s="5" t="s">
        <v>4100</v>
      </c>
      <c r="B1415" s="3"/>
      <c r="C1415" s="3"/>
      <c r="D1415" s="3">
        <v>1</v>
      </c>
      <c r="E1415" s="3">
        <v>1</v>
      </c>
    </row>
    <row r="1416" spans="1:5" x14ac:dyDescent="0.25">
      <c r="A1416" s="5" t="s">
        <v>4556</v>
      </c>
      <c r="B1416" s="3"/>
      <c r="C1416" s="3">
        <v>1</v>
      </c>
      <c r="D1416" s="3"/>
      <c r="E1416" s="3">
        <v>1</v>
      </c>
    </row>
    <row r="1417" spans="1:5" x14ac:dyDescent="0.25">
      <c r="A1417" s="5" t="s">
        <v>1671</v>
      </c>
      <c r="B1417" s="3"/>
      <c r="C1417" s="3"/>
      <c r="D1417" s="3">
        <v>2</v>
      </c>
      <c r="E1417" s="3">
        <v>2</v>
      </c>
    </row>
    <row r="1418" spans="1:5" x14ac:dyDescent="0.25">
      <c r="A1418" s="5" t="s">
        <v>1805</v>
      </c>
      <c r="B1418" s="3"/>
      <c r="C1418" s="3"/>
      <c r="D1418" s="3">
        <v>1</v>
      </c>
      <c r="E1418" s="3">
        <v>1</v>
      </c>
    </row>
    <row r="1419" spans="1:5" x14ac:dyDescent="0.25">
      <c r="A1419" s="5" t="s">
        <v>4261</v>
      </c>
      <c r="B1419" s="3"/>
      <c r="C1419" s="3"/>
      <c r="D1419" s="3">
        <v>1</v>
      </c>
      <c r="E1419" s="3">
        <v>1</v>
      </c>
    </row>
    <row r="1420" spans="1:5" x14ac:dyDescent="0.25">
      <c r="A1420" s="5" t="s">
        <v>4320</v>
      </c>
      <c r="B1420" s="3"/>
      <c r="C1420" s="3">
        <v>1</v>
      </c>
      <c r="D1420" s="3"/>
      <c r="E1420" s="3">
        <v>1</v>
      </c>
    </row>
    <row r="1421" spans="1:5" x14ac:dyDescent="0.25">
      <c r="A1421" s="5" t="s">
        <v>4227</v>
      </c>
      <c r="B1421" s="3"/>
      <c r="C1421" s="3"/>
      <c r="D1421" s="3">
        <v>1</v>
      </c>
      <c r="E1421" s="3">
        <v>1</v>
      </c>
    </row>
    <row r="1422" spans="1:5" x14ac:dyDescent="0.25">
      <c r="A1422" s="5" t="s">
        <v>4064</v>
      </c>
      <c r="B1422" s="3"/>
      <c r="C1422" s="3"/>
      <c r="D1422" s="3">
        <v>1</v>
      </c>
      <c r="E1422" s="3">
        <v>1</v>
      </c>
    </row>
    <row r="1423" spans="1:5" x14ac:dyDescent="0.25">
      <c r="A1423" s="5" t="s">
        <v>1906</v>
      </c>
      <c r="B1423" s="3"/>
      <c r="C1423" s="3"/>
      <c r="D1423" s="3">
        <v>1</v>
      </c>
      <c r="E1423" s="3">
        <v>1</v>
      </c>
    </row>
    <row r="1424" spans="1:5" x14ac:dyDescent="0.25">
      <c r="A1424" s="5" t="s">
        <v>240</v>
      </c>
      <c r="B1424" s="3"/>
      <c r="C1424" s="3"/>
      <c r="D1424" s="3">
        <v>2</v>
      </c>
      <c r="E1424" s="3">
        <v>2</v>
      </c>
    </row>
    <row r="1425" spans="1:5" x14ac:dyDescent="0.25">
      <c r="A1425" s="5" t="s">
        <v>4113</v>
      </c>
      <c r="B1425" s="3"/>
      <c r="C1425" s="3"/>
      <c r="D1425" s="3">
        <v>1</v>
      </c>
      <c r="E1425" s="3">
        <v>1</v>
      </c>
    </row>
    <row r="1426" spans="1:5" x14ac:dyDescent="0.25">
      <c r="A1426" s="5" t="s">
        <v>1227</v>
      </c>
      <c r="B1426" s="3"/>
      <c r="C1426" s="3">
        <v>1</v>
      </c>
      <c r="D1426" s="3"/>
      <c r="E1426" s="3">
        <v>1</v>
      </c>
    </row>
    <row r="1427" spans="1:5" x14ac:dyDescent="0.25">
      <c r="A1427" s="5" t="s">
        <v>4476</v>
      </c>
      <c r="B1427" s="3"/>
      <c r="C1427" s="3"/>
      <c r="D1427" s="3">
        <v>1</v>
      </c>
      <c r="E1427" s="3">
        <v>1</v>
      </c>
    </row>
    <row r="1428" spans="1:5" x14ac:dyDescent="0.25">
      <c r="A1428" s="5" t="s">
        <v>2450</v>
      </c>
      <c r="B1428" s="3"/>
      <c r="C1428" s="3">
        <v>2</v>
      </c>
      <c r="D1428" s="3"/>
      <c r="E1428" s="3">
        <v>2</v>
      </c>
    </row>
    <row r="1429" spans="1:5" x14ac:dyDescent="0.25">
      <c r="A1429" s="5" t="s">
        <v>800</v>
      </c>
      <c r="B1429" s="3"/>
      <c r="C1429" s="3"/>
      <c r="D1429" s="3">
        <v>1</v>
      </c>
      <c r="E1429" s="3">
        <v>1</v>
      </c>
    </row>
    <row r="1430" spans="1:5" x14ac:dyDescent="0.25">
      <c r="A1430" s="5" t="s">
        <v>821</v>
      </c>
      <c r="B1430" s="3">
        <v>2</v>
      </c>
      <c r="C1430" s="3"/>
      <c r="D1430" s="3"/>
      <c r="E1430" s="3">
        <v>2</v>
      </c>
    </row>
    <row r="1431" spans="1:5" x14ac:dyDescent="0.25">
      <c r="A1431" s="5" t="s">
        <v>4312</v>
      </c>
      <c r="B1431" s="3"/>
      <c r="C1431" s="3">
        <v>1</v>
      </c>
      <c r="D1431" s="3"/>
      <c r="E1431" s="3">
        <v>1</v>
      </c>
    </row>
    <row r="1432" spans="1:5" x14ac:dyDescent="0.25">
      <c r="A1432" s="5" t="s">
        <v>3607</v>
      </c>
      <c r="B1432" s="3"/>
      <c r="C1432" s="3"/>
      <c r="D1432" s="3">
        <v>1</v>
      </c>
      <c r="E1432" s="3">
        <v>1</v>
      </c>
    </row>
    <row r="1433" spans="1:5" x14ac:dyDescent="0.25">
      <c r="A1433" s="5" t="s">
        <v>4511</v>
      </c>
      <c r="B1433" s="3"/>
      <c r="C1433" s="3"/>
      <c r="D1433" s="3">
        <v>1</v>
      </c>
      <c r="E1433" s="3">
        <v>1</v>
      </c>
    </row>
    <row r="1434" spans="1:5" x14ac:dyDescent="0.25">
      <c r="A1434" s="5" t="s">
        <v>2704</v>
      </c>
      <c r="B1434" s="3"/>
      <c r="C1434" s="3"/>
      <c r="D1434" s="3">
        <v>2</v>
      </c>
      <c r="E1434" s="3">
        <v>2</v>
      </c>
    </row>
    <row r="1435" spans="1:5" x14ac:dyDescent="0.25">
      <c r="A1435" s="5" t="s">
        <v>3808</v>
      </c>
      <c r="B1435" s="3"/>
      <c r="C1435" s="3">
        <v>1</v>
      </c>
      <c r="D1435" s="3"/>
      <c r="E1435" s="3">
        <v>1</v>
      </c>
    </row>
    <row r="1436" spans="1:5" x14ac:dyDescent="0.25">
      <c r="A1436" s="5" t="s">
        <v>4389</v>
      </c>
      <c r="B1436" s="3"/>
      <c r="C1436" s="3"/>
      <c r="D1436" s="3">
        <v>1</v>
      </c>
      <c r="E1436" s="3">
        <v>1</v>
      </c>
    </row>
    <row r="1437" spans="1:5" x14ac:dyDescent="0.25">
      <c r="A1437" s="5" t="s">
        <v>5469</v>
      </c>
      <c r="B1437" s="3"/>
      <c r="C1437" s="3"/>
      <c r="D1437" s="3">
        <v>1</v>
      </c>
      <c r="E1437" s="3">
        <v>1</v>
      </c>
    </row>
    <row r="1438" spans="1:5" x14ac:dyDescent="0.25">
      <c r="A1438" s="5" t="s">
        <v>3215</v>
      </c>
      <c r="B1438" s="3"/>
      <c r="C1438" s="3"/>
      <c r="D1438" s="3">
        <v>1</v>
      </c>
      <c r="E1438" s="3">
        <v>1</v>
      </c>
    </row>
    <row r="1439" spans="1:5" x14ac:dyDescent="0.25">
      <c r="A1439" s="5" t="s">
        <v>3811</v>
      </c>
      <c r="B1439" s="3"/>
      <c r="C1439" s="3"/>
      <c r="D1439" s="3">
        <v>1</v>
      </c>
      <c r="E1439" s="3">
        <v>1</v>
      </c>
    </row>
    <row r="1440" spans="1:5" x14ac:dyDescent="0.25">
      <c r="A1440" s="5" t="s">
        <v>1692</v>
      </c>
      <c r="B1440" s="3"/>
      <c r="C1440" s="3"/>
      <c r="D1440" s="3">
        <v>1</v>
      </c>
      <c r="E1440" s="3">
        <v>1</v>
      </c>
    </row>
    <row r="1441" spans="1:5" x14ac:dyDescent="0.25">
      <c r="A1441" s="5" t="s">
        <v>2381</v>
      </c>
      <c r="B1441" s="3"/>
      <c r="C1441" s="3"/>
      <c r="D1441" s="3">
        <v>1</v>
      </c>
      <c r="E1441" s="3">
        <v>1</v>
      </c>
    </row>
    <row r="1442" spans="1:5" x14ac:dyDescent="0.25">
      <c r="A1442" s="5" t="s">
        <v>1764</v>
      </c>
      <c r="B1442" s="3"/>
      <c r="C1442" s="3"/>
      <c r="D1442" s="3">
        <v>1</v>
      </c>
      <c r="E1442" s="3">
        <v>1</v>
      </c>
    </row>
    <row r="1443" spans="1:5" x14ac:dyDescent="0.25">
      <c r="A1443" s="5" t="s">
        <v>4017</v>
      </c>
      <c r="B1443" s="3"/>
      <c r="C1443" s="3">
        <v>1</v>
      </c>
      <c r="D1443" s="3"/>
      <c r="E1443" s="3">
        <v>1</v>
      </c>
    </row>
    <row r="1444" spans="1:5" x14ac:dyDescent="0.25">
      <c r="A1444" s="5" t="s">
        <v>1434</v>
      </c>
      <c r="B1444" s="3"/>
      <c r="C1444" s="3"/>
      <c r="D1444" s="3">
        <v>3</v>
      </c>
      <c r="E1444" s="3">
        <v>3</v>
      </c>
    </row>
    <row r="1445" spans="1:5" x14ac:dyDescent="0.25">
      <c r="A1445" s="5" t="s">
        <v>5166</v>
      </c>
      <c r="B1445" s="3"/>
      <c r="C1445" s="3"/>
      <c r="D1445" s="3">
        <v>1</v>
      </c>
      <c r="E1445" s="3">
        <v>1</v>
      </c>
    </row>
    <row r="1446" spans="1:5" x14ac:dyDescent="0.25">
      <c r="A1446" s="5" t="s">
        <v>2920</v>
      </c>
      <c r="B1446" s="3"/>
      <c r="C1446" s="3">
        <v>1</v>
      </c>
      <c r="D1446" s="3"/>
      <c r="E1446" s="3">
        <v>1</v>
      </c>
    </row>
    <row r="1447" spans="1:5" x14ac:dyDescent="0.25">
      <c r="A1447" s="5" t="s">
        <v>2336</v>
      </c>
      <c r="B1447" s="3"/>
      <c r="C1447" s="3">
        <v>1</v>
      </c>
      <c r="D1447" s="3"/>
      <c r="E1447" s="3">
        <v>1</v>
      </c>
    </row>
    <row r="1448" spans="1:5" x14ac:dyDescent="0.25">
      <c r="A1448" s="5" t="s">
        <v>1230</v>
      </c>
      <c r="B1448" s="3"/>
      <c r="C1448" s="3"/>
      <c r="D1448" s="3">
        <v>1</v>
      </c>
      <c r="E1448" s="3">
        <v>1</v>
      </c>
    </row>
    <row r="1449" spans="1:5" x14ac:dyDescent="0.25">
      <c r="A1449" s="5" t="s">
        <v>951</v>
      </c>
      <c r="B1449" s="3"/>
      <c r="C1449" s="3"/>
      <c r="D1449" s="3">
        <v>1</v>
      </c>
      <c r="E1449" s="3">
        <v>1</v>
      </c>
    </row>
    <row r="1450" spans="1:5" x14ac:dyDescent="0.25">
      <c r="A1450" s="5" t="s">
        <v>876</v>
      </c>
      <c r="B1450" s="3"/>
      <c r="C1450" s="3"/>
      <c r="D1450" s="3">
        <v>2</v>
      </c>
      <c r="E1450" s="3">
        <v>2</v>
      </c>
    </row>
    <row r="1451" spans="1:5" x14ac:dyDescent="0.25">
      <c r="A1451" s="5" t="s">
        <v>824</v>
      </c>
      <c r="B1451" s="3"/>
      <c r="C1451" s="3">
        <v>1</v>
      </c>
      <c r="D1451" s="3"/>
      <c r="E1451" s="3">
        <v>1</v>
      </c>
    </row>
    <row r="1452" spans="1:5" x14ac:dyDescent="0.25">
      <c r="A1452" s="5" t="s">
        <v>1940</v>
      </c>
      <c r="B1452" s="3"/>
      <c r="C1452" s="3"/>
      <c r="D1452" s="3">
        <v>2</v>
      </c>
      <c r="E1452" s="3">
        <v>2</v>
      </c>
    </row>
    <row r="1453" spans="1:5" x14ac:dyDescent="0.25">
      <c r="A1453" s="5" t="s">
        <v>4411</v>
      </c>
      <c r="B1453" s="3"/>
      <c r="C1453" s="3"/>
      <c r="D1453" s="3">
        <v>1</v>
      </c>
      <c r="E1453" s="3">
        <v>1</v>
      </c>
    </row>
    <row r="1454" spans="1:5" x14ac:dyDescent="0.25">
      <c r="A1454" s="5" t="s">
        <v>5118</v>
      </c>
      <c r="B1454" s="3"/>
      <c r="C1454" s="3">
        <v>1</v>
      </c>
      <c r="D1454" s="3"/>
      <c r="E1454" s="3">
        <v>1</v>
      </c>
    </row>
    <row r="1455" spans="1:5" x14ac:dyDescent="0.25">
      <c r="A1455" s="5" t="s">
        <v>424</v>
      </c>
      <c r="B1455" s="3"/>
      <c r="C1455" s="3">
        <v>3</v>
      </c>
      <c r="D1455" s="3"/>
      <c r="E1455" s="3">
        <v>3</v>
      </c>
    </row>
    <row r="1456" spans="1:5" x14ac:dyDescent="0.25">
      <c r="A1456" s="5" t="s">
        <v>3722</v>
      </c>
      <c r="B1456" s="3"/>
      <c r="C1456" s="3"/>
      <c r="D1456" s="3">
        <v>1</v>
      </c>
      <c r="E1456" s="3">
        <v>1</v>
      </c>
    </row>
    <row r="1457" spans="1:5" x14ac:dyDescent="0.25">
      <c r="A1457" s="5" t="s">
        <v>3473</v>
      </c>
      <c r="B1457" s="3"/>
      <c r="C1457" s="3">
        <v>1</v>
      </c>
      <c r="D1457" s="3"/>
      <c r="E1457" s="3">
        <v>1</v>
      </c>
    </row>
    <row r="1458" spans="1:5" x14ac:dyDescent="0.25">
      <c r="A1458" s="5" t="s">
        <v>3391</v>
      </c>
      <c r="B1458" s="3"/>
      <c r="C1458" s="3">
        <v>1</v>
      </c>
      <c r="D1458" s="3"/>
      <c r="E1458" s="3">
        <v>1</v>
      </c>
    </row>
    <row r="1459" spans="1:5" x14ac:dyDescent="0.25">
      <c r="A1459" s="5" t="s">
        <v>5538</v>
      </c>
      <c r="B1459" s="3">
        <v>1</v>
      </c>
      <c r="C1459" s="3"/>
      <c r="D1459" s="3"/>
      <c r="E1459" s="3">
        <v>1</v>
      </c>
    </row>
    <row r="1460" spans="1:5" x14ac:dyDescent="0.25">
      <c r="A1460" s="5" t="s">
        <v>3966</v>
      </c>
      <c r="B1460" s="3"/>
      <c r="C1460" s="3"/>
      <c r="D1460" s="3">
        <v>1</v>
      </c>
      <c r="E1460" s="3">
        <v>1</v>
      </c>
    </row>
    <row r="1461" spans="1:5" x14ac:dyDescent="0.25">
      <c r="A1461" s="5" t="s">
        <v>663</v>
      </c>
      <c r="B1461" s="3"/>
      <c r="C1461" s="3"/>
      <c r="D1461" s="3">
        <v>1</v>
      </c>
      <c r="E1461" s="3">
        <v>1</v>
      </c>
    </row>
    <row r="1462" spans="1:5" x14ac:dyDescent="0.25">
      <c r="A1462" s="5" t="s">
        <v>2013</v>
      </c>
      <c r="B1462" s="3"/>
      <c r="C1462" s="3">
        <v>1</v>
      </c>
      <c r="D1462" s="3"/>
      <c r="E1462" s="3">
        <v>1</v>
      </c>
    </row>
    <row r="1463" spans="1:5" x14ac:dyDescent="0.25">
      <c r="A1463" s="5" t="s">
        <v>2972</v>
      </c>
      <c r="B1463" s="3"/>
      <c r="C1463" s="3"/>
      <c r="D1463" s="3">
        <v>1</v>
      </c>
      <c r="E1463" s="3">
        <v>1</v>
      </c>
    </row>
    <row r="1464" spans="1:5" x14ac:dyDescent="0.25">
      <c r="A1464" s="5" t="s">
        <v>2321</v>
      </c>
      <c r="B1464" s="3"/>
      <c r="C1464" s="3">
        <v>1</v>
      </c>
      <c r="D1464" s="3"/>
      <c r="E1464" s="3">
        <v>1</v>
      </c>
    </row>
    <row r="1465" spans="1:5" x14ac:dyDescent="0.25">
      <c r="A1465" s="5" t="s">
        <v>3610</v>
      </c>
      <c r="B1465" s="3"/>
      <c r="C1465" s="3"/>
      <c r="D1465" s="3">
        <v>1</v>
      </c>
      <c r="E1465" s="3">
        <v>1</v>
      </c>
    </row>
    <row r="1466" spans="1:5" x14ac:dyDescent="0.25">
      <c r="A1466" s="5" t="s">
        <v>1655</v>
      </c>
      <c r="B1466" s="3"/>
      <c r="C1466" s="3"/>
      <c r="D1466" s="3">
        <v>1</v>
      </c>
      <c r="E1466" s="3">
        <v>1</v>
      </c>
    </row>
    <row r="1467" spans="1:5" x14ac:dyDescent="0.25">
      <c r="A1467" s="5" t="s">
        <v>4152</v>
      </c>
      <c r="B1467" s="3"/>
      <c r="C1467" s="3"/>
      <c r="D1467" s="3">
        <v>1</v>
      </c>
      <c r="E1467" s="3">
        <v>1</v>
      </c>
    </row>
    <row r="1468" spans="1:5" x14ac:dyDescent="0.25">
      <c r="A1468" s="5" t="s">
        <v>1300</v>
      </c>
      <c r="B1468" s="3"/>
      <c r="C1468" s="3"/>
      <c r="D1468" s="3">
        <v>2</v>
      </c>
      <c r="E1468" s="3">
        <v>2</v>
      </c>
    </row>
    <row r="1469" spans="1:5" x14ac:dyDescent="0.25">
      <c r="A1469" s="5" t="s">
        <v>4188</v>
      </c>
      <c r="B1469" s="3"/>
      <c r="C1469" s="3"/>
      <c r="D1469" s="3">
        <v>1</v>
      </c>
      <c r="E1469" s="3">
        <v>1</v>
      </c>
    </row>
    <row r="1470" spans="1:5" x14ac:dyDescent="0.25">
      <c r="A1470" s="5" t="s">
        <v>4270</v>
      </c>
      <c r="B1470" s="3"/>
      <c r="C1470" s="3"/>
      <c r="D1470" s="3">
        <v>1</v>
      </c>
      <c r="E1470" s="3">
        <v>1</v>
      </c>
    </row>
    <row r="1471" spans="1:5" x14ac:dyDescent="0.25">
      <c r="A1471" s="5" t="s">
        <v>3828</v>
      </c>
      <c r="B1471" s="3"/>
      <c r="C1471" s="3">
        <v>1</v>
      </c>
      <c r="D1471" s="3"/>
      <c r="E1471" s="3">
        <v>1</v>
      </c>
    </row>
    <row r="1472" spans="1:5" x14ac:dyDescent="0.25">
      <c r="A1472" s="5" t="s">
        <v>4768</v>
      </c>
      <c r="B1472" s="3"/>
      <c r="C1472" s="3">
        <v>1</v>
      </c>
      <c r="D1472" s="3"/>
      <c r="E1472" s="3">
        <v>1</v>
      </c>
    </row>
    <row r="1473" spans="1:5" x14ac:dyDescent="0.25">
      <c r="A1473" s="5" t="s">
        <v>4808</v>
      </c>
      <c r="B1473" s="3"/>
      <c r="C1473" s="3"/>
      <c r="D1473" s="3">
        <v>1</v>
      </c>
      <c r="E1473" s="3">
        <v>1</v>
      </c>
    </row>
    <row r="1474" spans="1:5" x14ac:dyDescent="0.25">
      <c r="A1474" s="5" t="s">
        <v>5525</v>
      </c>
      <c r="B1474" s="3"/>
      <c r="C1474" s="3">
        <v>1</v>
      </c>
      <c r="D1474" s="3"/>
      <c r="E1474" s="3">
        <v>1</v>
      </c>
    </row>
    <row r="1475" spans="1:5" x14ac:dyDescent="0.25">
      <c r="A1475" s="5" t="s">
        <v>613</v>
      </c>
      <c r="B1475" s="3"/>
      <c r="C1475" s="3"/>
      <c r="D1475" s="3">
        <v>1</v>
      </c>
      <c r="E1475" s="3">
        <v>1</v>
      </c>
    </row>
    <row r="1476" spans="1:5" x14ac:dyDescent="0.25">
      <c r="A1476" s="5" t="s">
        <v>3164</v>
      </c>
      <c r="B1476" s="3"/>
      <c r="C1476" s="3"/>
      <c r="D1476" s="3">
        <v>1</v>
      </c>
      <c r="E1476" s="3">
        <v>1</v>
      </c>
    </row>
    <row r="1477" spans="1:5" x14ac:dyDescent="0.25">
      <c r="A1477" s="5" t="s">
        <v>2469</v>
      </c>
      <c r="B1477" s="3"/>
      <c r="C1477" s="3">
        <v>1</v>
      </c>
      <c r="D1477" s="3"/>
      <c r="E1477" s="3">
        <v>1</v>
      </c>
    </row>
    <row r="1478" spans="1:5" x14ac:dyDescent="0.25">
      <c r="A1478" s="5" t="s">
        <v>148</v>
      </c>
      <c r="B1478" s="3"/>
      <c r="C1478" s="3"/>
      <c r="D1478" s="3">
        <v>2</v>
      </c>
      <c r="E1478" s="3">
        <v>2</v>
      </c>
    </row>
    <row r="1479" spans="1:5" x14ac:dyDescent="0.25">
      <c r="A1479" s="5" t="s">
        <v>3131</v>
      </c>
      <c r="B1479" s="3"/>
      <c r="C1479" s="3"/>
      <c r="D1479" s="3">
        <v>1</v>
      </c>
      <c r="E1479" s="3">
        <v>1</v>
      </c>
    </row>
    <row r="1480" spans="1:5" x14ac:dyDescent="0.25">
      <c r="A1480" s="5" t="s">
        <v>3058</v>
      </c>
      <c r="B1480" s="3"/>
      <c r="C1480" s="3"/>
      <c r="D1480" s="3">
        <v>1</v>
      </c>
      <c r="E1480" s="3">
        <v>1</v>
      </c>
    </row>
    <row r="1481" spans="1:5" x14ac:dyDescent="0.25">
      <c r="A1481" s="5" t="s">
        <v>4387</v>
      </c>
      <c r="B1481" s="3"/>
      <c r="C1481" s="3">
        <v>1</v>
      </c>
      <c r="D1481" s="3"/>
      <c r="E1481" s="3">
        <v>1</v>
      </c>
    </row>
    <row r="1482" spans="1:5" x14ac:dyDescent="0.25">
      <c r="A1482" s="5" t="s">
        <v>3090</v>
      </c>
      <c r="B1482" s="3"/>
      <c r="C1482" s="3"/>
      <c r="D1482" s="3">
        <v>1</v>
      </c>
      <c r="E1482" s="3">
        <v>1</v>
      </c>
    </row>
    <row r="1483" spans="1:5" x14ac:dyDescent="0.25">
      <c r="A1483" s="5" t="s">
        <v>4435</v>
      </c>
      <c r="B1483" s="3"/>
      <c r="C1483" s="3"/>
      <c r="D1483" s="3">
        <v>1</v>
      </c>
      <c r="E1483" s="3">
        <v>1</v>
      </c>
    </row>
    <row r="1484" spans="1:5" x14ac:dyDescent="0.25">
      <c r="A1484" s="5" t="s">
        <v>272</v>
      </c>
      <c r="B1484" s="3"/>
      <c r="C1484" s="3"/>
      <c r="D1484" s="3">
        <v>1</v>
      </c>
      <c r="E1484" s="3">
        <v>1</v>
      </c>
    </row>
    <row r="1485" spans="1:5" x14ac:dyDescent="0.25">
      <c r="A1485" s="5" t="s">
        <v>3710</v>
      </c>
      <c r="B1485" s="3"/>
      <c r="C1485" s="3"/>
      <c r="D1485" s="3">
        <v>1</v>
      </c>
      <c r="E1485" s="3">
        <v>1</v>
      </c>
    </row>
    <row r="1486" spans="1:5" x14ac:dyDescent="0.25">
      <c r="A1486" s="5" t="s">
        <v>77</v>
      </c>
      <c r="B1486" s="3"/>
      <c r="C1486" s="3"/>
      <c r="D1486" s="3">
        <v>1</v>
      </c>
      <c r="E1486" s="3">
        <v>1</v>
      </c>
    </row>
    <row r="1487" spans="1:5" x14ac:dyDescent="0.25">
      <c r="A1487" s="5" t="s">
        <v>4384</v>
      </c>
      <c r="B1487" s="3"/>
      <c r="C1487" s="3">
        <v>1</v>
      </c>
      <c r="D1487" s="3"/>
      <c r="E1487" s="3">
        <v>1</v>
      </c>
    </row>
    <row r="1488" spans="1:5" x14ac:dyDescent="0.25">
      <c r="A1488" s="5" t="s">
        <v>21</v>
      </c>
      <c r="B1488" s="3"/>
      <c r="C1488" s="3">
        <v>3</v>
      </c>
      <c r="D1488" s="3"/>
      <c r="E1488" s="3">
        <v>3</v>
      </c>
    </row>
    <row r="1489" spans="1:5" x14ac:dyDescent="0.25">
      <c r="A1489" s="5" t="s">
        <v>1393</v>
      </c>
      <c r="B1489" s="3"/>
      <c r="C1489" s="3"/>
      <c r="D1489" s="3">
        <v>2</v>
      </c>
      <c r="E1489" s="3">
        <v>2</v>
      </c>
    </row>
    <row r="1490" spans="1:5" x14ac:dyDescent="0.25">
      <c r="A1490" s="5" t="s">
        <v>5376</v>
      </c>
      <c r="B1490" s="3"/>
      <c r="C1490" s="3"/>
      <c r="D1490" s="3">
        <v>1</v>
      </c>
      <c r="E1490" s="3">
        <v>1</v>
      </c>
    </row>
    <row r="1491" spans="1:5" x14ac:dyDescent="0.25">
      <c r="A1491" s="5" t="s">
        <v>5027</v>
      </c>
      <c r="B1491" s="3"/>
      <c r="C1491" s="3"/>
      <c r="D1491" s="3">
        <v>1</v>
      </c>
      <c r="E1491" s="3">
        <v>1</v>
      </c>
    </row>
    <row r="1492" spans="1:5" x14ac:dyDescent="0.25">
      <c r="A1492" s="5" t="s">
        <v>5474</v>
      </c>
      <c r="B1492" s="3"/>
      <c r="C1492" s="3"/>
      <c r="D1492" s="3">
        <v>1</v>
      </c>
      <c r="E1492" s="3">
        <v>1</v>
      </c>
    </row>
    <row r="1493" spans="1:5" x14ac:dyDescent="0.25">
      <c r="A1493" s="5" t="s">
        <v>3207</v>
      </c>
      <c r="B1493" s="3"/>
      <c r="C1493" s="3"/>
      <c r="D1493" s="3">
        <v>1</v>
      </c>
      <c r="E1493" s="3">
        <v>1</v>
      </c>
    </row>
    <row r="1494" spans="1:5" x14ac:dyDescent="0.25">
      <c r="A1494" s="5" t="s">
        <v>4259</v>
      </c>
      <c r="B1494" s="3"/>
      <c r="C1494" s="3"/>
      <c r="D1494" s="3">
        <v>1</v>
      </c>
      <c r="E1494" s="3">
        <v>1</v>
      </c>
    </row>
    <row r="1495" spans="1:5" x14ac:dyDescent="0.25">
      <c r="A1495" s="5" t="s">
        <v>3252</v>
      </c>
      <c r="B1495" s="3"/>
      <c r="C1495" s="3"/>
      <c r="D1495" s="3">
        <v>1</v>
      </c>
      <c r="E1495" s="3">
        <v>1</v>
      </c>
    </row>
    <row r="1496" spans="1:5" x14ac:dyDescent="0.25">
      <c r="A1496" s="5" t="s">
        <v>2884</v>
      </c>
      <c r="B1496" s="3"/>
      <c r="C1496" s="3"/>
      <c r="D1496" s="3">
        <v>1</v>
      </c>
      <c r="E1496" s="3">
        <v>1</v>
      </c>
    </row>
    <row r="1497" spans="1:5" x14ac:dyDescent="0.25">
      <c r="A1497" s="5" t="s">
        <v>2069</v>
      </c>
      <c r="B1497" s="3"/>
      <c r="C1497" s="3"/>
      <c r="D1497" s="3">
        <v>1</v>
      </c>
      <c r="E1497" s="3">
        <v>1</v>
      </c>
    </row>
    <row r="1498" spans="1:5" x14ac:dyDescent="0.25">
      <c r="A1498" s="5" t="s">
        <v>4273</v>
      </c>
      <c r="B1498" s="3"/>
      <c r="C1498" s="3"/>
      <c r="D1498" s="3">
        <v>1</v>
      </c>
      <c r="E1498" s="3">
        <v>1</v>
      </c>
    </row>
    <row r="1499" spans="1:5" x14ac:dyDescent="0.25">
      <c r="A1499" s="5" t="s">
        <v>4579</v>
      </c>
      <c r="B1499" s="3"/>
      <c r="C1499" s="3"/>
      <c r="D1499" s="3">
        <v>1</v>
      </c>
      <c r="E1499" s="3">
        <v>1</v>
      </c>
    </row>
    <row r="1500" spans="1:5" x14ac:dyDescent="0.25">
      <c r="A1500" s="5" t="s">
        <v>3358</v>
      </c>
      <c r="B1500" s="3"/>
      <c r="C1500" s="3">
        <v>1</v>
      </c>
      <c r="D1500" s="3"/>
      <c r="E1500" s="3">
        <v>1</v>
      </c>
    </row>
    <row r="1501" spans="1:5" x14ac:dyDescent="0.25">
      <c r="A1501" s="5" t="s">
        <v>1348</v>
      </c>
      <c r="B1501" s="3"/>
      <c r="C1501" s="3"/>
      <c r="D1501" s="3">
        <v>1</v>
      </c>
      <c r="E1501" s="3">
        <v>1</v>
      </c>
    </row>
    <row r="1502" spans="1:5" x14ac:dyDescent="0.25">
      <c r="A1502" s="5" t="s">
        <v>2867</v>
      </c>
      <c r="B1502" s="3"/>
      <c r="C1502" s="3"/>
      <c r="D1502" s="3">
        <v>1</v>
      </c>
      <c r="E1502" s="3">
        <v>1</v>
      </c>
    </row>
    <row r="1503" spans="1:5" x14ac:dyDescent="0.25">
      <c r="A1503" s="5" t="s">
        <v>3636</v>
      </c>
      <c r="B1503" s="3"/>
      <c r="C1503" s="3">
        <v>1</v>
      </c>
      <c r="D1503" s="3"/>
      <c r="E1503" s="3">
        <v>1</v>
      </c>
    </row>
    <row r="1504" spans="1:5" x14ac:dyDescent="0.25">
      <c r="A1504" s="5" t="s">
        <v>2718</v>
      </c>
      <c r="B1504" s="3"/>
      <c r="C1504" s="3">
        <v>1</v>
      </c>
      <c r="D1504" s="3"/>
      <c r="E1504" s="3">
        <v>1</v>
      </c>
    </row>
    <row r="1505" spans="1:5" x14ac:dyDescent="0.25">
      <c r="A1505" s="5" t="s">
        <v>1794</v>
      </c>
      <c r="B1505" s="3"/>
      <c r="C1505" s="3">
        <v>1</v>
      </c>
      <c r="D1505" s="3"/>
      <c r="E1505" s="3">
        <v>1</v>
      </c>
    </row>
    <row r="1506" spans="1:5" x14ac:dyDescent="0.25">
      <c r="A1506" s="5" t="s">
        <v>2547</v>
      </c>
      <c r="B1506" s="3"/>
      <c r="C1506" s="3">
        <v>1</v>
      </c>
      <c r="D1506" s="3"/>
      <c r="E1506" s="3">
        <v>1</v>
      </c>
    </row>
    <row r="1507" spans="1:5" x14ac:dyDescent="0.25">
      <c r="A1507" s="5" t="s">
        <v>4241</v>
      </c>
      <c r="B1507" s="3"/>
      <c r="C1507" s="3">
        <v>1</v>
      </c>
      <c r="D1507" s="3"/>
      <c r="E1507" s="3">
        <v>1</v>
      </c>
    </row>
    <row r="1508" spans="1:5" x14ac:dyDescent="0.25">
      <c r="A1508" s="5" t="s">
        <v>4339</v>
      </c>
      <c r="B1508" s="3"/>
      <c r="C1508" s="3"/>
      <c r="D1508" s="3">
        <v>1</v>
      </c>
      <c r="E1508" s="3">
        <v>1</v>
      </c>
    </row>
    <row r="1509" spans="1:5" x14ac:dyDescent="0.25">
      <c r="A1509" s="5" t="s">
        <v>538</v>
      </c>
      <c r="B1509" s="3"/>
      <c r="C1509" s="3"/>
      <c r="D1509" s="3">
        <v>1</v>
      </c>
      <c r="E1509" s="3">
        <v>1</v>
      </c>
    </row>
    <row r="1510" spans="1:5" x14ac:dyDescent="0.25">
      <c r="A1510" s="5" t="s">
        <v>1421</v>
      </c>
      <c r="B1510" s="3"/>
      <c r="C1510" s="3">
        <v>1</v>
      </c>
      <c r="D1510" s="3"/>
      <c r="E1510" s="3">
        <v>1</v>
      </c>
    </row>
    <row r="1511" spans="1:5" x14ac:dyDescent="0.25">
      <c r="A1511" s="5" t="s">
        <v>1064</v>
      </c>
      <c r="B1511" s="3"/>
      <c r="C1511" s="3">
        <v>1</v>
      </c>
      <c r="D1511" s="3"/>
      <c r="E1511" s="3">
        <v>1</v>
      </c>
    </row>
    <row r="1512" spans="1:5" x14ac:dyDescent="0.25">
      <c r="A1512" s="5" t="s">
        <v>4625</v>
      </c>
      <c r="B1512" s="3"/>
      <c r="C1512" s="3"/>
      <c r="D1512" s="3">
        <v>1</v>
      </c>
      <c r="E1512" s="3">
        <v>1</v>
      </c>
    </row>
    <row r="1513" spans="1:5" x14ac:dyDescent="0.25">
      <c r="A1513" s="5" t="s">
        <v>640</v>
      </c>
      <c r="B1513" s="3"/>
      <c r="C1513" s="3"/>
      <c r="D1513" s="3">
        <v>2</v>
      </c>
      <c r="E1513" s="3">
        <v>2</v>
      </c>
    </row>
    <row r="1514" spans="1:5" x14ac:dyDescent="0.25">
      <c r="A1514" s="5" t="s">
        <v>2303</v>
      </c>
      <c r="B1514" s="3"/>
      <c r="C1514" s="3"/>
      <c r="D1514" s="3">
        <v>1</v>
      </c>
      <c r="E1514" s="3">
        <v>1</v>
      </c>
    </row>
    <row r="1515" spans="1:5" x14ac:dyDescent="0.25">
      <c r="A1515" s="5" t="s">
        <v>1773</v>
      </c>
      <c r="B1515" s="3"/>
      <c r="C1515" s="3"/>
      <c r="D1515" s="3">
        <v>1</v>
      </c>
      <c r="E1515" s="3">
        <v>1</v>
      </c>
    </row>
    <row r="1516" spans="1:5" x14ac:dyDescent="0.25">
      <c r="A1516" s="5" t="s">
        <v>4661</v>
      </c>
      <c r="B1516" s="3"/>
      <c r="C1516" s="3">
        <v>1</v>
      </c>
      <c r="D1516" s="3"/>
      <c r="E1516" s="3">
        <v>1</v>
      </c>
    </row>
    <row r="1517" spans="1:5" x14ac:dyDescent="0.25">
      <c r="A1517" s="5" t="s">
        <v>1689</v>
      </c>
      <c r="B1517" s="3"/>
      <c r="C1517" s="3"/>
      <c r="D1517" s="3">
        <v>1</v>
      </c>
      <c r="E1517" s="3">
        <v>1</v>
      </c>
    </row>
    <row r="1518" spans="1:5" x14ac:dyDescent="0.25">
      <c r="A1518" s="5" t="s">
        <v>3452</v>
      </c>
      <c r="B1518" s="3"/>
      <c r="C1518" s="3"/>
      <c r="D1518" s="3">
        <v>1</v>
      </c>
      <c r="E1518" s="3">
        <v>1</v>
      </c>
    </row>
    <row r="1519" spans="1:5" x14ac:dyDescent="0.25">
      <c r="A1519" s="5" t="s">
        <v>5649</v>
      </c>
      <c r="B1519" s="3"/>
      <c r="C1519" s="3"/>
      <c r="D1519" s="3">
        <v>1</v>
      </c>
      <c r="E1519" s="3">
        <v>1</v>
      </c>
    </row>
    <row r="1520" spans="1:5" x14ac:dyDescent="0.25">
      <c r="A1520" s="5" t="s">
        <v>850</v>
      </c>
      <c r="B1520" s="3"/>
      <c r="C1520" s="3">
        <v>1</v>
      </c>
      <c r="D1520" s="3"/>
      <c r="E1520" s="3">
        <v>1</v>
      </c>
    </row>
    <row r="1521" spans="1:5" x14ac:dyDescent="0.25">
      <c r="A1521" s="5" t="s">
        <v>2578</v>
      </c>
      <c r="B1521" s="3"/>
      <c r="C1521" s="3">
        <v>1</v>
      </c>
      <c r="D1521" s="3"/>
      <c r="E1521" s="3">
        <v>1</v>
      </c>
    </row>
    <row r="1522" spans="1:5" x14ac:dyDescent="0.25">
      <c r="A1522" s="5" t="s">
        <v>1026</v>
      </c>
      <c r="B1522" s="3"/>
      <c r="C1522" s="3"/>
      <c r="D1522" s="3">
        <v>1</v>
      </c>
      <c r="E1522" s="3">
        <v>1</v>
      </c>
    </row>
    <row r="1523" spans="1:5" x14ac:dyDescent="0.25">
      <c r="A1523" s="5" t="s">
        <v>2854</v>
      </c>
      <c r="B1523" s="3"/>
      <c r="C1523" s="3">
        <v>2</v>
      </c>
      <c r="D1523" s="3"/>
      <c r="E1523" s="3">
        <v>2</v>
      </c>
    </row>
    <row r="1524" spans="1:5" x14ac:dyDescent="0.25">
      <c r="A1524" s="5" t="s">
        <v>5652</v>
      </c>
      <c r="B1524" s="3"/>
      <c r="C1524" s="3"/>
      <c r="D1524" s="3">
        <v>1</v>
      </c>
      <c r="E1524" s="3">
        <v>1</v>
      </c>
    </row>
    <row r="1525" spans="1:5" x14ac:dyDescent="0.25">
      <c r="A1525" s="5" t="s">
        <v>3387</v>
      </c>
      <c r="B1525" s="3"/>
      <c r="C1525" s="3"/>
      <c r="D1525" s="3">
        <v>1</v>
      </c>
      <c r="E1525" s="3">
        <v>1</v>
      </c>
    </row>
    <row r="1526" spans="1:5" x14ac:dyDescent="0.25">
      <c r="A1526" s="5" t="s">
        <v>4800</v>
      </c>
      <c r="B1526" s="3"/>
      <c r="C1526" s="3"/>
      <c r="D1526" s="3">
        <v>1</v>
      </c>
      <c r="E1526" s="3">
        <v>1</v>
      </c>
    </row>
    <row r="1527" spans="1:5" x14ac:dyDescent="0.25">
      <c r="A1527" s="5" t="s">
        <v>3546</v>
      </c>
      <c r="B1527" s="3"/>
      <c r="C1527" s="3">
        <v>1</v>
      </c>
      <c r="D1527" s="3"/>
      <c r="E1527" s="3">
        <v>1</v>
      </c>
    </row>
    <row r="1528" spans="1:5" x14ac:dyDescent="0.25">
      <c r="A1528" s="5" t="s">
        <v>3167</v>
      </c>
      <c r="B1528" s="3"/>
      <c r="C1528" s="3"/>
      <c r="D1528" s="3">
        <v>1</v>
      </c>
      <c r="E1528" s="3">
        <v>1</v>
      </c>
    </row>
    <row r="1529" spans="1:5" x14ac:dyDescent="0.25">
      <c r="A1529" s="5" t="s">
        <v>1008</v>
      </c>
      <c r="B1529" s="3"/>
      <c r="C1529" s="3"/>
      <c r="D1529" s="3">
        <v>1</v>
      </c>
      <c r="E1529" s="3">
        <v>1</v>
      </c>
    </row>
    <row r="1530" spans="1:5" x14ac:dyDescent="0.25">
      <c r="A1530" s="5" t="s">
        <v>2085</v>
      </c>
      <c r="B1530" s="3"/>
      <c r="C1530" s="3"/>
      <c r="D1530" s="3">
        <v>1</v>
      </c>
      <c r="E1530" s="3">
        <v>1</v>
      </c>
    </row>
    <row r="1531" spans="1:5" x14ac:dyDescent="0.25">
      <c r="A1531" s="5" t="s">
        <v>2774</v>
      </c>
      <c r="B1531" s="3"/>
      <c r="C1531" s="3">
        <v>2</v>
      </c>
      <c r="D1531" s="3"/>
      <c r="E1531" s="3">
        <v>2</v>
      </c>
    </row>
    <row r="1532" spans="1:5" x14ac:dyDescent="0.25">
      <c r="A1532" s="5" t="s">
        <v>5320</v>
      </c>
      <c r="B1532" s="3"/>
      <c r="C1532" s="3"/>
      <c r="D1532" s="3">
        <v>1</v>
      </c>
      <c r="E1532" s="3">
        <v>1</v>
      </c>
    </row>
    <row r="1533" spans="1:5" x14ac:dyDescent="0.25">
      <c r="A1533" s="5" t="s">
        <v>3324</v>
      </c>
      <c r="B1533" s="3"/>
      <c r="C1533" s="3"/>
      <c r="D1533" s="3">
        <v>1</v>
      </c>
      <c r="E1533" s="3">
        <v>1</v>
      </c>
    </row>
    <row r="1534" spans="1:5" x14ac:dyDescent="0.25">
      <c r="A1534" s="5" t="s">
        <v>2264</v>
      </c>
      <c r="B1534" s="3"/>
      <c r="C1534" s="3"/>
      <c r="D1534" s="3">
        <v>1</v>
      </c>
      <c r="E1534" s="3">
        <v>1</v>
      </c>
    </row>
    <row r="1535" spans="1:5" x14ac:dyDescent="0.25">
      <c r="A1535" s="5" t="s">
        <v>3770</v>
      </c>
      <c r="B1535" s="3"/>
      <c r="C1535" s="3"/>
      <c r="D1535" s="3">
        <v>1</v>
      </c>
      <c r="E1535" s="3">
        <v>1</v>
      </c>
    </row>
    <row r="1536" spans="1:5" x14ac:dyDescent="0.25">
      <c r="A1536" s="5" t="s">
        <v>3618</v>
      </c>
      <c r="B1536" s="3"/>
      <c r="C1536" s="3"/>
      <c r="D1536" s="3">
        <v>1</v>
      </c>
      <c r="E1536" s="3">
        <v>1</v>
      </c>
    </row>
    <row r="1537" spans="1:5" x14ac:dyDescent="0.25">
      <c r="A1537" s="5" t="s">
        <v>5585</v>
      </c>
      <c r="B1537" s="3"/>
      <c r="C1537" s="3">
        <v>1</v>
      </c>
      <c r="D1537" s="3"/>
      <c r="E1537" s="3">
        <v>1</v>
      </c>
    </row>
    <row r="1538" spans="1:5" x14ac:dyDescent="0.25">
      <c r="A1538" s="5" t="s">
        <v>4463</v>
      </c>
      <c r="B1538" s="3"/>
      <c r="C1538" s="3"/>
      <c r="D1538" s="3">
        <v>1</v>
      </c>
      <c r="E1538" s="3">
        <v>1</v>
      </c>
    </row>
    <row r="1539" spans="1:5" x14ac:dyDescent="0.25">
      <c r="A1539" s="5" t="s">
        <v>4979</v>
      </c>
      <c r="B1539" s="3"/>
      <c r="C1539" s="3"/>
      <c r="D1539" s="3">
        <v>1</v>
      </c>
      <c r="E1539" s="3">
        <v>1</v>
      </c>
    </row>
    <row r="1540" spans="1:5" x14ac:dyDescent="0.25">
      <c r="A1540" s="5" t="s">
        <v>1148</v>
      </c>
      <c r="B1540" s="3"/>
      <c r="C1540" s="3"/>
      <c r="D1540" s="3">
        <v>1</v>
      </c>
      <c r="E1540" s="3">
        <v>1</v>
      </c>
    </row>
    <row r="1541" spans="1:5" x14ac:dyDescent="0.25">
      <c r="A1541" s="5" t="s">
        <v>1130</v>
      </c>
      <c r="B1541" s="3"/>
      <c r="C1541" s="3"/>
      <c r="D1541" s="3">
        <v>1</v>
      </c>
      <c r="E1541" s="3">
        <v>1</v>
      </c>
    </row>
    <row r="1542" spans="1:5" x14ac:dyDescent="0.25">
      <c r="A1542" s="5" t="s">
        <v>4514</v>
      </c>
      <c r="B1542" s="3"/>
      <c r="C1542" s="3">
        <v>1</v>
      </c>
      <c r="D1542" s="3"/>
      <c r="E1542" s="3">
        <v>1</v>
      </c>
    </row>
    <row r="1543" spans="1:5" x14ac:dyDescent="0.25">
      <c r="A1543" s="5" t="s">
        <v>5074</v>
      </c>
      <c r="B1543" s="3"/>
      <c r="C1543" s="3"/>
      <c r="D1543" s="3">
        <v>1</v>
      </c>
      <c r="E1543" s="3">
        <v>1</v>
      </c>
    </row>
    <row r="1544" spans="1:5" x14ac:dyDescent="0.25">
      <c r="A1544" s="5" t="s">
        <v>2581</v>
      </c>
      <c r="B1544" s="3"/>
      <c r="C1544" s="3">
        <v>1</v>
      </c>
      <c r="D1544" s="3"/>
      <c r="E1544" s="3">
        <v>1</v>
      </c>
    </row>
    <row r="1545" spans="1:5" x14ac:dyDescent="0.25">
      <c r="A1545" s="5" t="s">
        <v>4617</v>
      </c>
      <c r="B1545" s="3"/>
      <c r="C1545" s="3"/>
      <c r="D1545" s="3">
        <v>1</v>
      </c>
      <c r="E1545" s="3">
        <v>1</v>
      </c>
    </row>
    <row r="1546" spans="1:5" x14ac:dyDescent="0.25">
      <c r="A1546" s="5" t="s">
        <v>4059</v>
      </c>
      <c r="B1546" s="3"/>
      <c r="C1546" s="3"/>
      <c r="D1546" s="3">
        <v>1</v>
      </c>
      <c r="E1546" s="3">
        <v>1</v>
      </c>
    </row>
    <row r="1547" spans="1:5" x14ac:dyDescent="0.25">
      <c r="A1547" s="5" t="s">
        <v>1366</v>
      </c>
      <c r="B1547" s="3"/>
      <c r="C1547" s="3">
        <v>1</v>
      </c>
      <c r="D1547" s="3"/>
      <c r="E1547" s="3">
        <v>1</v>
      </c>
    </row>
    <row r="1548" spans="1:5" x14ac:dyDescent="0.25">
      <c r="A1548" s="5" t="s">
        <v>2681</v>
      </c>
      <c r="B1548" s="3"/>
      <c r="C1548" s="3"/>
      <c r="D1548" s="3">
        <v>1</v>
      </c>
      <c r="E1548" s="3">
        <v>1</v>
      </c>
    </row>
    <row r="1549" spans="1:5" x14ac:dyDescent="0.25">
      <c r="A1549" s="5" t="s">
        <v>2875</v>
      </c>
      <c r="B1549" s="3"/>
      <c r="C1549" s="3">
        <v>1</v>
      </c>
      <c r="D1549" s="3"/>
      <c r="E1549" s="3">
        <v>1</v>
      </c>
    </row>
    <row r="1550" spans="1:5" x14ac:dyDescent="0.25">
      <c r="A1550" s="5" t="s">
        <v>3417</v>
      </c>
      <c r="B1550" s="3"/>
      <c r="C1550" s="3">
        <v>1</v>
      </c>
      <c r="D1550" s="3"/>
      <c r="E1550" s="3">
        <v>1</v>
      </c>
    </row>
    <row r="1551" spans="1:5" x14ac:dyDescent="0.25">
      <c r="A1551" s="5" t="s">
        <v>2673</v>
      </c>
      <c r="B1551" s="3"/>
      <c r="C1551" s="3"/>
      <c r="D1551" s="3">
        <v>1</v>
      </c>
      <c r="E1551" s="3">
        <v>1</v>
      </c>
    </row>
    <row r="1552" spans="1:5" x14ac:dyDescent="0.25">
      <c r="A1552" s="5" t="s">
        <v>1291</v>
      </c>
      <c r="B1552" s="3"/>
      <c r="C1552" s="3"/>
      <c r="D1552" s="3">
        <v>1</v>
      </c>
      <c r="E1552" s="3">
        <v>1</v>
      </c>
    </row>
    <row r="1553" spans="1:5" x14ac:dyDescent="0.25">
      <c r="A1553" s="5" t="s">
        <v>4755</v>
      </c>
      <c r="B1553" s="3"/>
      <c r="C1553" s="3"/>
      <c r="D1553" s="3">
        <v>1</v>
      </c>
      <c r="E1553" s="3">
        <v>1</v>
      </c>
    </row>
    <row r="1554" spans="1:5" x14ac:dyDescent="0.25">
      <c r="A1554" s="5" t="s">
        <v>2316</v>
      </c>
      <c r="B1554" s="3"/>
      <c r="C1554" s="3">
        <v>2</v>
      </c>
      <c r="D1554" s="3"/>
      <c r="E1554" s="3">
        <v>2</v>
      </c>
    </row>
    <row r="1555" spans="1:5" x14ac:dyDescent="0.25">
      <c r="A1555" s="5" t="s">
        <v>3403</v>
      </c>
      <c r="B1555" s="3"/>
      <c r="C1555" s="3"/>
      <c r="D1555" s="3">
        <v>1</v>
      </c>
      <c r="E1555" s="3">
        <v>1</v>
      </c>
    </row>
    <row r="1556" spans="1:5" x14ac:dyDescent="0.25">
      <c r="A1556" s="5" t="s">
        <v>1658</v>
      </c>
      <c r="B1556" s="3"/>
      <c r="C1556" s="3"/>
      <c r="D1556" s="3">
        <v>2</v>
      </c>
      <c r="E1556" s="3">
        <v>2</v>
      </c>
    </row>
    <row r="1557" spans="1:5" x14ac:dyDescent="0.25">
      <c r="A1557" s="5" t="s">
        <v>3543</v>
      </c>
      <c r="B1557" s="3"/>
      <c r="C1557" s="3"/>
      <c r="D1557" s="3">
        <v>1</v>
      </c>
      <c r="E1557" s="3">
        <v>1</v>
      </c>
    </row>
    <row r="1558" spans="1:5" x14ac:dyDescent="0.25">
      <c r="A1558" s="5" t="s">
        <v>4497</v>
      </c>
      <c r="B1558" s="3"/>
      <c r="C1558" s="3">
        <v>1</v>
      </c>
      <c r="D1558" s="3"/>
      <c r="E1558" s="3">
        <v>1</v>
      </c>
    </row>
    <row r="1559" spans="1:5" x14ac:dyDescent="0.25">
      <c r="A1559" s="5" t="s">
        <v>3857</v>
      </c>
      <c r="B1559" s="3"/>
      <c r="C1559" s="3"/>
      <c r="D1559" s="3">
        <v>1</v>
      </c>
      <c r="E1559" s="3">
        <v>1</v>
      </c>
    </row>
    <row r="1560" spans="1:5" x14ac:dyDescent="0.25">
      <c r="A1560" s="5" t="s">
        <v>43</v>
      </c>
      <c r="B1560" s="3"/>
      <c r="C1560" s="3">
        <v>2</v>
      </c>
      <c r="D1560" s="3"/>
      <c r="E1560" s="3">
        <v>2</v>
      </c>
    </row>
    <row r="1561" spans="1:5" x14ac:dyDescent="0.25">
      <c r="A1561" s="5" t="s">
        <v>5077</v>
      </c>
      <c r="B1561" s="3"/>
      <c r="C1561" s="3"/>
      <c r="D1561" s="3">
        <v>1</v>
      </c>
      <c r="E1561" s="3">
        <v>1</v>
      </c>
    </row>
    <row r="1562" spans="1:5" x14ac:dyDescent="0.25">
      <c r="A1562" s="5" t="s">
        <v>4182</v>
      </c>
      <c r="B1562" s="3"/>
      <c r="C1562" s="3">
        <v>1</v>
      </c>
      <c r="D1562" s="3"/>
      <c r="E1562" s="3">
        <v>1</v>
      </c>
    </row>
    <row r="1563" spans="1:5" x14ac:dyDescent="0.25">
      <c r="A1563" s="5" t="s">
        <v>5278</v>
      </c>
      <c r="B1563" s="3"/>
      <c r="C1563" s="3"/>
      <c r="D1563" s="3">
        <v>1</v>
      </c>
      <c r="E1563" s="3">
        <v>1</v>
      </c>
    </row>
    <row r="1564" spans="1:5" x14ac:dyDescent="0.25">
      <c r="A1564" s="5" t="s">
        <v>480</v>
      </c>
      <c r="B1564" s="3"/>
      <c r="C1564" s="3"/>
      <c r="D1564" s="3">
        <v>1</v>
      </c>
      <c r="E1564" s="3">
        <v>1</v>
      </c>
    </row>
    <row r="1565" spans="1:5" x14ac:dyDescent="0.25">
      <c r="A1565" s="5" t="s">
        <v>1788</v>
      </c>
      <c r="B1565" s="3"/>
      <c r="C1565" s="3"/>
      <c r="D1565" s="3">
        <v>1</v>
      </c>
      <c r="E1565" s="3">
        <v>1</v>
      </c>
    </row>
    <row r="1566" spans="1:5" x14ac:dyDescent="0.25">
      <c r="A1566" s="5" t="s">
        <v>2169</v>
      </c>
      <c r="B1566" s="3"/>
      <c r="C1566" s="3"/>
      <c r="D1566" s="3">
        <v>1</v>
      </c>
      <c r="E1566" s="3">
        <v>1</v>
      </c>
    </row>
    <row r="1567" spans="1:5" x14ac:dyDescent="0.25">
      <c r="A1567" s="5" t="s">
        <v>4521</v>
      </c>
      <c r="B1567" s="3"/>
      <c r="C1567" s="3">
        <v>1</v>
      </c>
      <c r="D1567" s="3"/>
      <c r="E1567" s="3">
        <v>1</v>
      </c>
    </row>
    <row r="1568" spans="1:5" x14ac:dyDescent="0.25">
      <c r="A1568" s="5" t="s">
        <v>4605</v>
      </c>
      <c r="B1568" s="3"/>
      <c r="C1568" s="3"/>
      <c r="D1568" s="3">
        <v>1</v>
      </c>
      <c r="E1568" s="3">
        <v>1</v>
      </c>
    </row>
    <row r="1569" spans="1:5" x14ac:dyDescent="0.25">
      <c r="A1569" s="5" t="s">
        <v>327</v>
      </c>
      <c r="B1569" s="3"/>
      <c r="C1569" s="3"/>
      <c r="D1569" s="3">
        <v>3</v>
      </c>
      <c r="E1569" s="3">
        <v>3</v>
      </c>
    </row>
    <row r="1570" spans="1:5" x14ac:dyDescent="0.25">
      <c r="A1570" s="5" t="s">
        <v>2051</v>
      </c>
      <c r="B1570" s="3"/>
      <c r="C1570" s="3"/>
      <c r="D1570" s="3">
        <v>1</v>
      </c>
      <c r="E1570" s="3">
        <v>1</v>
      </c>
    </row>
    <row r="1571" spans="1:5" x14ac:dyDescent="0.25">
      <c r="A1571" s="5" t="s">
        <v>4132</v>
      </c>
      <c r="B1571" s="3"/>
      <c r="C1571" s="3">
        <v>1</v>
      </c>
      <c r="D1571" s="3"/>
      <c r="E1571" s="3">
        <v>1</v>
      </c>
    </row>
    <row r="1572" spans="1:5" x14ac:dyDescent="0.25">
      <c r="A1572" s="5" t="s">
        <v>4198</v>
      </c>
      <c r="B1572" s="3"/>
      <c r="C1572" s="3">
        <v>1</v>
      </c>
      <c r="D1572" s="3"/>
      <c r="E1572" s="3">
        <v>1</v>
      </c>
    </row>
    <row r="1573" spans="1:5" x14ac:dyDescent="0.25">
      <c r="A1573" s="5" t="s">
        <v>625</v>
      </c>
      <c r="B1573" s="3">
        <v>2</v>
      </c>
      <c r="C1573" s="3"/>
      <c r="D1573" s="3"/>
      <c r="E1573" s="3">
        <v>2</v>
      </c>
    </row>
    <row r="1574" spans="1:5" x14ac:dyDescent="0.25">
      <c r="A1574" s="5" t="s">
        <v>1079</v>
      </c>
      <c r="B1574" s="3"/>
      <c r="C1574" s="3"/>
      <c r="D1574" s="3">
        <v>1</v>
      </c>
      <c r="E1574" s="3">
        <v>1</v>
      </c>
    </row>
    <row r="1575" spans="1:5" x14ac:dyDescent="0.25">
      <c r="A1575" s="5" t="s">
        <v>2076</v>
      </c>
      <c r="B1575" s="3"/>
      <c r="C1575" s="3">
        <v>1</v>
      </c>
      <c r="D1575" s="3"/>
      <c r="E1575" s="3">
        <v>1</v>
      </c>
    </row>
    <row r="1576" spans="1:5" x14ac:dyDescent="0.25">
      <c r="A1576" s="5" t="s">
        <v>5386</v>
      </c>
      <c r="B1576" s="3"/>
      <c r="C1576" s="3"/>
      <c r="D1576" s="3">
        <v>1</v>
      </c>
      <c r="E1576" s="3">
        <v>1</v>
      </c>
    </row>
    <row r="1577" spans="1:5" x14ac:dyDescent="0.25">
      <c r="A1577" s="5" t="s">
        <v>5343</v>
      </c>
      <c r="B1577" s="3"/>
      <c r="C1577" s="3"/>
      <c r="D1577" s="3">
        <v>1</v>
      </c>
      <c r="E1577" s="3">
        <v>1</v>
      </c>
    </row>
    <row r="1578" spans="1:5" x14ac:dyDescent="0.25">
      <c r="A1578" s="5" t="s">
        <v>5317</v>
      </c>
      <c r="B1578" s="3"/>
      <c r="C1578" s="3"/>
      <c r="D1578" s="3">
        <v>1</v>
      </c>
      <c r="E1578" s="3">
        <v>1</v>
      </c>
    </row>
    <row r="1579" spans="1:5" x14ac:dyDescent="0.25">
      <c r="A1579" s="5" t="s">
        <v>4022</v>
      </c>
      <c r="B1579" s="3"/>
      <c r="C1579" s="3"/>
      <c r="D1579" s="3">
        <v>1</v>
      </c>
      <c r="E1579" s="3">
        <v>1</v>
      </c>
    </row>
    <row r="1580" spans="1:5" x14ac:dyDescent="0.25">
      <c r="A1580" s="5" t="s">
        <v>4684</v>
      </c>
      <c r="B1580" s="3"/>
      <c r="C1580" s="3"/>
      <c r="D1580" s="3">
        <v>1</v>
      </c>
      <c r="E1580" s="3">
        <v>1</v>
      </c>
    </row>
    <row r="1581" spans="1:5" x14ac:dyDescent="0.25">
      <c r="A1581" s="5" t="s">
        <v>847</v>
      </c>
      <c r="B1581" s="3"/>
      <c r="C1581" s="3"/>
      <c r="D1581" s="3">
        <v>1</v>
      </c>
      <c r="E1581" s="3">
        <v>1</v>
      </c>
    </row>
    <row r="1582" spans="1:5" x14ac:dyDescent="0.25">
      <c r="A1582" s="5" t="s">
        <v>4919</v>
      </c>
      <c r="B1582" s="3"/>
      <c r="C1582" s="3">
        <v>1</v>
      </c>
      <c r="D1582" s="3"/>
      <c r="E1582" s="3">
        <v>1</v>
      </c>
    </row>
    <row r="1583" spans="1:5" x14ac:dyDescent="0.25">
      <c r="A1583" s="5" t="s">
        <v>1630</v>
      </c>
      <c r="B1583" s="3"/>
      <c r="C1583" s="3">
        <v>1</v>
      </c>
      <c r="D1583" s="3"/>
      <c r="E1583" s="3">
        <v>1</v>
      </c>
    </row>
    <row r="1584" spans="1:5" x14ac:dyDescent="0.25">
      <c r="A1584" s="5" t="s">
        <v>5309</v>
      </c>
      <c r="B1584" s="3"/>
      <c r="C1584" s="3"/>
      <c r="D1584" s="3">
        <v>1</v>
      </c>
      <c r="E1584" s="3">
        <v>1</v>
      </c>
    </row>
    <row r="1585" spans="1:5" x14ac:dyDescent="0.25">
      <c r="A1585" s="5" t="s">
        <v>705</v>
      </c>
      <c r="B1585" s="3"/>
      <c r="C1585" s="3"/>
      <c r="D1585" s="3">
        <v>1</v>
      </c>
      <c r="E1585" s="3">
        <v>1</v>
      </c>
    </row>
    <row r="1586" spans="1:5" x14ac:dyDescent="0.25">
      <c r="A1586" s="5" t="s">
        <v>365</v>
      </c>
      <c r="B1586" s="3"/>
      <c r="C1586" s="3"/>
      <c r="D1586" s="3">
        <v>1</v>
      </c>
      <c r="E1586" s="3">
        <v>1</v>
      </c>
    </row>
    <row r="1587" spans="1:5" x14ac:dyDescent="0.25">
      <c r="A1587" s="5" t="s">
        <v>3411</v>
      </c>
      <c r="B1587" s="3"/>
      <c r="C1587" s="3"/>
      <c r="D1587" s="3">
        <v>1</v>
      </c>
      <c r="E1587" s="3">
        <v>1</v>
      </c>
    </row>
    <row r="1588" spans="1:5" x14ac:dyDescent="0.25">
      <c r="A1588" s="5" t="s">
        <v>2689</v>
      </c>
      <c r="B1588" s="3"/>
      <c r="C1588" s="3"/>
      <c r="D1588" s="3">
        <v>1</v>
      </c>
      <c r="E1588" s="3">
        <v>1</v>
      </c>
    </row>
    <row r="1589" spans="1:5" x14ac:dyDescent="0.25">
      <c r="A1589" s="5" t="s">
        <v>4267</v>
      </c>
      <c r="B1589" s="3"/>
      <c r="C1589" s="3"/>
      <c r="D1589" s="3">
        <v>1</v>
      </c>
      <c r="E1589" s="3">
        <v>1</v>
      </c>
    </row>
    <row r="1590" spans="1:5" x14ac:dyDescent="0.25">
      <c r="A1590" s="5" t="s">
        <v>5413</v>
      </c>
      <c r="B1590" s="3"/>
      <c r="C1590" s="3"/>
      <c r="D1590" s="3">
        <v>1</v>
      </c>
      <c r="E1590" s="3">
        <v>1</v>
      </c>
    </row>
    <row r="1591" spans="1:5" x14ac:dyDescent="0.25">
      <c r="A1591" s="5" t="s">
        <v>5127</v>
      </c>
      <c r="B1591" s="3"/>
      <c r="C1591" s="3">
        <v>1</v>
      </c>
      <c r="D1591" s="3"/>
      <c r="E1591" s="3">
        <v>1</v>
      </c>
    </row>
    <row r="1592" spans="1:5" x14ac:dyDescent="0.25">
      <c r="A1592" s="5" t="s">
        <v>4836</v>
      </c>
      <c r="B1592" s="3"/>
      <c r="C1592" s="3"/>
      <c r="D1592" s="3">
        <v>1</v>
      </c>
      <c r="E1592" s="3">
        <v>1</v>
      </c>
    </row>
    <row r="1593" spans="1:5" x14ac:dyDescent="0.25">
      <c r="A1593" s="5" t="s">
        <v>2289</v>
      </c>
      <c r="B1593" s="3"/>
      <c r="C1593" s="3"/>
      <c r="D1593" s="3">
        <v>1</v>
      </c>
      <c r="E1593" s="3">
        <v>1</v>
      </c>
    </row>
    <row r="1594" spans="1:5" x14ac:dyDescent="0.25">
      <c r="A1594" s="5" t="s">
        <v>4715</v>
      </c>
      <c r="B1594" s="3"/>
      <c r="C1594" s="3"/>
      <c r="D1594" s="3">
        <v>1</v>
      </c>
      <c r="E1594" s="3">
        <v>1</v>
      </c>
    </row>
    <row r="1595" spans="1:5" x14ac:dyDescent="0.25">
      <c r="A1595" s="5" t="s">
        <v>2038</v>
      </c>
      <c r="B1595" s="3"/>
      <c r="C1595" s="3"/>
      <c r="D1595" s="3">
        <v>1</v>
      </c>
      <c r="E1595" s="3">
        <v>1</v>
      </c>
    </row>
    <row r="1596" spans="1:5" x14ac:dyDescent="0.25">
      <c r="A1596" s="5" t="s">
        <v>1749</v>
      </c>
      <c r="B1596" s="3"/>
      <c r="C1596" s="3"/>
      <c r="D1596" s="3">
        <v>1</v>
      </c>
      <c r="E1596" s="3">
        <v>1</v>
      </c>
    </row>
    <row r="1597" spans="1:5" x14ac:dyDescent="0.25">
      <c r="A1597" s="5" t="s">
        <v>62</v>
      </c>
      <c r="B1597" s="3">
        <v>5</v>
      </c>
      <c r="C1597" s="3"/>
      <c r="D1597" s="3"/>
      <c r="E1597" s="3">
        <v>5</v>
      </c>
    </row>
    <row r="1598" spans="1:5" x14ac:dyDescent="0.25">
      <c r="A1598" s="5" t="s">
        <v>5567</v>
      </c>
      <c r="B1598" s="3"/>
      <c r="C1598" s="3"/>
      <c r="D1598" s="3">
        <v>1</v>
      </c>
      <c r="E1598" s="3">
        <v>1</v>
      </c>
    </row>
    <row r="1599" spans="1:5" x14ac:dyDescent="0.25">
      <c r="A1599" s="5" t="s">
        <v>4376</v>
      </c>
      <c r="B1599" s="3"/>
      <c r="C1599" s="3"/>
      <c r="D1599" s="3">
        <v>1</v>
      </c>
      <c r="E1599" s="3">
        <v>1</v>
      </c>
    </row>
    <row r="1600" spans="1:5" x14ac:dyDescent="0.25">
      <c r="A1600" s="5" t="s">
        <v>941</v>
      </c>
      <c r="B1600" s="3"/>
      <c r="C1600" s="3"/>
      <c r="D1600" s="3">
        <v>1</v>
      </c>
      <c r="E1600" s="3">
        <v>1</v>
      </c>
    </row>
    <row r="1601" spans="1:5" x14ac:dyDescent="0.25">
      <c r="A1601" s="5" t="s">
        <v>5071</v>
      </c>
      <c r="B1601" s="3"/>
      <c r="C1601" s="3"/>
      <c r="D1601" s="3">
        <v>1</v>
      </c>
      <c r="E1601" s="3">
        <v>1</v>
      </c>
    </row>
    <row r="1602" spans="1:5" x14ac:dyDescent="0.25">
      <c r="A1602" s="5" t="s">
        <v>2621</v>
      </c>
      <c r="B1602" s="3"/>
      <c r="C1602" s="3"/>
      <c r="D1602" s="3">
        <v>1</v>
      </c>
      <c r="E1602" s="3">
        <v>1</v>
      </c>
    </row>
    <row r="1603" spans="1:5" x14ac:dyDescent="0.25">
      <c r="A1603" s="5" t="s">
        <v>3708</v>
      </c>
      <c r="B1603" s="3"/>
      <c r="C1603" s="3"/>
      <c r="D1603" s="3">
        <v>1</v>
      </c>
      <c r="E1603" s="3">
        <v>1</v>
      </c>
    </row>
    <row r="1604" spans="1:5" x14ac:dyDescent="0.25">
      <c r="A1604" s="5" t="s">
        <v>3189</v>
      </c>
      <c r="B1604" s="3">
        <v>1</v>
      </c>
      <c r="C1604" s="3"/>
      <c r="D1604" s="3"/>
      <c r="E1604" s="3">
        <v>1</v>
      </c>
    </row>
    <row r="1605" spans="1:5" x14ac:dyDescent="0.25">
      <c r="A1605" s="5" t="s">
        <v>3248</v>
      </c>
      <c r="B1605" s="3"/>
      <c r="C1605" s="3"/>
      <c r="D1605" s="3">
        <v>1</v>
      </c>
      <c r="E1605" s="3">
        <v>1</v>
      </c>
    </row>
    <row r="1606" spans="1:5" x14ac:dyDescent="0.25">
      <c r="A1606" s="5" t="s">
        <v>2735</v>
      </c>
      <c r="B1606" s="3"/>
      <c r="C1606" s="3"/>
      <c r="D1606" s="3">
        <v>1</v>
      </c>
      <c r="E1606" s="3">
        <v>1</v>
      </c>
    </row>
    <row r="1607" spans="1:5" x14ac:dyDescent="0.25">
      <c r="A1607" s="5" t="s">
        <v>4190</v>
      </c>
      <c r="B1607" s="3"/>
      <c r="C1607" s="3">
        <v>1</v>
      </c>
      <c r="D1607" s="3"/>
      <c r="E1607" s="3">
        <v>1</v>
      </c>
    </row>
    <row r="1608" spans="1:5" x14ac:dyDescent="0.25">
      <c r="A1608" s="5" t="s">
        <v>4880</v>
      </c>
      <c r="B1608" s="3"/>
      <c r="C1608" s="3"/>
      <c r="D1608" s="3">
        <v>1</v>
      </c>
      <c r="E1608" s="3">
        <v>1</v>
      </c>
    </row>
    <row r="1609" spans="1:5" x14ac:dyDescent="0.25">
      <c r="A1609" s="5" t="s">
        <v>290</v>
      </c>
      <c r="B1609" s="3"/>
      <c r="C1609" s="3">
        <v>3</v>
      </c>
      <c r="D1609" s="3"/>
      <c r="E1609" s="3">
        <v>3</v>
      </c>
    </row>
    <row r="1610" spans="1:5" x14ac:dyDescent="0.25">
      <c r="A1610" s="5" t="s">
        <v>5187</v>
      </c>
      <c r="B1610" s="3"/>
      <c r="C1610" s="3"/>
      <c r="D1610" s="3">
        <v>1</v>
      </c>
      <c r="E1610" s="3">
        <v>1</v>
      </c>
    </row>
    <row r="1611" spans="1:5" x14ac:dyDescent="0.25">
      <c r="A1611" s="5" t="s">
        <v>3950</v>
      </c>
      <c r="B1611" s="3"/>
      <c r="C1611" s="3"/>
      <c r="D1611" s="3">
        <v>1</v>
      </c>
      <c r="E1611" s="3">
        <v>1</v>
      </c>
    </row>
    <row r="1612" spans="1:5" x14ac:dyDescent="0.25">
      <c r="A1612" s="5" t="s">
        <v>4503</v>
      </c>
      <c r="B1612" s="3"/>
      <c r="C1612" s="3">
        <v>1</v>
      </c>
      <c r="D1612" s="3"/>
      <c r="E1612" s="3">
        <v>1</v>
      </c>
    </row>
    <row r="1613" spans="1:5" x14ac:dyDescent="0.25">
      <c r="A1613" s="5" t="s">
        <v>3516</v>
      </c>
      <c r="B1613" s="3"/>
      <c r="C1613" s="3">
        <v>1</v>
      </c>
      <c r="D1613" s="3"/>
      <c r="E1613" s="3">
        <v>1</v>
      </c>
    </row>
    <row r="1614" spans="1:5" x14ac:dyDescent="0.25">
      <c r="A1614" s="5" t="s">
        <v>1652</v>
      </c>
      <c r="B1614" s="3"/>
      <c r="C1614" s="3">
        <v>1</v>
      </c>
      <c r="D1614" s="3"/>
      <c r="E1614" s="3">
        <v>1</v>
      </c>
    </row>
    <row r="1615" spans="1:5" x14ac:dyDescent="0.25">
      <c r="A1615" s="5" t="s">
        <v>4531</v>
      </c>
      <c r="B1615" s="3"/>
      <c r="C1615" s="3">
        <v>1</v>
      </c>
      <c r="D1615" s="3"/>
      <c r="E1615" s="3">
        <v>1</v>
      </c>
    </row>
    <row r="1616" spans="1:5" x14ac:dyDescent="0.25">
      <c r="A1616" s="5" t="s">
        <v>214</v>
      </c>
      <c r="B1616" s="3"/>
      <c r="C1616" s="3"/>
      <c r="D1616" s="3">
        <v>1</v>
      </c>
      <c r="E1616" s="3">
        <v>1</v>
      </c>
    </row>
    <row r="1617" spans="1:5" x14ac:dyDescent="0.25">
      <c r="A1617" s="5" t="s">
        <v>5732</v>
      </c>
      <c r="B1617" s="3"/>
      <c r="C1617" s="3"/>
      <c r="D1617" s="3">
        <v>1</v>
      </c>
      <c r="E1617" s="3">
        <v>1</v>
      </c>
    </row>
    <row r="1618" spans="1:5" x14ac:dyDescent="0.25">
      <c r="A1618" s="5" t="s">
        <v>770</v>
      </c>
      <c r="B1618" s="3"/>
      <c r="C1618" s="3">
        <v>1</v>
      </c>
      <c r="D1618" s="3"/>
      <c r="E1618" s="3">
        <v>1</v>
      </c>
    </row>
    <row r="1619" spans="1:5" x14ac:dyDescent="0.25">
      <c r="A1619" s="5" t="s">
        <v>1549</v>
      </c>
      <c r="B1619" s="3">
        <v>1</v>
      </c>
      <c r="C1619" s="3"/>
      <c r="D1619" s="3"/>
      <c r="E1619" s="3">
        <v>1</v>
      </c>
    </row>
    <row r="1620" spans="1:5" x14ac:dyDescent="0.25">
      <c r="A1620" s="5" t="s">
        <v>5637</v>
      </c>
      <c r="B1620" s="3"/>
      <c r="C1620" s="3">
        <v>1</v>
      </c>
      <c r="D1620" s="3"/>
      <c r="E1620" s="3">
        <v>1</v>
      </c>
    </row>
    <row r="1621" spans="1:5" x14ac:dyDescent="0.25">
      <c r="A1621" s="5" t="s">
        <v>3330</v>
      </c>
      <c r="B1621" s="3"/>
      <c r="C1621" s="3"/>
      <c r="D1621" s="3">
        <v>2</v>
      </c>
      <c r="E1621" s="3">
        <v>2</v>
      </c>
    </row>
    <row r="1622" spans="1:5" x14ac:dyDescent="0.25">
      <c r="A1622" s="5" t="s">
        <v>2540</v>
      </c>
      <c r="B1622" s="3"/>
      <c r="C1622" s="3"/>
      <c r="D1622" s="3">
        <v>1</v>
      </c>
      <c r="E1622" s="3">
        <v>1</v>
      </c>
    </row>
    <row r="1623" spans="1:5" x14ac:dyDescent="0.25">
      <c r="A1623" s="5" t="s">
        <v>4562</v>
      </c>
      <c r="B1623" s="3"/>
      <c r="C1623" s="3"/>
      <c r="D1623" s="3">
        <v>1</v>
      </c>
      <c r="E1623" s="3">
        <v>1</v>
      </c>
    </row>
    <row r="1624" spans="1:5" x14ac:dyDescent="0.25">
      <c r="A1624" s="5" t="s">
        <v>1017</v>
      </c>
      <c r="B1624" s="3"/>
      <c r="C1624" s="3">
        <v>1</v>
      </c>
      <c r="D1624" s="3"/>
      <c r="E1624" s="3">
        <v>1</v>
      </c>
    </row>
    <row r="1625" spans="1:5" x14ac:dyDescent="0.25">
      <c r="A1625" s="5" t="s">
        <v>477</v>
      </c>
      <c r="B1625" s="3">
        <v>2</v>
      </c>
      <c r="C1625" s="3"/>
      <c r="D1625" s="3"/>
      <c r="E1625" s="3">
        <v>2</v>
      </c>
    </row>
    <row r="1626" spans="1:5" x14ac:dyDescent="0.25">
      <c r="A1626" s="5" t="s">
        <v>2007</v>
      </c>
      <c r="B1626" s="3">
        <v>1</v>
      </c>
      <c r="C1626" s="3"/>
      <c r="D1626" s="3"/>
      <c r="E1626" s="3">
        <v>1</v>
      </c>
    </row>
    <row r="1627" spans="1:5" x14ac:dyDescent="0.25">
      <c r="A1627" s="5" t="s">
        <v>2997</v>
      </c>
      <c r="B1627" s="3"/>
      <c r="C1627" s="3">
        <v>1</v>
      </c>
      <c r="D1627" s="3"/>
      <c r="E1627" s="3">
        <v>1</v>
      </c>
    </row>
    <row r="1628" spans="1:5" x14ac:dyDescent="0.25">
      <c r="A1628" s="5" t="s">
        <v>1029</v>
      </c>
      <c r="B1628" s="3"/>
      <c r="C1628" s="3"/>
      <c r="D1628" s="3">
        <v>1</v>
      </c>
      <c r="E1628" s="3">
        <v>1</v>
      </c>
    </row>
    <row r="1629" spans="1:5" x14ac:dyDescent="0.25">
      <c r="A1629" s="5" t="s">
        <v>836</v>
      </c>
      <c r="B1629" s="3"/>
      <c r="C1629" s="3"/>
      <c r="D1629" s="3">
        <v>1</v>
      </c>
      <c r="E1629" s="3">
        <v>1</v>
      </c>
    </row>
    <row r="1630" spans="1:5" x14ac:dyDescent="0.25">
      <c r="A1630" s="5" t="s">
        <v>1297</v>
      </c>
      <c r="B1630" s="3">
        <v>1</v>
      </c>
      <c r="C1630" s="3"/>
      <c r="D1630" s="3"/>
      <c r="E1630" s="3">
        <v>1</v>
      </c>
    </row>
    <row r="1631" spans="1:5" x14ac:dyDescent="0.25">
      <c r="A1631" s="5" t="s">
        <v>2902</v>
      </c>
      <c r="B1631" s="3"/>
      <c r="C1631" s="3">
        <v>1</v>
      </c>
      <c r="D1631" s="3"/>
      <c r="E1631" s="3">
        <v>1</v>
      </c>
    </row>
    <row r="1632" spans="1:5" x14ac:dyDescent="0.25">
      <c r="A1632" s="5" t="s">
        <v>5771</v>
      </c>
      <c r="B1632" s="3"/>
      <c r="C1632" s="3"/>
      <c r="D1632" s="3">
        <v>1</v>
      </c>
      <c r="E1632" s="3">
        <v>1</v>
      </c>
    </row>
    <row r="1633" spans="1:5" x14ac:dyDescent="0.25">
      <c r="A1633" s="5" t="s">
        <v>119</v>
      </c>
      <c r="B1633" s="3"/>
      <c r="C1633" s="3"/>
      <c r="D1633" s="3">
        <v>2</v>
      </c>
      <c r="E1633" s="3">
        <v>2</v>
      </c>
    </row>
    <row r="1634" spans="1:5" x14ac:dyDescent="0.25">
      <c r="A1634" s="5" t="s">
        <v>5488</v>
      </c>
      <c r="B1634" s="3"/>
      <c r="C1634" s="3"/>
      <c r="D1634" s="3">
        <v>1</v>
      </c>
      <c r="E1634" s="3">
        <v>1</v>
      </c>
    </row>
    <row r="1635" spans="1:5" x14ac:dyDescent="0.25">
      <c r="A1635" s="5" t="s">
        <v>3688</v>
      </c>
      <c r="B1635" s="3"/>
      <c r="C1635" s="3"/>
      <c r="D1635" s="3">
        <v>1</v>
      </c>
      <c r="E1635" s="3">
        <v>1</v>
      </c>
    </row>
    <row r="1636" spans="1:5" x14ac:dyDescent="0.25">
      <c r="A1636" s="5" t="s">
        <v>672</v>
      </c>
      <c r="B1636" s="3"/>
      <c r="C1636" s="3">
        <v>1</v>
      </c>
      <c r="D1636" s="3"/>
      <c r="E1636" s="3">
        <v>1</v>
      </c>
    </row>
    <row r="1637" spans="1:5" x14ac:dyDescent="0.25">
      <c r="A1637" s="5" t="s">
        <v>1869</v>
      </c>
      <c r="B1637" s="3"/>
      <c r="C1637" s="3"/>
      <c r="D1637" s="3">
        <v>1</v>
      </c>
      <c r="E1637" s="3">
        <v>1</v>
      </c>
    </row>
    <row r="1638" spans="1:5" x14ac:dyDescent="0.25">
      <c r="A1638" s="5" t="s">
        <v>669</v>
      </c>
      <c r="B1638" s="3"/>
      <c r="C1638" s="3"/>
      <c r="D1638" s="3">
        <v>1</v>
      </c>
      <c r="E1638" s="3">
        <v>1</v>
      </c>
    </row>
    <row r="1639" spans="1:5" x14ac:dyDescent="0.25">
      <c r="A1639" s="5" t="s">
        <v>3664</v>
      </c>
      <c r="B1639" s="3"/>
      <c r="C1639" s="3"/>
      <c r="D1639" s="3">
        <v>1</v>
      </c>
      <c r="E1639" s="3">
        <v>1</v>
      </c>
    </row>
    <row r="1640" spans="1:5" x14ac:dyDescent="0.25">
      <c r="A1640" s="5" t="s">
        <v>5111</v>
      </c>
      <c r="B1640" s="3"/>
      <c r="C1640" s="3"/>
      <c r="D1640" s="3">
        <v>1</v>
      </c>
      <c r="E1640" s="3">
        <v>1</v>
      </c>
    </row>
    <row r="1641" spans="1:5" x14ac:dyDescent="0.25">
      <c r="A1641" s="5" t="s">
        <v>737</v>
      </c>
      <c r="B1641" s="3"/>
      <c r="C1641" s="3"/>
      <c r="D1641" s="3">
        <v>2</v>
      </c>
      <c r="E1641" s="3">
        <v>2</v>
      </c>
    </row>
    <row r="1642" spans="1:5" x14ac:dyDescent="0.25">
      <c r="A1642" s="5" t="s">
        <v>2506</v>
      </c>
      <c r="B1642" s="3"/>
      <c r="C1642" s="3">
        <v>1</v>
      </c>
      <c r="D1642" s="3"/>
      <c r="E1642" s="3">
        <v>1</v>
      </c>
    </row>
    <row r="1643" spans="1:5" x14ac:dyDescent="0.25">
      <c r="A1643" s="5" t="s">
        <v>4924</v>
      </c>
      <c r="B1643" s="3"/>
      <c r="C1643" s="3"/>
      <c r="D1643" s="3">
        <v>1</v>
      </c>
      <c r="E1643" s="3">
        <v>1</v>
      </c>
    </row>
    <row r="1644" spans="1:5" x14ac:dyDescent="0.25">
      <c r="A1644" s="5" t="s">
        <v>159</v>
      </c>
      <c r="B1644" s="3"/>
      <c r="C1644" s="3"/>
      <c r="D1644" s="3">
        <v>1</v>
      </c>
      <c r="E1644" s="3">
        <v>1</v>
      </c>
    </row>
    <row r="1645" spans="1:5" x14ac:dyDescent="0.25">
      <c r="A1645" s="5" t="s">
        <v>4878</v>
      </c>
      <c r="B1645" s="3"/>
      <c r="C1645" s="3">
        <v>1</v>
      </c>
      <c r="D1645" s="3"/>
      <c r="E1645" s="3">
        <v>1</v>
      </c>
    </row>
    <row r="1646" spans="1:5" x14ac:dyDescent="0.25">
      <c r="A1646" s="5" t="s">
        <v>4508</v>
      </c>
      <c r="B1646" s="3"/>
      <c r="C1646" s="3"/>
      <c r="D1646" s="3">
        <v>1</v>
      </c>
      <c r="E1646" s="3">
        <v>1</v>
      </c>
    </row>
    <row r="1647" spans="1:5" x14ac:dyDescent="0.25">
      <c r="A1647" s="5" t="s">
        <v>355</v>
      </c>
      <c r="B1647" s="3">
        <v>1</v>
      </c>
      <c r="C1647" s="3"/>
      <c r="D1647" s="3"/>
      <c r="E1647" s="3">
        <v>1</v>
      </c>
    </row>
    <row r="1648" spans="1:5" x14ac:dyDescent="0.25">
      <c r="A1648" s="5" t="s">
        <v>1627</v>
      </c>
      <c r="B1648" s="3"/>
      <c r="C1648" s="3">
        <v>1</v>
      </c>
      <c r="D1648" s="3"/>
      <c r="E1648" s="3">
        <v>1</v>
      </c>
    </row>
    <row r="1649" spans="1:5" x14ac:dyDescent="0.25">
      <c r="A1649" s="5" t="s">
        <v>485</v>
      </c>
      <c r="B1649" s="3"/>
      <c r="C1649" s="3"/>
      <c r="D1649" s="3">
        <v>1</v>
      </c>
      <c r="E1649" s="3">
        <v>1</v>
      </c>
    </row>
    <row r="1650" spans="1:5" x14ac:dyDescent="0.25">
      <c r="A1650" s="5" t="s">
        <v>5703</v>
      </c>
      <c r="B1650" s="3"/>
      <c r="C1650" s="3"/>
      <c r="D1650" s="3">
        <v>1</v>
      </c>
      <c r="E1650" s="3">
        <v>1</v>
      </c>
    </row>
    <row r="1651" spans="1:5" x14ac:dyDescent="0.25">
      <c r="A1651" s="5" t="s">
        <v>4819</v>
      </c>
      <c r="B1651" s="3"/>
      <c r="C1651" s="3"/>
      <c r="D1651" s="3">
        <v>1</v>
      </c>
      <c r="E1651" s="3">
        <v>1</v>
      </c>
    </row>
    <row r="1652" spans="1:5" x14ac:dyDescent="0.25">
      <c r="A1652" s="5" t="s">
        <v>4391</v>
      </c>
      <c r="B1652" s="3"/>
      <c r="C1652" s="3"/>
      <c r="D1652" s="3">
        <v>1</v>
      </c>
      <c r="E1652" s="3">
        <v>1</v>
      </c>
    </row>
    <row r="1653" spans="1:5" x14ac:dyDescent="0.25">
      <c r="A1653" s="5" t="s">
        <v>2980</v>
      </c>
      <c r="B1653" s="3">
        <v>1</v>
      </c>
      <c r="C1653" s="3"/>
      <c r="D1653" s="3"/>
      <c r="E1653" s="3">
        <v>1</v>
      </c>
    </row>
    <row r="1654" spans="1:5" x14ac:dyDescent="0.25">
      <c r="A1654" s="5" t="s">
        <v>2431</v>
      </c>
      <c r="B1654" s="3"/>
      <c r="C1654" s="3"/>
      <c r="D1654" s="3">
        <v>1</v>
      </c>
      <c r="E1654" s="3">
        <v>1</v>
      </c>
    </row>
    <row r="1655" spans="1:5" x14ac:dyDescent="0.25">
      <c r="A1655" s="5" t="s">
        <v>1377</v>
      </c>
      <c r="B1655" s="3"/>
      <c r="C1655" s="3"/>
      <c r="D1655" s="3">
        <v>1</v>
      </c>
      <c r="E1655" s="3">
        <v>1</v>
      </c>
    </row>
    <row r="1656" spans="1:5" x14ac:dyDescent="0.25">
      <c r="A1656" s="5" t="s">
        <v>2030</v>
      </c>
      <c r="B1656" s="3"/>
      <c r="C1656" s="3"/>
      <c r="D1656" s="3">
        <v>1</v>
      </c>
      <c r="E1656" s="3">
        <v>1</v>
      </c>
    </row>
    <row r="1657" spans="1:5" x14ac:dyDescent="0.25">
      <c r="A1657" s="5" t="s">
        <v>5802</v>
      </c>
      <c r="B1657" s="3"/>
      <c r="C1657" s="3"/>
      <c r="D1657" s="3">
        <v>1</v>
      </c>
      <c r="E1657" s="3">
        <v>1</v>
      </c>
    </row>
    <row r="1658" spans="1:5" x14ac:dyDescent="0.25">
      <c r="A1658" s="5" t="s">
        <v>954</v>
      </c>
      <c r="B1658" s="3"/>
      <c r="C1658" s="3">
        <v>1</v>
      </c>
      <c r="D1658" s="3"/>
      <c r="E1658" s="3">
        <v>1</v>
      </c>
    </row>
    <row r="1659" spans="1:5" x14ac:dyDescent="0.25">
      <c r="A1659" s="5" t="s">
        <v>2797</v>
      </c>
      <c r="B1659" s="3"/>
      <c r="C1659" s="3"/>
      <c r="D1659" s="3">
        <v>1</v>
      </c>
      <c r="E1659" s="3">
        <v>1</v>
      </c>
    </row>
    <row r="1660" spans="1:5" x14ac:dyDescent="0.25">
      <c r="A1660" s="5" t="s">
        <v>1208</v>
      </c>
      <c r="B1660" s="3"/>
      <c r="C1660" s="3">
        <v>1</v>
      </c>
      <c r="D1660" s="3"/>
      <c r="E1660" s="3">
        <v>1</v>
      </c>
    </row>
    <row r="1661" spans="1:5" x14ac:dyDescent="0.25">
      <c r="A1661" s="5" t="s">
        <v>455</v>
      </c>
      <c r="B1661" s="3"/>
      <c r="C1661" s="3">
        <v>2</v>
      </c>
      <c r="D1661" s="3"/>
      <c r="E1661" s="3">
        <v>2</v>
      </c>
    </row>
    <row r="1662" spans="1:5" x14ac:dyDescent="0.25">
      <c r="A1662" s="5" t="s">
        <v>728</v>
      </c>
      <c r="B1662" s="3"/>
      <c r="C1662" s="3"/>
      <c r="D1662" s="3">
        <v>1</v>
      </c>
      <c r="E1662" s="3">
        <v>1</v>
      </c>
    </row>
    <row r="1663" spans="1:5" x14ac:dyDescent="0.25">
      <c r="A1663" s="5" t="s">
        <v>65</v>
      </c>
      <c r="B1663" s="3"/>
      <c r="C1663" s="3"/>
      <c r="D1663" s="3">
        <v>2</v>
      </c>
      <c r="E1663" s="3">
        <v>2</v>
      </c>
    </row>
    <row r="1664" spans="1:5" x14ac:dyDescent="0.25">
      <c r="A1664" s="5" t="s">
        <v>5388</v>
      </c>
      <c r="B1664" s="3"/>
      <c r="C1664" s="3">
        <v>1</v>
      </c>
      <c r="D1664" s="3"/>
      <c r="E1664" s="3">
        <v>1</v>
      </c>
    </row>
    <row r="1665" spans="1:5" x14ac:dyDescent="0.25">
      <c r="A1665" s="5" t="s">
        <v>1467</v>
      </c>
      <c r="B1665" s="3"/>
      <c r="C1665" s="3"/>
      <c r="D1665" s="3">
        <v>2</v>
      </c>
      <c r="E1665" s="3">
        <v>2</v>
      </c>
    </row>
    <row r="1666" spans="1:5" x14ac:dyDescent="0.25">
      <c r="A1666" s="5" t="s">
        <v>2584</v>
      </c>
      <c r="B1666" s="3"/>
      <c r="C1666" s="3"/>
      <c r="D1666" s="3">
        <v>1</v>
      </c>
      <c r="E1666" s="3">
        <v>1</v>
      </c>
    </row>
    <row r="1667" spans="1:5" x14ac:dyDescent="0.25">
      <c r="A1667" s="5" t="s">
        <v>508</v>
      </c>
      <c r="B1667" s="3">
        <v>1</v>
      </c>
      <c r="C1667" s="3"/>
      <c r="D1667" s="3"/>
      <c r="E1667" s="3">
        <v>1</v>
      </c>
    </row>
    <row r="1668" spans="1:5" x14ac:dyDescent="0.25">
      <c r="A1668" s="5" t="s">
        <v>4062</v>
      </c>
      <c r="B1668" s="3"/>
      <c r="C1668" s="3"/>
      <c r="D1668" s="3">
        <v>1</v>
      </c>
      <c r="E1668" s="3">
        <v>1</v>
      </c>
    </row>
    <row r="1669" spans="1:5" x14ac:dyDescent="0.25">
      <c r="A1669" s="5" t="s">
        <v>447</v>
      </c>
      <c r="B1669" s="3"/>
      <c r="C1669" s="3"/>
      <c r="D1669" s="3">
        <v>1</v>
      </c>
      <c r="E1669" s="3">
        <v>1</v>
      </c>
    </row>
    <row r="1670" spans="1:5" x14ac:dyDescent="0.25">
      <c r="A1670" s="5" t="s">
        <v>1319</v>
      </c>
      <c r="B1670" s="3"/>
      <c r="C1670" s="3">
        <v>1</v>
      </c>
      <c r="D1670" s="3"/>
      <c r="E1670" s="3">
        <v>1</v>
      </c>
    </row>
    <row r="1671" spans="1:5" x14ac:dyDescent="0.25">
      <c r="A1671" s="5" t="s">
        <v>3755</v>
      </c>
      <c r="B1671" s="3"/>
      <c r="C1671" s="3"/>
      <c r="D1671" s="3">
        <v>1</v>
      </c>
      <c r="E1671" s="3">
        <v>1</v>
      </c>
    </row>
    <row r="1672" spans="1:5" x14ac:dyDescent="0.25">
      <c r="A1672" s="5" t="s">
        <v>4456</v>
      </c>
      <c r="B1672" s="3"/>
      <c r="C1672" s="3"/>
      <c r="D1672" s="3">
        <v>1</v>
      </c>
      <c r="E1672" s="3">
        <v>1</v>
      </c>
    </row>
    <row r="1673" spans="1:5" x14ac:dyDescent="0.25">
      <c r="A1673" s="5" t="s">
        <v>4445</v>
      </c>
      <c r="B1673" s="3"/>
      <c r="C1673" s="3"/>
      <c r="D1673" s="3">
        <v>1</v>
      </c>
      <c r="E1673" s="3">
        <v>1</v>
      </c>
    </row>
    <row r="1674" spans="1:5" x14ac:dyDescent="0.25">
      <c r="A1674" s="5" t="s">
        <v>1413</v>
      </c>
      <c r="B1674" s="3"/>
      <c r="C1674" s="3"/>
      <c r="D1674" s="3">
        <v>1</v>
      </c>
      <c r="E1674" s="3">
        <v>1</v>
      </c>
    </row>
    <row r="1675" spans="1:5" x14ac:dyDescent="0.25">
      <c r="A1675" s="5" t="s">
        <v>5777</v>
      </c>
      <c r="B1675" s="3">
        <v>1</v>
      </c>
      <c r="C1675" s="3"/>
      <c r="D1675" s="3"/>
      <c r="E1675" s="3">
        <v>1</v>
      </c>
    </row>
    <row r="1676" spans="1:5" x14ac:dyDescent="0.25">
      <c r="A1676" s="5" t="s">
        <v>4774</v>
      </c>
      <c r="B1676" s="3"/>
      <c r="C1676" s="3">
        <v>1</v>
      </c>
      <c r="D1676" s="3"/>
      <c r="E1676" s="3">
        <v>1</v>
      </c>
    </row>
    <row r="1677" spans="1:5" x14ac:dyDescent="0.25">
      <c r="A1677" s="5" t="s">
        <v>5157</v>
      </c>
      <c r="B1677" s="3"/>
      <c r="C1677" s="3"/>
      <c r="D1677" s="3">
        <v>1</v>
      </c>
      <c r="E1677" s="3">
        <v>1</v>
      </c>
    </row>
    <row r="1678" spans="1:5" x14ac:dyDescent="0.25">
      <c r="A1678" s="5" t="s">
        <v>619</v>
      </c>
      <c r="B1678" s="3"/>
      <c r="C1678" s="3"/>
      <c r="D1678" s="3">
        <v>1</v>
      </c>
      <c r="E1678" s="3">
        <v>1</v>
      </c>
    </row>
    <row r="1679" spans="1:5" x14ac:dyDescent="0.25">
      <c r="A1679" s="5" t="s">
        <v>400</v>
      </c>
      <c r="B1679" s="3"/>
      <c r="C1679" s="3"/>
      <c r="D1679" s="3">
        <v>1</v>
      </c>
      <c r="E1679" s="3">
        <v>1</v>
      </c>
    </row>
    <row r="1680" spans="1:5" x14ac:dyDescent="0.25">
      <c r="A1680" s="5" t="s">
        <v>249</v>
      </c>
      <c r="B1680" s="3"/>
      <c r="C1680" s="3"/>
      <c r="D1680" s="3">
        <v>1</v>
      </c>
      <c r="E1680" s="3">
        <v>1</v>
      </c>
    </row>
    <row r="1681" spans="1:5" x14ac:dyDescent="0.25">
      <c r="A1681" s="5" t="s">
        <v>2887</v>
      </c>
      <c r="B1681" s="3"/>
      <c r="C1681" s="3"/>
      <c r="D1681" s="3">
        <v>1</v>
      </c>
      <c r="E1681" s="3">
        <v>1</v>
      </c>
    </row>
    <row r="1682" spans="1:5" x14ac:dyDescent="0.25">
      <c r="A1682" s="5" t="s">
        <v>5626</v>
      </c>
      <c r="B1682" s="3"/>
      <c r="C1682" s="3">
        <v>1</v>
      </c>
      <c r="D1682" s="3"/>
      <c r="E1682" s="3">
        <v>1</v>
      </c>
    </row>
    <row r="1683" spans="1:5" x14ac:dyDescent="0.25">
      <c r="A1683" s="5" t="s">
        <v>3148</v>
      </c>
      <c r="B1683" s="3"/>
      <c r="C1683" s="3"/>
      <c r="D1683" s="3">
        <v>1</v>
      </c>
      <c r="E1683" s="3">
        <v>1</v>
      </c>
    </row>
    <row r="1684" spans="1:5" x14ac:dyDescent="0.25">
      <c r="A1684" s="5" t="s">
        <v>465</v>
      </c>
      <c r="B1684" s="3"/>
      <c r="C1684" s="3">
        <v>1</v>
      </c>
      <c r="D1684" s="3"/>
      <c r="E1684" s="3">
        <v>1</v>
      </c>
    </row>
    <row r="1685" spans="1:5" x14ac:dyDescent="0.25">
      <c r="A1685" s="5" t="s">
        <v>3052</v>
      </c>
      <c r="B1685" s="3"/>
      <c r="C1685" s="3">
        <v>1</v>
      </c>
      <c r="D1685" s="3"/>
      <c r="E1685" s="3">
        <v>1</v>
      </c>
    </row>
    <row r="1686" spans="1:5" x14ac:dyDescent="0.25">
      <c r="A1686" s="5" t="s">
        <v>2366</v>
      </c>
      <c r="B1686" s="3"/>
      <c r="C1686" s="3"/>
      <c r="D1686" s="3">
        <v>1</v>
      </c>
      <c r="E1686" s="3">
        <v>1</v>
      </c>
    </row>
    <row r="1687" spans="1:5" x14ac:dyDescent="0.25">
      <c r="A1687" s="5" t="s">
        <v>4791</v>
      </c>
      <c r="B1687" s="3"/>
      <c r="C1687" s="3"/>
      <c r="D1687" s="3">
        <v>1</v>
      </c>
      <c r="E1687" s="3">
        <v>1</v>
      </c>
    </row>
    <row r="1688" spans="1:5" x14ac:dyDescent="0.25">
      <c r="A1688" s="5" t="s">
        <v>1937</v>
      </c>
      <c r="B1688" s="3"/>
      <c r="C1688" s="3">
        <v>1</v>
      </c>
      <c r="D1688" s="3"/>
      <c r="E1688" s="3">
        <v>1</v>
      </c>
    </row>
    <row r="1689" spans="1:5" x14ac:dyDescent="0.25">
      <c r="A1689" s="5" t="s">
        <v>2911</v>
      </c>
      <c r="B1689" s="3"/>
      <c r="C1689" s="3"/>
      <c r="D1689" s="3">
        <v>1</v>
      </c>
      <c r="E1689" s="3">
        <v>1</v>
      </c>
    </row>
    <row r="1690" spans="1:5" x14ac:dyDescent="0.25">
      <c r="A1690" s="5" t="s">
        <v>4029</v>
      </c>
      <c r="B1690" s="3"/>
      <c r="C1690" s="3">
        <v>1</v>
      </c>
      <c r="D1690" s="3"/>
      <c r="E1690" s="3">
        <v>1</v>
      </c>
    </row>
    <row r="1691" spans="1:5" x14ac:dyDescent="0.25">
      <c r="A1691" s="5" t="s">
        <v>4447</v>
      </c>
      <c r="B1691" s="3"/>
      <c r="C1691" s="3"/>
      <c r="D1691" s="3">
        <v>1</v>
      </c>
      <c r="E1691" s="3">
        <v>1</v>
      </c>
    </row>
    <row r="1692" spans="1:5" x14ac:dyDescent="0.25">
      <c r="A1692" s="5" t="s">
        <v>2899</v>
      </c>
      <c r="B1692" s="3"/>
      <c r="C1692" s="3">
        <v>1</v>
      </c>
      <c r="D1692" s="3"/>
      <c r="E1692" s="3">
        <v>1</v>
      </c>
    </row>
    <row r="1693" spans="1:5" x14ac:dyDescent="0.25">
      <c r="A1693" s="5" t="s">
        <v>5426</v>
      </c>
      <c r="B1693" s="3">
        <v>1</v>
      </c>
      <c r="C1693" s="3"/>
      <c r="D1693" s="3"/>
      <c r="E1693" s="3">
        <v>1</v>
      </c>
    </row>
    <row r="1694" spans="1:5" x14ac:dyDescent="0.25">
      <c r="A1694" s="5" t="s">
        <v>2945</v>
      </c>
      <c r="B1694" s="3"/>
      <c r="C1694" s="3"/>
      <c r="D1694" s="3">
        <v>2</v>
      </c>
      <c r="E1694" s="3">
        <v>2</v>
      </c>
    </row>
    <row r="1695" spans="1:5" x14ac:dyDescent="0.25">
      <c r="A1695" s="5" t="s">
        <v>911</v>
      </c>
      <c r="B1695" s="3"/>
      <c r="C1695" s="3"/>
      <c r="D1695" s="3">
        <v>1</v>
      </c>
      <c r="E1695" s="3">
        <v>1</v>
      </c>
    </row>
    <row r="1696" spans="1:5" x14ac:dyDescent="0.25">
      <c r="A1696" s="5" t="s">
        <v>5496</v>
      </c>
      <c r="B1696" s="3"/>
      <c r="C1696" s="3">
        <v>1</v>
      </c>
      <c r="D1696" s="3"/>
      <c r="E1696" s="3">
        <v>1</v>
      </c>
    </row>
    <row r="1697" spans="1:5" x14ac:dyDescent="0.25">
      <c r="A1697" s="5" t="s">
        <v>3243</v>
      </c>
      <c r="B1697" s="3"/>
      <c r="C1697" s="3">
        <v>1</v>
      </c>
      <c r="D1697" s="3"/>
      <c r="E1697" s="3">
        <v>1</v>
      </c>
    </row>
    <row r="1698" spans="1:5" x14ac:dyDescent="0.25">
      <c r="A1698" s="5" t="s">
        <v>5212</v>
      </c>
      <c r="B1698" s="3"/>
      <c r="C1698" s="3">
        <v>1</v>
      </c>
      <c r="D1698" s="3"/>
      <c r="E1698" s="3">
        <v>1</v>
      </c>
    </row>
    <row r="1699" spans="1:5" x14ac:dyDescent="0.25">
      <c r="A1699" s="5" t="s">
        <v>2800</v>
      </c>
      <c r="B1699" s="3"/>
      <c r="C1699" s="3"/>
      <c r="D1699" s="3">
        <v>1</v>
      </c>
      <c r="E1699" s="3">
        <v>1</v>
      </c>
    </row>
    <row r="1700" spans="1:5" x14ac:dyDescent="0.25">
      <c r="A1700" s="5" t="s">
        <v>5493</v>
      </c>
      <c r="B1700" s="3"/>
      <c r="C1700" s="3"/>
      <c r="D1700" s="3">
        <v>1</v>
      </c>
      <c r="E1700" s="3">
        <v>1</v>
      </c>
    </row>
    <row r="1701" spans="1:5" x14ac:dyDescent="0.25">
      <c r="A1701" s="5" t="s">
        <v>1360</v>
      </c>
      <c r="B1701" s="3"/>
      <c r="C1701" s="3"/>
      <c r="D1701" s="3">
        <v>1</v>
      </c>
      <c r="E1701" s="3">
        <v>1</v>
      </c>
    </row>
    <row r="1702" spans="1:5" x14ac:dyDescent="0.25">
      <c r="A1702" s="5" t="s">
        <v>5420</v>
      </c>
      <c r="B1702" s="3"/>
      <c r="C1702" s="3"/>
      <c r="D1702" s="3">
        <v>1</v>
      </c>
      <c r="E1702" s="3">
        <v>1</v>
      </c>
    </row>
    <row r="1703" spans="1:5" x14ac:dyDescent="0.25">
      <c r="A1703" s="5" t="s">
        <v>1640</v>
      </c>
      <c r="B1703" s="3"/>
      <c r="C1703" s="3">
        <v>1</v>
      </c>
      <c r="D1703" s="3"/>
      <c r="E1703" s="3">
        <v>1</v>
      </c>
    </row>
    <row r="1704" spans="1:5" x14ac:dyDescent="0.25">
      <c r="A1704" s="5" t="s">
        <v>1339</v>
      </c>
      <c r="B1704" s="3"/>
      <c r="C1704" s="3">
        <v>1</v>
      </c>
      <c r="D1704" s="3"/>
      <c r="E1704" s="3">
        <v>1</v>
      </c>
    </row>
    <row r="1705" spans="1:5" x14ac:dyDescent="0.25">
      <c r="A1705" s="5" t="s">
        <v>3960</v>
      </c>
      <c r="B1705" s="3"/>
      <c r="C1705" s="3"/>
      <c r="D1705" s="3">
        <v>1</v>
      </c>
      <c r="E1705" s="3">
        <v>1</v>
      </c>
    </row>
    <row r="1706" spans="1:5" x14ac:dyDescent="0.25">
      <c r="A1706" s="5" t="s">
        <v>2889</v>
      </c>
      <c r="B1706" s="3"/>
      <c r="C1706" s="3"/>
      <c r="D1706" s="3">
        <v>2</v>
      </c>
      <c r="E1706" s="3">
        <v>2</v>
      </c>
    </row>
    <row r="1707" spans="1:5" x14ac:dyDescent="0.25">
      <c r="A1707" s="5" t="s">
        <v>2255</v>
      </c>
      <c r="B1707" s="3"/>
      <c r="C1707" s="3"/>
      <c r="D1707" s="3">
        <v>1</v>
      </c>
      <c r="E1707" s="3">
        <v>1</v>
      </c>
    </row>
    <row r="1708" spans="1:5" x14ac:dyDescent="0.25">
      <c r="A1708" s="5" t="s">
        <v>330</v>
      </c>
      <c r="B1708" s="3"/>
      <c r="C1708" s="3"/>
      <c r="D1708" s="3">
        <v>1</v>
      </c>
      <c r="E1708" s="3">
        <v>1</v>
      </c>
    </row>
    <row r="1709" spans="1:5" x14ac:dyDescent="0.25">
      <c r="A1709" s="5" t="s">
        <v>3226</v>
      </c>
      <c r="B1709" s="3"/>
      <c r="C1709" s="3"/>
      <c r="D1709" s="3">
        <v>1</v>
      </c>
      <c r="E1709" s="3">
        <v>1</v>
      </c>
    </row>
    <row r="1710" spans="1:5" x14ac:dyDescent="0.25">
      <c r="A1710" s="5" t="s">
        <v>1540</v>
      </c>
      <c r="B1710" s="3"/>
      <c r="C1710" s="3"/>
      <c r="D1710" s="3">
        <v>1</v>
      </c>
      <c r="E1710" s="3">
        <v>1</v>
      </c>
    </row>
    <row r="1711" spans="1:5" x14ac:dyDescent="0.25">
      <c r="A1711" s="5" t="s">
        <v>3476</v>
      </c>
      <c r="B1711" s="3"/>
      <c r="C1711" s="3"/>
      <c r="D1711" s="3">
        <v>1</v>
      </c>
      <c r="E1711" s="3">
        <v>1</v>
      </c>
    </row>
    <row r="1712" spans="1:5" x14ac:dyDescent="0.25">
      <c r="A1712" s="5" t="s">
        <v>3161</v>
      </c>
      <c r="B1712" s="3"/>
      <c r="C1712" s="3"/>
      <c r="D1712" s="3">
        <v>1</v>
      </c>
      <c r="E1712" s="3">
        <v>1</v>
      </c>
    </row>
    <row r="1713" spans="1:5" x14ac:dyDescent="0.25">
      <c r="A1713" s="5" t="s">
        <v>545</v>
      </c>
      <c r="B1713" s="3"/>
      <c r="C1713" s="3"/>
      <c r="D1713" s="3">
        <v>2</v>
      </c>
      <c r="E1713" s="3">
        <v>2</v>
      </c>
    </row>
    <row r="1714" spans="1:5" x14ac:dyDescent="0.25">
      <c r="A1714" s="5" t="s">
        <v>717</v>
      </c>
      <c r="B1714" s="3"/>
      <c r="C1714" s="3"/>
      <c r="D1714" s="3">
        <v>2</v>
      </c>
      <c r="E1714" s="3">
        <v>2</v>
      </c>
    </row>
    <row r="1715" spans="1:5" x14ac:dyDescent="0.25">
      <c r="A1715" s="5" t="s">
        <v>2214</v>
      </c>
      <c r="B1715" s="3"/>
      <c r="C1715" s="3">
        <v>1</v>
      </c>
      <c r="D1715" s="3"/>
      <c r="E1715" s="3">
        <v>1</v>
      </c>
    </row>
    <row r="1716" spans="1:5" x14ac:dyDescent="0.25">
      <c r="A1716" s="5" t="s">
        <v>4092</v>
      </c>
      <c r="B1716" s="3"/>
      <c r="C1716" s="3"/>
      <c r="D1716" s="3">
        <v>1</v>
      </c>
      <c r="E1716" s="3">
        <v>1</v>
      </c>
    </row>
    <row r="1717" spans="1:5" x14ac:dyDescent="0.25">
      <c r="A1717" s="5" t="s">
        <v>3281</v>
      </c>
      <c r="B1717" s="3"/>
      <c r="C1717" s="3"/>
      <c r="D1717" s="3">
        <v>1</v>
      </c>
      <c r="E1717" s="3">
        <v>1</v>
      </c>
    </row>
    <row r="1718" spans="1:5" x14ac:dyDescent="0.25">
      <c r="A1718" s="5" t="s">
        <v>2740</v>
      </c>
      <c r="B1718" s="3"/>
      <c r="C1718" s="3"/>
      <c r="D1718" s="3">
        <v>1</v>
      </c>
      <c r="E1718" s="3">
        <v>1</v>
      </c>
    </row>
    <row r="1719" spans="1:5" x14ac:dyDescent="0.25">
      <c r="A1719" s="5" t="s">
        <v>4859</v>
      </c>
      <c r="B1719" s="3"/>
      <c r="C1719" s="3"/>
      <c r="D1719" s="3">
        <v>1</v>
      </c>
      <c r="E1719" s="3">
        <v>1</v>
      </c>
    </row>
    <row r="1720" spans="1:5" x14ac:dyDescent="0.25">
      <c r="A1720" s="5" t="s">
        <v>551</v>
      </c>
      <c r="B1720" s="3">
        <v>1</v>
      </c>
      <c r="C1720" s="3"/>
      <c r="D1720" s="3"/>
      <c r="E1720" s="3">
        <v>1</v>
      </c>
    </row>
    <row r="1721" spans="1:5" x14ac:dyDescent="0.25">
      <c r="A1721" s="5" t="s">
        <v>2961</v>
      </c>
      <c r="B1721" s="3"/>
      <c r="C1721" s="3"/>
      <c r="D1721" s="3">
        <v>1</v>
      </c>
      <c r="E1721" s="3">
        <v>1</v>
      </c>
    </row>
    <row r="1722" spans="1:5" x14ac:dyDescent="0.25">
      <c r="A1722" s="5" t="s">
        <v>303</v>
      </c>
      <c r="B1722" s="3"/>
      <c r="C1722" s="3"/>
      <c r="D1722" s="3">
        <v>1</v>
      </c>
      <c r="E1722" s="3">
        <v>1</v>
      </c>
    </row>
    <row r="1723" spans="1:5" x14ac:dyDescent="0.25">
      <c r="A1723" s="5" t="s">
        <v>3937</v>
      </c>
      <c r="B1723" s="3"/>
      <c r="C1723" s="3"/>
      <c r="D1723" s="3">
        <v>1</v>
      </c>
      <c r="E1723" s="3">
        <v>1</v>
      </c>
    </row>
    <row r="1724" spans="1:5" x14ac:dyDescent="0.25">
      <c r="A1724" s="5" t="s">
        <v>4124</v>
      </c>
      <c r="B1724" s="3"/>
      <c r="C1724" s="3"/>
      <c r="D1724" s="3">
        <v>1</v>
      </c>
      <c r="E1724" s="3">
        <v>1</v>
      </c>
    </row>
    <row r="1725" spans="1:5" x14ac:dyDescent="0.25">
      <c r="A1725" s="5" t="s">
        <v>2496</v>
      </c>
      <c r="B1725" s="3"/>
      <c r="C1725" s="3">
        <v>1</v>
      </c>
      <c r="D1725" s="3"/>
      <c r="E1725" s="3">
        <v>1</v>
      </c>
    </row>
    <row r="1726" spans="1:5" x14ac:dyDescent="0.25">
      <c r="A1726" s="5" t="s">
        <v>74</v>
      </c>
      <c r="B1726" s="3"/>
      <c r="C1726" s="3"/>
      <c r="D1726" s="3">
        <v>3</v>
      </c>
      <c r="E1726" s="3">
        <v>3</v>
      </c>
    </row>
    <row r="1727" spans="1:5" x14ac:dyDescent="0.25">
      <c r="A1727" s="5" t="s">
        <v>2917</v>
      </c>
      <c r="B1727" s="3"/>
      <c r="C1727" s="3"/>
      <c r="D1727" s="3">
        <v>1</v>
      </c>
      <c r="E1727" s="3">
        <v>1</v>
      </c>
    </row>
    <row r="1728" spans="1:5" x14ac:dyDescent="0.25">
      <c r="A1728" s="5" t="s">
        <v>209</v>
      </c>
      <c r="B1728" s="3"/>
      <c r="C1728" s="3"/>
      <c r="D1728" s="3">
        <v>1</v>
      </c>
      <c r="E1728" s="3">
        <v>1</v>
      </c>
    </row>
    <row r="1729" spans="1:5" x14ac:dyDescent="0.25">
      <c r="A1729" s="5" t="s">
        <v>237</v>
      </c>
      <c r="B1729" s="3"/>
      <c r="C1729" s="3">
        <v>2</v>
      </c>
      <c r="D1729" s="3"/>
      <c r="E1729" s="3">
        <v>2</v>
      </c>
    </row>
    <row r="1730" spans="1:5" x14ac:dyDescent="0.25">
      <c r="A1730" s="5" t="s">
        <v>5810</v>
      </c>
      <c r="B1730" s="3"/>
      <c r="C1730" s="3"/>
      <c r="D1730" s="3">
        <v>1</v>
      </c>
      <c r="E1730" s="3">
        <v>1</v>
      </c>
    </row>
    <row r="1731" spans="1:5" x14ac:dyDescent="0.25">
      <c r="A1731" s="5" t="s">
        <v>4300</v>
      </c>
      <c r="B1731" s="3"/>
      <c r="C1731" s="3"/>
      <c r="D1731" s="3">
        <v>1</v>
      </c>
      <c r="E1731" s="3">
        <v>1</v>
      </c>
    </row>
    <row r="1732" spans="1:5" x14ac:dyDescent="0.25">
      <c r="A1732" s="5" t="s">
        <v>3200</v>
      </c>
      <c r="B1732" s="3"/>
      <c r="C1732" s="3"/>
      <c r="D1732" s="3">
        <v>1</v>
      </c>
      <c r="E1732" s="3">
        <v>1</v>
      </c>
    </row>
    <row r="1733" spans="1:5" x14ac:dyDescent="0.25">
      <c r="A1733" s="5" t="s">
        <v>5141</v>
      </c>
      <c r="B1733" s="3"/>
      <c r="C1733" s="3"/>
      <c r="D1733" s="3">
        <v>1</v>
      </c>
      <c r="E1733" s="3">
        <v>1</v>
      </c>
    </row>
    <row r="1734" spans="1:5" x14ac:dyDescent="0.25">
      <c r="A1734" s="5" t="s">
        <v>4068</v>
      </c>
      <c r="B1734" s="3"/>
      <c r="C1734" s="3"/>
      <c r="D1734" s="3">
        <v>1</v>
      </c>
      <c r="E1734" s="3">
        <v>1</v>
      </c>
    </row>
    <row r="1735" spans="1:5" x14ac:dyDescent="0.25">
      <c r="A1735" s="5" t="s">
        <v>3449</v>
      </c>
      <c r="B1735" s="3"/>
      <c r="C1735" s="3"/>
      <c r="D1735" s="3">
        <v>2</v>
      </c>
      <c r="E1735" s="3">
        <v>2</v>
      </c>
    </row>
    <row r="1736" spans="1:5" x14ac:dyDescent="0.25">
      <c r="A1736" s="5" t="s">
        <v>5506</v>
      </c>
      <c r="B1736" s="3"/>
      <c r="C1736" s="3"/>
      <c r="D1736" s="3">
        <v>1</v>
      </c>
      <c r="E1736" s="3">
        <v>1</v>
      </c>
    </row>
    <row r="1737" spans="1:5" x14ac:dyDescent="0.25">
      <c r="A1737" s="5" t="s">
        <v>680</v>
      </c>
      <c r="B1737" s="3"/>
      <c r="C1737" s="3"/>
      <c r="D1737" s="3">
        <v>1</v>
      </c>
      <c r="E1737" s="3">
        <v>1</v>
      </c>
    </row>
    <row r="1738" spans="1:5" x14ac:dyDescent="0.25">
      <c r="A1738" s="5" t="s">
        <v>4574</v>
      </c>
      <c r="B1738" s="3"/>
      <c r="C1738" s="3"/>
      <c r="D1738" s="3">
        <v>1</v>
      </c>
      <c r="E1738" s="3">
        <v>1</v>
      </c>
    </row>
    <row r="1739" spans="1:5" x14ac:dyDescent="0.25">
      <c r="A1739" s="5" t="s">
        <v>2074</v>
      </c>
      <c r="B1739" s="3"/>
      <c r="C1739" s="3"/>
      <c r="D1739" s="3">
        <v>1</v>
      </c>
      <c r="E1739" s="3">
        <v>1</v>
      </c>
    </row>
    <row r="1740" spans="1:5" x14ac:dyDescent="0.25">
      <c r="A1740" s="5" t="s">
        <v>5580</v>
      </c>
      <c r="B1740" s="3"/>
      <c r="C1740" s="3"/>
      <c r="D1740" s="3">
        <v>1</v>
      </c>
      <c r="E1740" s="3">
        <v>1</v>
      </c>
    </row>
    <row r="1741" spans="1:5" x14ac:dyDescent="0.25">
      <c r="A1741" s="5" t="s">
        <v>866</v>
      </c>
      <c r="B1741" s="3"/>
      <c r="C1741" s="3"/>
      <c r="D1741" s="3">
        <v>1</v>
      </c>
      <c r="E1741" s="3">
        <v>1</v>
      </c>
    </row>
    <row r="1742" spans="1:5" x14ac:dyDescent="0.25">
      <c r="A1742" s="5" t="s">
        <v>111</v>
      </c>
      <c r="B1742" s="3"/>
      <c r="C1742" s="3"/>
      <c r="D1742" s="3">
        <v>1</v>
      </c>
      <c r="E1742" s="3">
        <v>1</v>
      </c>
    </row>
    <row r="1743" spans="1:5" x14ac:dyDescent="0.25">
      <c r="A1743" s="5" t="s">
        <v>3098</v>
      </c>
      <c r="B1743" s="3"/>
      <c r="C1743" s="3"/>
      <c r="D1743" s="3">
        <v>1</v>
      </c>
      <c r="E1743" s="3">
        <v>1</v>
      </c>
    </row>
    <row r="1744" spans="1:5" x14ac:dyDescent="0.25">
      <c r="A1744" s="5" t="s">
        <v>2003</v>
      </c>
      <c r="B1744" s="3"/>
      <c r="C1744" s="3">
        <v>1</v>
      </c>
      <c r="D1744" s="3"/>
      <c r="E1744" s="3">
        <v>1</v>
      </c>
    </row>
    <row r="1745" spans="1:5" x14ac:dyDescent="0.25">
      <c r="A1745" s="5" t="s">
        <v>4568</v>
      </c>
      <c r="B1745" s="3"/>
      <c r="C1745" s="3"/>
      <c r="D1745" s="3">
        <v>1</v>
      </c>
      <c r="E1745" s="3">
        <v>1</v>
      </c>
    </row>
    <row r="1746" spans="1:5" x14ac:dyDescent="0.25">
      <c r="A1746" s="5" t="s">
        <v>2872</v>
      </c>
      <c r="B1746" s="3"/>
      <c r="C1746" s="3"/>
      <c r="D1746" s="3">
        <v>1</v>
      </c>
      <c r="E1746" s="3">
        <v>1</v>
      </c>
    </row>
    <row r="1747" spans="1:5" x14ac:dyDescent="0.25">
      <c r="A1747" s="5" t="s">
        <v>3974</v>
      </c>
      <c r="B1747" s="3"/>
      <c r="C1747" s="3"/>
      <c r="D1747" s="3">
        <v>1</v>
      </c>
      <c r="E1747" s="3">
        <v>1</v>
      </c>
    </row>
    <row r="1748" spans="1:5" x14ac:dyDescent="0.25">
      <c r="A1748" s="5" t="s">
        <v>5060</v>
      </c>
      <c r="B1748" s="3"/>
      <c r="C1748" s="3"/>
      <c r="D1748" s="3">
        <v>1</v>
      </c>
      <c r="E1748" s="3">
        <v>1</v>
      </c>
    </row>
    <row r="1749" spans="1:5" x14ac:dyDescent="0.25">
      <c r="A1749" s="5" t="s">
        <v>1170</v>
      </c>
      <c r="B1749" s="3"/>
      <c r="C1749" s="3">
        <v>1</v>
      </c>
      <c r="D1749" s="3"/>
      <c r="E1749" s="3">
        <v>1</v>
      </c>
    </row>
    <row r="1750" spans="1:5" x14ac:dyDescent="0.25">
      <c r="A1750" s="5" t="s">
        <v>3504</v>
      </c>
      <c r="B1750" s="3"/>
      <c r="C1750" s="3"/>
      <c r="D1750" s="3">
        <v>1</v>
      </c>
      <c r="E1750" s="3">
        <v>1</v>
      </c>
    </row>
    <row r="1751" spans="1:5" x14ac:dyDescent="0.25">
      <c r="A1751" s="5" t="s">
        <v>957</v>
      </c>
      <c r="B1751" s="3"/>
      <c r="C1751" s="3"/>
      <c r="D1751" s="3">
        <v>1</v>
      </c>
      <c r="E1751" s="3">
        <v>1</v>
      </c>
    </row>
    <row r="1752" spans="1:5" x14ac:dyDescent="0.25">
      <c r="A1752" s="5" t="s">
        <v>2651</v>
      </c>
      <c r="B1752" s="3"/>
      <c r="C1752" s="3">
        <v>1</v>
      </c>
      <c r="D1752" s="3"/>
      <c r="E1752" s="3">
        <v>1</v>
      </c>
    </row>
    <row r="1753" spans="1:5" x14ac:dyDescent="0.25">
      <c r="A1753" s="5" t="s">
        <v>1770</v>
      </c>
      <c r="B1753" s="3"/>
      <c r="C1753" s="3"/>
      <c r="D1753" s="3">
        <v>1</v>
      </c>
      <c r="E1753" s="3">
        <v>1</v>
      </c>
    </row>
    <row r="1754" spans="1:5" x14ac:dyDescent="0.25">
      <c r="A1754" s="5" t="s">
        <v>3598</v>
      </c>
      <c r="B1754" s="3"/>
      <c r="C1754" s="3">
        <v>1</v>
      </c>
      <c r="D1754" s="3"/>
      <c r="E1754" s="3">
        <v>1</v>
      </c>
    </row>
    <row r="1755" spans="1:5" x14ac:dyDescent="0.25">
      <c r="A1755" s="5" t="s">
        <v>4394</v>
      </c>
      <c r="B1755" s="3"/>
      <c r="C1755" s="3"/>
      <c r="D1755" s="3">
        <v>1</v>
      </c>
      <c r="E1755" s="3">
        <v>1</v>
      </c>
    </row>
    <row r="1756" spans="1:5" x14ac:dyDescent="0.25">
      <c r="A1756" s="5" t="s">
        <v>3989</v>
      </c>
      <c r="B1756" s="3"/>
      <c r="C1756" s="3">
        <v>1</v>
      </c>
      <c r="D1756" s="3"/>
      <c r="E1756" s="3">
        <v>1</v>
      </c>
    </row>
    <row r="1757" spans="1:5" x14ac:dyDescent="0.25">
      <c r="A1757" s="5" t="s">
        <v>2755</v>
      </c>
      <c r="B1757" s="3"/>
      <c r="C1757" s="3">
        <v>1</v>
      </c>
      <c r="D1757" s="3"/>
      <c r="E1757" s="3">
        <v>1</v>
      </c>
    </row>
    <row r="1758" spans="1:5" x14ac:dyDescent="0.25">
      <c r="A1758" s="5" t="s">
        <v>2605</v>
      </c>
      <c r="B1758" s="3"/>
      <c r="C1758" s="3"/>
      <c r="D1758" s="3">
        <v>1</v>
      </c>
      <c r="E1758" s="3">
        <v>1</v>
      </c>
    </row>
    <row r="1759" spans="1:5" x14ac:dyDescent="0.25">
      <c r="A1759" s="5" t="s">
        <v>5264</v>
      </c>
      <c r="B1759" s="3"/>
      <c r="C1759" s="3">
        <v>1</v>
      </c>
      <c r="D1759" s="3"/>
      <c r="E1759" s="3">
        <v>1</v>
      </c>
    </row>
    <row r="1760" spans="1:5" x14ac:dyDescent="0.25">
      <c r="A1760" s="5" t="s">
        <v>139</v>
      </c>
      <c r="B1760" s="3"/>
      <c r="C1760" s="3">
        <v>4</v>
      </c>
      <c r="D1760" s="3"/>
      <c r="E1760" s="3">
        <v>4</v>
      </c>
    </row>
    <row r="1761" spans="1:5" x14ac:dyDescent="0.25">
      <c r="A1761" s="5" t="s">
        <v>3596</v>
      </c>
      <c r="B1761" s="3"/>
      <c r="C1761" s="3"/>
      <c r="D1761" s="3">
        <v>1</v>
      </c>
      <c r="E1761" s="3">
        <v>1</v>
      </c>
    </row>
    <row r="1762" spans="1:5" x14ac:dyDescent="0.25">
      <c r="A1762" s="5" t="s">
        <v>4757</v>
      </c>
      <c r="B1762" s="3"/>
      <c r="C1762" s="3"/>
      <c r="D1762" s="3">
        <v>1</v>
      </c>
      <c r="E1762" s="3">
        <v>1</v>
      </c>
    </row>
    <row r="1763" spans="1:5" x14ac:dyDescent="0.25">
      <c r="A1763" s="5" t="s">
        <v>1446</v>
      </c>
      <c r="B1763" s="3"/>
      <c r="C1763" s="3"/>
      <c r="D1763" s="3">
        <v>1</v>
      </c>
      <c r="E1763" s="3">
        <v>1</v>
      </c>
    </row>
    <row r="1764" spans="1:5" x14ac:dyDescent="0.25">
      <c r="A1764" s="5" t="s">
        <v>3038</v>
      </c>
      <c r="B1764" s="3"/>
      <c r="C1764" s="3"/>
      <c r="D1764" s="3">
        <v>1</v>
      </c>
      <c r="E1764" s="3">
        <v>1</v>
      </c>
    </row>
    <row r="1765" spans="1:5" x14ac:dyDescent="0.25">
      <c r="A1765" s="5" t="s">
        <v>1892</v>
      </c>
      <c r="B1765" s="3"/>
      <c r="C1765" s="3"/>
      <c r="D1765" s="3">
        <v>1</v>
      </c>
      <c r="E1765" s="3">
        <v>1</v>
      </c>
    </row>
    <row r="1766" spans="1:5" x14ac:dyDescent="0.25">
      <c r="A1766" s="5" t="s">
        <v>5752</v>
      </c>
      <c r="B1766" s="3"/>
      <c r="C1766" s="3"/>
      <c r="D1766" s="3">
        <v>1</v>
      </c>
      <c r="E1766" s="3">
        <v>1</v>
      </c>
    </row>
    <row r="1767" spans="1:5" x14ac:dyDescent="0.25">
      <c r="A1767" s="5" t="s">
        <v>3055</v>
      </c>
      <c r="B1767" s="3"/>
      <c r="C1767" s="3">
        <v>1</v>
      </c>
      <c r="D1767" s="3"/>
      <c r="E1767" s="3">
        <v>1</v>
      </c>
    </row>
    <row r="1768" spans="1:5" x14ac:dyDescent="0.25">
      <c r="A1768" s="5" t="s">
        <v>1095</v>
      </c>
      <c r="B1768" s="3"/>
      <c r="C1768" s="3"/>
      <c r="D1768" s="3">
        <v>1</v>
      </c>
      <c r="E1768" s="3">
        <v>1</v>
      </c>
    </row>
    <row r="1769" spans="1:5" x14ac:dyDescent="0.25">
      <c r="A1769" s="5" t="s">
        <v>3650</v>
      </c>
      <c r="B1769" s="3"/>
      <c r="C1769" s="3"/>
      <c r="D1769" s="3">
        <v>1</v>
      </c>
      <c r="E1769" s="3">
        <v>1</v>
      </c>
    </row>
    <row r="1770" spans="1:5" x14ac:dyDescent="0.25">
      <c r="A1770" s="5" t="s">
        <v>2706</v>
      </c>
      <c r="B1770" s="3"/>
      <c r="C1770" s="3"/>
      <c r="D1770" s="3">
        <v>1</v>
      </c>
      <c r="E1770" s="3">
        <v>1</v>
      </c>
    </row>
    <row r="1771" spans="1:5" x14ac:dyDescent="0.25">
      <c r="A1771" s="5" t="s">
        <v>1275</v>
      </c>
      <c r="B1771" s="3">
        <v>1</v>
      </c>
      <c r="C1771" s="3"/>
      <c r="D1771" s="3"/>
      <c r="E1771" s="3">
        <v>1</v>
      </c>
    </row>
    <row r="1772" spans="1:5" x14ac:dyDescent="0.25">
      <c r="A1772" s="5" t="s">
        <v>5729</v>
      </c>
      <c r="B1772" s="3"/>
      <c r="C1772" s="3"/>
      <c r="D1772" s="3">
        <v>1</v>
      </c>
      <c r="E1772" s="3">
        <v>1</v>
      </c>
    </row>
    <row r="1773" spans="1:5" x14ac:dyDescent="0.25">
      <c r="A1773" s="5" t="s">
        <v>2955</v>
      </c>
      <c r="B1773" s="3"/>
      <c r="C1773" s="3"/>
      <c r="D1773" s="3">
        <v>1</v>
      </c>
      <c r="E1773" s="3">
        <v>1</v>
      </c>
    </row>
    <row r="1774" spans="1:5" x14ac:dyDescent="0.25">
      <c r="A1774" s="5" t="s">
        <v>505</v>
      </c>
      <c r="B1774" s="3"/>
      <c r="C1774" s="3"/>
      <c r="D1774" s="3">
        <v>1</v>
      </c>
      <c r="E1774" s="3">
        <v>1</v>
      </c>
    </row>
    <row r="1775" spans="1:5" x14ac:dyDescent="0.25">
      <c r="A1775" s="5" t="s">
        <v>4145</v>
      </c>
      <c r="B1775" s="3"/>
      <c r="C1775" s="3"/>
      <c r="D1775" s="3">
        <v>1</v>
      </c>
      <c r="E1775" s="3">
        <v>1</v>
      </c>
    </row>
    <row r="1776" spans="1:5" x14ac:dyDescent="0.25">
      <c r="A1776" s="5" t="s">
        <v>3893</v>
      </c>
      <c r="B1776" s="3"/>
      <c r="C1776" s="3"/>
      <c r="D1776" s="3">
        <v>1</v>
      </c>
      <c r="E1776" s="3">
        <v>1</v>
      </c>
    </row>
    <row r="1777" spans="1:5" x14ac:dyDescent="0.25">
      <c r="A1777" s="5" t="s">
        <v>3302</v>
      </c>
      <c r="B1777" s="3"/>
      <c r="C1777" s="3">
        <v>1</v>
      </c>
      <c r="D1777" s="3"/>
      <c r="E1777" s="3">
        <v>1</v>
      </c>
    </row>
    <row r="1778" spans="1:5" x14ac:dyDescent="0.25">
      <c r="A1778" s="5" t="s">
        <v>1720</v>
      </c>
      <c r="B1778" s="3"/>
      <c r="C1778" s="3"/>
      <c r="D1778" s="3">
        <v>1</v>
      </c>
      <c r="E1778" s="3">
        <v>1</v>
      </c>
    </row>
    <row r="1779" spans="1:5" x14ac:dyDescent="0.25">
      <c r="A1779" s="5" t="s">
        <v>3764</v>
      </c>
      <c r="B1779" s="3">
        <v>1</v>
      </c>
      <c r="C1779" s="3"/>
      <c r="D1779" s="3"/>
      <c r="E1779" s="3">
        <v>1</v>
      </c>
    </row>
    <row r="1780" spans="1:5" x14ac:dyDescent="0.25">
      <c r="A1780" s="5" t="s">
        <v>2066</v>
      </c>
      <c r="B1780" s="3"/>
      <c r="C1780" s="3"/>
      <c r="D1780" s="3">
        <v>1</v>
      </c>
      <c r="E1780" s="3">
        <v>1</v>
      </c>
    </row>
    <row r="1781" spans="1:5" x14ac:dyDescent="0.25">
      <c r="A1781" s="5" t="s">
        <v>1817</v>
      </c>
      <c r="B1781" s="3"/>
      <c r="C1781" s="3">
        <v>1</v>
      </c>
      <c r="D1781" s="3"/>
      <c r="E1781" s="3">
        <v>1</v>
      </c>
    </row>
    <row r="1782" spans="1:5" x14ac:dyDescent="0.25">
      <c r="A1782" s="5" t="s">
        <v>389</v>
      </c>
      <c r="B1782" s="3"/>
      <c r="C1782" s="3"/>
      <c r="D1782" s="3">
        <v>1</v>
      </c>
      <c r="E1782" s="3">
        <v>1</v>
      </c>
    </row>
    <row r="1783" spans="1:5" x14ac:dyDescent="0.25">
      <c r="A1783" s="5" t="s">
        <v>841</v>
      </c>
      <c r="B1783" s="3"/>
      <c r="C1783" s="3">
        <v>1</v>
      </c>
      <c r="D1783" s="3"/>
      <c r="E1783" s="3">
        <v>1</v>
      </c>
    </row>
    <row r="1784" spans="1:5" x14ac:dyDescent="0.25">
      <c r="A1784" s="5" t="s">
        <v>3739</v>
      </c>
      <c r="B1784" s="3"/>
      <c r="C1784" s="3"/>
      <c r="D1784" s="3">
        <v>1</v>
      </c>
      <c r="E1784" s="3">
        <v>1</v>
      </c>
    </row>
    <row r="1785" spans="1:5" x14ac:dyDescent="0.25">
      <c r="A1785" s="5" t="s">
        <v>3113</v>
      </c>
      <c r="B1785" s="3"/>
      <c r="C1785" s="3"/>
      <c r="D1785" s="3">
        <v>1</v>
      </c>
      <c r="E1785" s="3">
        <v>1</v>
      </c>
    </row>
    <row r="1786" spans="1:5" x14ac:dyDescent="0.25">
      <c r="A1786" s="5" t="s">
        <v>5551</v>
      </c>
      <c r="B1786" s="3"/>
      <c r="C1786" s="3">
        <v>1</v>
      </c>
      <c r="D1786" s="3"/>
      <c r="E1786" s="3">
        <v>1</v>
      </c>
    </row>
    <row r="1787" spans="1:5" x14ac:dyDescent="0.25">
      <c r="A1787" s="5" t="s">
        <v>1705</v>
      </c>
      <c r="B1787" s="3"/>
      <c r="C1787" s="3"/>
      <c r="D1787" s="3">
        <v>2</v>
      </c>
      <c r="E1787" s="3">
        <v>2</v>
      </c>
    </row>
    <row r="1788" spans="1:5" x14ac:dyDescent="0.25">
      <c r="A1788" s="5" t="s">
        <v>1061</v>
      </c>
      <c r="B1788" s="3"/>
      <c r="C1788" s="3"/>
      <c r="D1788" s="3">
        <v>1</v>
      </c>
      <c r="E1788" s="3">
        <v>1</v>
      </c>
    </row>
    <row r="1789" spans="1:5" x14ac:dyDescent="0.25">
      <c r="A1789" s="5" t="s">
        <v>5034</v>
      </c>
      <c r="B1789" s="3"/>
      <c r="C1789" s="3">
        <v>1</v>
      </c>
      <c r="D1789" s="3"/>
      <c r="E1789" s="3">
        <v>1</v>
      </c>
    </row>
    <row r="1790" spans="1:5" x14ac:dyDescent="0.25">
      <c r="A1790" s="5" t="s">
        <v>675</v>
      </c>
      <c r="B1790" s="3"/>
      <c r="C1790" s="3"/>
      <c r="D1790" s="3">
        <v>1</v>
      </c>
      <c r="E1790" s="3">
        <v>1</v>
      </c>
    </row>
    <row r="1791" spans="1:5" x14ac:dyDescent="0.25">
      <c r="A1791" s="5" t="s">
        <v>2202</v>
      </c>
      <c r="B1791" s="3"/>
      <c r="C1791" s="3"/>
      <c r="D1791" s="3">
        <v>1</v>
      </c>
      <c r="E1791" s="3">
        <v>1</v>
      </c>
    </row>
    <row r="1792" spans="1:5" x14ac:dyDescent="0.25">
      <c r="A1792" s="5" t="s">
        <v>3158</v>
      </c>
      <c r="B1792" s="3"/>
      <c r="C1792" s="3"/>
      <c r="D1792" s="3">
        <v>1</v>
      </c>
      <c r="E1792" s="3">
        <v>1</v>
      </c>
    </row>
    <row r="1793" spans="1:5" x14ac:dyDescent="0.25">
      <c r="A1793" s="5" t="s">
        <v>1449</v>
      </c>
      <c r="B1793" s="3"/>
      <c r="C1793" s="3"/>
      <c r="D1793" s="3">
        <v>3</v>
      </c>
      <c r="E1793" s="3">
        <v>3</v>
      </c>
    </row>
    <row r="1794" spans="1:5" x14ac:dyDescent="0.25">
      <c r="A1794" s="5" t="s">
        <v>1624</v>
      </c>
      <c r="B1794" s="3"/>
      <c r="C1794" s="3"/>
      <c r="D1794" s="3">
        <v>1</v>
      </c>
      <c r="E1794" s="3">
        <v>1</v>
      </c>
    </row>
    <row r="1795" spans="1:5" x14ac:dyDescent="0.25">
      <c r="A1795" s="5" t="s">
        <v>2126</v>
      </c>
      <c r="B1795" s="3"/>
      <c r="C1795" s="3"/>
      <c r="D1795" s="3">
        <v>1</v>
      </c>
      <c r="E1795" s="3">
        <v>1</v>
      </c>
    </row>
    <row r="1796" spans="1:5" x14ac:dyDescent="0.25">
      <c r="A1796" s="5" t="s">
        <v>4725</v>
      </c>
      <c r="B1796" s="3"/>
      <c r="C1796" s="3"/>
      <c r="D1796" s="3">
        <v>1</v>
      </c>
      <c r="E1796" s="3">
        <v>1</v>
      </c>
    </row>
    <row r="1797" spans="1:5" x14ac:dyDescent="0.25">
      <c r="A1797" s="5" t="s">
        <v>1779</v>
      </c>
      <c r="B1797" s="3"/>
      <c r="C1797" s="3"/>
      <c r="D1797" s="3">
        <v>2</v>
      </c>
      <c r="E1797" s="3">
        <v>2</v>
      </c>
    </row>
    <row r="1798" spans="1:5" x14ac:dyDescent="0.25">
      <c r="A1798" s="5" t="s">
        <v>3267</v>
      </c>
      <c r="B1798" s="3"/>
      <c r="C1798" s="3">
        <v>2</v>
      </c>
      <c r="D1798" s="3"/>
      <c r="E1798" s="3">
        <v>2</v>
      </c>
    </row>
    <row r="1799" spans="1:5" x14ac:dyDescent="0.25">
      <c r="A1799" s="5" t="s">
        <v>3076</v>
      </c>
      <c r="B1799" s="3"/>
      <c r="C1799" s="3"/>
      <c r="D1799" s="3">
        <v>1</v>
      </c>
      <c r="E1799" s="3">
        <v>1</v>
      </c>
    </row>
    <row r="1800" spans="1:5" x14ac:dyDescent="0.25">
      <c r="A1800" s="5" t="s">
        <v>2729</v>
      </c>
      <c r="B1800" s="3"/>
      <c r="C1800" s="3"/>
      <c r="D1800" s="3">
        <v>1</v>
      </c>
      <c r="E1800" s="3">
        <v>1</v>
      </c>
    </row>
    <row r="1801" spans="1:5" x14ac:dyDescent="0.25">
      <c r="A1801" s="5" t="s">
        <v>3229</v>
      </c>
      <c r="B1801" s="3"/>
      <c r="C1801" s="3"/>
      <c r="D1801" s="3">
        <v>1</v>
      </c>
      <c r="E1801" s="3">
        <v>1</v>
      </c>
    </row>
    <row r="1802" spans="1:5" x14ac:dyDescent="0.25">
      <c r="A1802" s="5" t="s">
        <v>4794</v>
      </c>
      <c r="B1802" s="3"/>
      <c r="C1802" s="3"/>
      <c r="D1802" s="3">
        <v>1</v>
      </c>
      <c r="E1802" s="3">
        <v>1</v>
      </c>
    </row>
    <row r="1803" spans="1:5" x14ac:dyDescent="0.25">
      <c r="A1803" s="5" t="s">
        <v>5008</v>
      </c>
      <c r="B1803" s="3"/>
      <c r="C1803" s="3"/>
      <c r="D1803" s="3">
        <v>1</v>
      </c>
      <c r="E1803" s="3">
        <v>1</v>
      </c>
    </row>
    <row r="1804" spans="1:5" x14ac:dyDescent="0.25">
      <c r="A1804" s="5" t="s">
        <v>4034</v>
      </c>
      <c r="B1804" s="3"/>
      <c r="C1804" s="3"/>
      <c r="D1804" s="3">
        <v>1</v>
      </c>
      <c r="E1804" s="3">
        <v>1</v>
      </c>
    </row>
    <row r="1805" spans="1:5" x14ac:dyDescent="0.25">
      <c r="A1805" s="5" t="s">
        <v>5207</v>
      </c>
      <c r="B1805" s="3"/>
      <c r="C1805" s="3"/>
      <c r="D1805" s="3">
        <v>1</v>
      </c>
      <c r="E1805" s="3">
        <v>1</v>
      </c>
    </row>
    <row r="1806" spans="1:5" x14ac:dyDescent="0.25">
      <c r="A1806" s="5" t="s">
        <v>3524</v>
      </c>
      <c r="B1806" s="3">
        <v>1</v>
      </c>
      <c r="C1806" s="3"/>
      <c r="D1806" s="3"/>
      <c r="E1806" s="3">
        <v>1</v>
      </c>
    </row>
    <row r="1807" spans="1:5" x14ac:dyDescent="0.25">
      <c r="A1807" s="5" t="s">
        <v>4888</v>
      </c>
      <c r="B1807" s="3"/>
      <c r="C1807" s="3"/>
      <c r="D1807" s="3">
        <v>1</v>
      </c>
      <c r="E1807" s="3">
        <v>1</v>
      </c>
    </row>
    <row r="1808" spans="1:5" x14ac:dyDescent="0.25">
      <c r="A1808" s="5" t="s">
        <v>4239</v>
      </c>
      <c r="B1808" s="3"/>
      <c r="C1808" s="3"/>
      <c r="D1808" s="3">
        <v>1</v>
      </c>
      <c r="E1808" s="3">
        <v>1</v>
      </c>
    </row>
    <row r="1809" spans="1:5" x14ac:dyDescent="0.25">
      <c r="A1809" s="5" t="s">
        <v>893</v>
      </c>
      <c r="B1809" s="3"/>
      <c r="C1809" s="3"/>
      <c r="D1809" s="3">
        <v>1</v>
      </c>
      <c r="E1809" s="3">
        <v>1</v>
      </c>
    </row>
    <row r="1810" spans="1:5" x14ac:dyDescent="0.25">
      <c r="A1810" s="5" t="s">
        <v>3122</v>
      </c>
      <c r="B1810" s="3"/>
      <c r="C1810" s="3"/>
      <c r="D1810" s="3">
        <v>1</v>
      </c>
      <c r="E1810" s="3">
        <v>1</v>
      </c>
    </row>
    <row r="1811" spans="1:5" x14ac:dyDescent="0.25">
      <c r="A1811" s="5" t="s">
        <v>4473</v>
      </c>
      <c r="B1811" s="3"/>
      <c r="C1811" s="3">
        <v>1</v>
      </c>
      <c r="D1811" s="3"/>
      <c r="E1811" s="3">
        <v>1</v>
      </c>
    </row>
    <row r="1812" spans="1:5" x14ac:dyDescent="0.25">
      <c r="A1812" s="5" t="s">
        <v>2035</v>
      </c>
      <c r="B1812" s="3"/>
      <c r="C1812" s="3"/>
      <c r="D1812" s="3">
        <v>1</v>
      </c>
      <c r="E1812" s="3">
        <v>1</v>
      </c>
    </row>
    <row r="1813" spans="1:5" x14ac:dyDescent="0.25">
      <c r="A1813" s="5" t="s">
        <v>890</v>
      </c>
      <c r="B1813" s="3"/>
      <c r="C1813" s="3">
        <v>2</v>
      </c>
      <c r="D1813" s="3"/>
      <c r="E1813" s="3">
        <v>2</v>
      </c>
    </row>
    <row r="1814" spans="1:5" x14ac:dyDescent="0.25">
      <c r="A1814" s="5" t="s">
        <v>1711</v>
      </c>
      <c r="B1814" s="3"/>
      <c r="C1814" s="3">
        <v>1</v>
      </c>
      <c r="D1814" s="3"/>
      <c r="E1814" s="3">
        <v>1</v>
      </c>
    </row>
    <row r="1815" spans="1:5" x14ac:dyDescent="0.25">
      <c r="A1815" s="5" t="s">
        <v>806</v>
      </c>
      <c r="B1815" s="3"/>
      <c r="C1815" s="3"/>
      <c r="D1815" s="3">
        <v>3</v>
      </c>
      <c r="E1815" s="3">
        <v>3</v>
      </c>
    </row>
    <row r="1816" spans="1:5" x14ac:dyDescent="0.25">
      <c r="A1816" s="5" t="s">
        <v>3803</v>
      </c>
      <c r="B1816" s="3"/>
      <c r="C1816" s="3"/>
      <c r="D1816" s="3">
        <v>1</v>
      </c>
      <c r="E1816" s="3">
        <v>1</v>
      </c>
    </row>
    <row r="1817" spans="1:5" x14ac:dyDescent="0.25">
      <c r="A1817" s="5" t="s">
        <v>5095</v>
      </c>
      <c r="B1817" s="3"/>
      <c r="C1817" s="3"/>
      <c r="D1817" s="3">
        <v>1</v>
      </c>
      <c r="E1817" s="3">
        <v>1</v>
      </c>
    </row>
    <row r="1818" spans="1:5" x14ac:dyDescent="0.25">
      <c r="A1818" s="5" t="s">
        <v>3195</v>
      </c>
      <c r="B1818" s="3"/>
      <c r="C1818" s="3"/>
      <c r="D1818" s="3">
        <v>2</v>
      </c>
      <c r="E1818" s="3">
        <v>2</v>
      </c>
    </row>
    <row r="1819" spans="1:5" x14ac:dyDescent="0.25">
      <c r="A1819" s="5" t="s">
        <v>4196</v>
      </c>
      <c r="B1819" s="3"/>
      <c r="C1819" s="3">
        <v>1</v>
      </c>
      <c r="D1819" s="3"/>
      <c r="E1819" s="3">
        <v>1</v>
      </c>
    </row>
    <row r="1820" spans="1:5" x14ac:dyDescent="0.25">
      <c r="A1820" s="5" t="s">
        <v>243</v>
      </c>
      <c r="B1820" s="3"/>
      <c r="C1820" s="3"/>
      <c r="D1820" s="3">
        <v>1</v>
      </c>
      <c r="E1820" s="3">
        <v>1</v>
      </c>
    </row>
    <row r="1821" spans="1:5" x14ac:dyDescent="0.25">
      <c r="A1821" s="5" t="s">
        <v>5374</v>
      </c>
      <c r="B1821" s="3">
        <v>1</v>
      </c>
      <c r="C1821" s="3"/>
      <c r="D1821" s="3"/>
      <c r="E1821" s="3">
        <v>1</v>
      </c>
    </row>
    <row r="1822" spans="1:5" x14ac:dyDescent="0.25">
      <c r="A1822" s="5" t="s">
        <v>2975</v>
      </c>
      <c r="B1822" s="3"/>
      <c r="C1822" s="3"/>
      <c r="D1822" s="3">
        <v>1</v>
      </c>
      <c r="E1822" s="3">
        <v>1</v>
      </c>
    </row>
    <row r="1823" spans="1:5" x14ac:dyDescent="0.25">
      <c r="A1823" s="5" t="s">
        <v>5640</v>
      </c>
      <c r="B1823" s="3">
        <v>1</v>
      </c>
      <c r="C1823" s="3"/>
      <c r="D1823" s="3"/>
      <c r="E1823" s="3">
        <v>1</v>
      </c>
    </row>
    <row r="1824" spans="1:5" x14ac:dyDescent="0.25">
      <c r="A1824" s="5" t="s">
        <v>2570</v>
      </c>
      <c r="B1824" s="3"/>
      <c r="C1824" s="3"/>
      <c r="D1824" s="3">
        <v>1</v>
      </c>
      <c r="E1824" s="3">
        <v>1</v>
      </c>
    </row>
    <row r="1825" spans="1:5" x14ac:dyDescent="0.25">
      <c r="A1825" s="5" t="s">
        <v>1139</v>
      </c>
      <c r="B1825" s="3">
        <v>2</v>
      </c>
      <c r="C1825" s="3"/>
      <c r="D1825" s="3"/>
      <c r="E1825" s="3">
        <v>2</v>
      </c>
    </row>
    <row r="1826" spans="1:5" x14ac:dyDescent="0.25">
      <c r="A1826" s="5" t="s">
        <v>767</v>
      </c>
      <c r="B1826" s="3"/>
      <c r="C1826" s="3"/>
      <c r="D1826" s="3">
        <v>2</v>
      </c>
      <c r="E1826" s="3">
        <v>2</v>
      </c>
    </row>
    <row r="1827" spans="1:5" x14ac:dyDescent="0.25">
      <c r="A1827" s="5" t="s">
        <v>1881</v>
      </c>
      <c r="B1827" s="3"/>
      <c r="C1827" s="3">
        <v>1</v>
      </c>
      <c r="D1827" s="3"/>
      <c r="E1827" s="3">
        <v>1</v>
      </c>
    </row>
    <row r="1828" spans="1:5" x14ac:dyDescent="0.25">
      <c r="A1828" s="5" t="s">
        <v>3899</v>
      </c>
      <c r="B1828" s="3"/>
      <c r="C1828" s="3"/>
      <c r="D1828" s="3">
        <v>1</v>
      </c>
      <c r="E1828" s="3">
        <v>1</v>
      </c>
    </row>
    <row r="1829" spans="1:5" x14ac:dyDescent="0.25">
      <c r="A1829" s="5" t="s">
        <v>5214</v>
      </c>
      <c r="B1829" s="3"/>
      <c r="C1829" s="3"/>
      <c r="D1829" s="3">
        <v>1</v>
      </c>
      <c r="E1829" s="3">
        <v>1</v>
      </c>
    </row>
    <row r="1830" spans="1:5" x14ac:dyDescent="0.25">
      <c r="A1830" s="5" t="s">
        <v>5020</v>
      </c>
      <c r="B1830" s="3"/>
      <c r="C1830" s="3"/>
      <c r="D1830" s="3">
        <v>1</v>
      </c>
      <c r="E1830" s="3">
        <v>1</v>
      </c>
    </row>
    <row r="1831" spans="1:5" x14ac:dyDescent="0.25">
      <c r="A1831" s="5" t="s">
        <v>3910</v>
      </c>
      <c r="B1831" s="3"/>
      <c r="C1831" s="3"/>
      <c r="D1831" s="3">
        <v>1</v>
      </c>
      <c r="E1831" s="3">
        <v>1</v>
      </c>
    </row>
    <row r="1832" spans="1:5" x14ac:dyDescent="0.25">
      <c r="A1832" s="5" t="s">
        <v>5828</v>
      </c>
      <c r="B1832" s="3"/>
      <c r="C1832" s="3"/>
      <c r="D1832" s="3">
        <v>1</v>
      </c>
      <c r="E1832" s="3">
        <v>1</v>
      </c>
    </row>
    <row r="1833" spans="1:5" x14ac:dyDescent="0.25">
      <c r="A1833" s="5" t="s">
        <v>5807</v>
      </c>
      <c r="B1833" s="3"/>
      <c r="C1833" s="3"/>
      <c r="D1833" s="3">
        <v>1</v>
      </c>
      <c r="E1833" s="3">
        <v>1</v>
      </c>
    </row>
    <row r="1834" spans="1:5" x14ac:dyDescent="0.25">
      <c r="A1834" s="5" t="s">
        <v>5222</v>
      </c>
      <c r="B1834" s="3"/>
      <c r="C1834" s="3"/>
      <c r="D1834" s="3">
        <v>1</v>
      </c>
      <c r="E1834" s="3">
        <v>1</v>
      </c>
    </row>
    <row r="1835" spans="1:5" x14ac:dyDescent="0.25">
      <c r="A1835" s="5" t="s">
        <v>3747</v>
      </c>
      <c r="B1835" s="3"/>
      <c r="C1835" s="3">
        <v>1</v>
      </c>
      <c r="D1835" s="3"/>
      <c r="E1835" s="3">
        <v>1</v>
      </c>
    </row>
    <row r="1836" spans="1:5" x14ac:dyDescent="0.25">
      <c r="A1836" s="5" t="s">
        <v>2988</v>
      </c>
      <c r="B1836" s="3"/>
      <c r="C1836" s="3"/>
      <c r="D1836" s="3">
        <v>1</v>
      </c>
      <c r="E1836" s="3">
        <v>1</v>
      </c>
    </row>
    <row r="1837" spans="1:5" x14ac:dyDescent="0.25">
      <c r="A1837" s="5" t="s">
        <v>3382</v>
      </c>
      <c r="B1837" s="3"/>
      <c r="C1837" s="3">
        <v>1</v>
      </c>
      <c r="D1837" s="3"/>
      <c r="E1837" s="3">
        <v>1</v>
      </c>
    </row>
    <row r="1838" spans="1:5" x14ac:dyDescent="0.25">
      <c r="A1838" s="5" t="s">
        <v>5553</v>
      </c>
      <c r="B1838" s="3"/>
      <c r="C1838" s="3"/>
      <c r="D1838" s="3">
        <v>1</v>
      </c>
      <c r="E1838" s="3">
        <v>1</v>
      </c>
    </row>
    <row r="1839" spans="1:5" x14ac:dyDescent="0.25">
      <c r="A1839" s="5" t="s">
        <v>5837</v>
      </c>
      <c r="B1839" s="3">
        <v>112</v>
      </c>
      <c r="C1839" s="3">
        <v>512</v>
      </c>
      <c r="D1839" s="3">
        <v>1524</v>
      </c>
      <c r="E1839" s="3">
        <v>2148</v>
      </c>
    </row>
  </sheetData>
  <sortState xmlns:xlrd2="http://schemas.microsoft.com/office/spreadsheetml/2017/richdata2" columnSort="1" ref="A3:E1839">
    <sortCondition descending="1" ref="B4"/>
  </sortState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8AAB-58E8-4762-AD3B-640925037772}">
  <dimension ref="A1:T2150"/>
  <sheetViews>
    <sheetView tabSelected="1" workbookViewId="0">
      <selection activeCell="P21" sqref="P21:Q21"/>
    </sheetView>
  </sheetViews>
  <sheetFormatPr defaultRowHeight="15" x14ac:dyDescent="0.25"/>
  <cols>
    <col min="1" max="1" width="11.140625" bestFit="1" customWidth="1"/>
    <col min="2" max="2" width="11.140625" style="1" bestFit="1" customWidth="1"/>
    <col min="3" max="3" width="11.42578125" style="2" bestFit="1" customWidth="1"/>
    <col min="4" max="4" width="11.85546875" style="2" bestFit="1" customWidth="1"/>
    <col min="6" max="7" width="9.85546875" bestFit="1" customWidth="1"/>
    <col min="8" max="9" width="9.140625" style="3"/>
    <col min="10" max="10" width="9.85546875" bestFit="1" customWidth="1"/>
    <col min="11" max="11" width="9.140625" style="3"/>
    <col min="12" max="13" width="9.140625" style="2"/>
    <col min="17" max="18" width="9.140625" style="3"/>
  </cols>
  <sheetData>
    <row r="1" spans="1:20" x14ac:dyDescent="0.25">
      <c r="A1" t="s">
        <v>0</v>
      </c>
      <c r="B1" s="1" t="s">
        <v>1</v>
      </c>
      <c r="C1" s="2" t="s">
        <v>2</v>
      </c>
      <c r="D1" s="2" t="s">
        <v>5835</v>
      </c>
      <c r="E1" t="s">
        <v>5836</v>
      </c>
      <c r="F1" t="s">
        <v>5845</v>
      </c>
      <c r="G1" t="s">
        <v>5849</v>
      </c>
      <c r="H1" s="3" t="s">
        <v>5848</v>
      </c>
      <c r="I1" s="3" t="s">
        <v>5850</v>
      </c>
      <c r="J1" t="s">
        <v>5851</v>
      </c>
      <c r="K1" s="3" t="s">
        <v>5852</v>
      </c>
      <c r="L1" s="2" t="s">
        <v>5854</v>
      </c>
      <c r="M1" s="2" t="s">
        <v>5834</v>
      </c>
      <c r="N1" t="s">
        <v>5855</v>
      </c>
      <c r="S1" s="2">
        <f>SUM(G:G)</f>
        <v>0.13293981481481476</v>
      </c>
    </row>
    <row r="2" spans="1:20" x14ac:dyDescent="0.25">
      <c r="A2" s="3" t="s">
        <v>3</v>
      </c>
      <c r="B2" s="1" t="s">
        <v>4</v>
      </c>
      <c r="C2" s="2" t="s">
        <v>5</v>
      </c>
      <c r="D2" s="2" t="s">
        <v>6</v>
      </c>
      <c r="E2">
        <f>LEN(telefony__2[[#This Row],[nr]])</f>
        <v>7</v>
      </c>
      <c r="F2">
        <f>IF(MID(telefony__2[[#This Row],[nr]],1,2)="12",1,0)</f>
        <v>0</v>
      </c>
      <c r="G2" s="2">
        <f>IF(AND(telefony__2[[#This Row],[czy 12]]=1,telefony__2[[#This Row],[dlugosc]]=7),telefony__2[[#This Row],[zaklonczenie]]-telefony__2[[#This Row],[rozpoczecie]],0)</f>
        <v>0</v>
      </c>
      <c r="H2" s="3">
        <f>IF(AND(telefony__2[[#This Row],[czy 12]]=1,telefony__2[[#This Row],[dlugosc]]=7),1,0)</f>
        <v>0</v>
      </c>
      <c r="I2" s="3">
        <f>(telefony__2[[#This Row],[zaklonczenie]]-telefony__2[[#This Row],[rozpoczecie]])*24*60</f>
        <v>16.533333333333331</v>
      </c>
      <c r="J2">
        <f>IF(telefony__2[[#This Row],[dlugosc]]=10,ROUNDUP(telefony__2[[#This Row],[len]],0),0)</f>
        <v>0</v>
      </c>
      <c r="K2" s="3">
        <f>IF(telefony__2[[#This Row],[dlugosc]]&lt;&gt;10,telefony__2[[#This Row],[len]],0)</f>
        <v>16.533333333333331</v>
      </c>
      <c r="L2" s="3"/>
      <c r="M2" s="3"/>
      <c r="N2" s="3"/>
      <c r="Q2" s="3" t="s">
        <v>5847</v>
      </c>
      <c r="R2" s="8">
        <f>SUM(H:H)</f>
        <v>21</v>
      </c>
      <c r="S2" s="9">
        <v>0.13333333333333333</v>
      </c>
      <c r="T2" s="7">
        <f>60*3+12</f>
        <v>192</v>
      </c>
    </row>
    <row r="3" spans="1:20" x14ac:dyDescent="0.25">
      <c r="A3" s="3" t="s">
        <v>7</v>
      </c>
      <c r="B3" s="1" t="s">
        <v>4</v>
      </c>
      <c r="C3" s="2" t="s">
        <v>8</v>
      </c>
      <c r="D3" s="2" t="s">
        <v>9</v>
      </c>
      <c r="E3">
        <f>LEN(telefony__2[[#This Row],[nr]])</f>
        <v>7</v>
      </c>
      <c r="F3">
        <f>IF(MID(telefony__2[[#This Row],[nr]],1,2)="12",1,0)</f>
        <v>0</v>
      </c>
      <c r="G3" s="2">
        <f>IF(AND(telefony__2[[#This Row],[czy 12]]=1,telefony__2[[#This Row],[dlugosc]]=7),telefony__2[[#This Row],[zaklonczenie]]-telefony__2[[#This Row],[rozpoczecie]],0)</f>
        <v>0</v>
      </c>
      <c r="H3" s="3">
        <f>IF(AND(telefony__2[[#This Row],[czy 12]]=1,telefony__2[[#This Row],[dlugosc]]=7),1,0)</f>
        <v>0</v>
      </c>
      <c r="I3" s="3">
        <f>(telefony__2[[#This Row],[zaklonczenie]]-telefony__2[[#This Row],[rozpoczecie]])*24*60</f>
        <v>13.63333333333328</v>
      </c>
      <c r="J3">
        <f>IF(telefony__2[[#This Row],[dlugosc]]=10,ROUNDUP(telefony__2[[#This Row],[len]],0),0)</f>
        <v>0</v>
      </c>
      <c r="K3" s="3">
        <f>IF(telefony__2[[#This Row],[dlugosc]]&lt;&gt;10,telefony__2[[#This Row],[len]]+K2,K2)</f>
        <v>30.166666666666611</v>
      </c>
      <c r="L3" s="3"/>
      <c r="M3" s="3"/>
      <c r="N3" s="3"/>
    </row>
    <row r="4" spans="1:20" x14ac:dyDescent="0.25">
      <c r="A4" s="3" t="s">
        <v>7</v>
      </c>
      <c r="B4" s="1" t="s">
        <v>4</v>
      </c>
      <c r="C4" s="2" t="s">
        <v>10</v>
      </c>
      <c r="D4" s="2" t="s">
        <v>11</v>
      </c>
      <c r="E4">
        <f>LEN(telefony__2[[#This Row],[nr]])</f>
        <v>7</v>
      </c>
      <c r="F4">
        <f>IF(MID(telefony__2[[#This Row],[nr]],1,2)="12",1,0)</f>
        <v>0</v>
      </c>
      <c r="G4" s="2">
        <f>IF(AND(telefony__2[[#This Row],[czy 12]]=1,telefony__2[[#This Row],[dlugosc]]=7),telefony__2[[#This Row],[zaklonczenie]]-telefony__2[[#This Row],[rozpoczecie]],0)</f>
        <v>0</v>
      </c>
      <c r="H4" s="3">
        <f>IF(AND(telefony__2[[#This Row],[czy 12]]=1,telefony__2[[#This Row],[dlugosc]]=7),1,0)</f>
        <v>0</v>
      </c>
      <c r="I4" s="3">
        <f>(telefony__2[[#This Row],[zaklonczenie]]-telefony__2[[#This Row],[rozpoczecie]])*24*60</f>
        <v>14.449999999999941</v>
      </c>
      <c r="J4">
        <f>IF(telefony__2[[#This Row],[dlugosc]]=10,ROUNDUP(telefony__2[[#This Row],[len]],0),0)</f>
        <v>0</v>
      </c>
      <c r="K4" s="3">
        <f>IF(telefony__2[[#This Row],[dlugosc]]&lt;&gt;10,telefony__2[[#This Row],[len]]+K3,K3)</f>
        <v>44.616666666666553</v>
      </c>
      <c r="L4" s="3"/>
      <c r="M4" s="3"/>
      <c r="N4" s="3"/>
    </row>
    <row r="5" spans="1:20" x14ac:dyDescent="0.25">
      <c r="A5" s="3" t="s">
        <v>12</v>
      </c>
      <c r="B5" s="1" t="s">
        <v>4</v>
      </c>
      <c r="C5" s="2" t="s">
        <v>13</v>
      </c>
      <c r="D5" s="2" t="s">
        <v>14</v>
      </c>
      <c r="E5">
        <f>LEN(telefony__2[[#This Row],[nr]])</f>
        <v>7</v>
      </c>
      <c r="F5">
        <f>IF(MID(telefony__2[[#This Row],[nr]],1,2)="12",1,0)</f>
        <v>0</v>
      </c>
      <c r="G5" s="2">
        <f>IF(AND(telefony__2[[#This Row],[czy 12]]=1,telefony__2[[#This Row],[dlugosc]]=7),telefony__2[[#This Row],[zaklonczenie]]-telefony__2[[#This Row],[rozpoczecie]],0)</f>
        <v>0</v>
      </c>
      <c r="H5" s="3">
        <f>IF(AND(telefony__2[[#This Row],[czy 12]]=1,telefony__2[[#This Row],[dlugosc]]=7),1,0)</f>
        <v>0</v>
      </c>
      <c r="I5" s="3">
        <f>(telefony__2[[#This Row],[zaklonczenie]]-telefony__2[[#This Row],[rozpoczecie]])*24*60</f>
        <v>6.7333333333333201</v>
      </c>
      <c r="J5">
        <f>IF(telefony__2[[#This Row],[dlugosc]]=10,ROUNDUP(telefony__2[[#This Row],[len]],0),0)</f>
        <v>0</v>
      </c>
      <c r="K5" s="3">
        <f>IF(telefony__2[[#This Row],[dlugosc]]&lt;&gt;10,telefony__2[[#This Row],[len]]+K4,K4)</f>
        <v>51.349999999999874</v>
      </c>
      <c r="L5" s="3"/>
      <c r="M5" s="3"/>
      <c r="N5" s="3"/>
    </row>
    <row r="6" spans="1:20" x14ac:dyDescent="0.25">
      <c r="A6" s="3" t="s">
        <v>15</v>
      </c>
      <c r="B6" s="1" t="s">
        <v>4</v>
      </c>
      <c r="C6" s="2" t="s">
        <v>16</v>
      </c>
      <c r="D6" s="2" t="s">
        <v>17</v>
      </c>
      <c r="E6">
        <f>LEN(telefony__2[[#This Row],[nr]])</f>
        <v>7</v>
      </c>
      <c r="F6">
        <f>IF(MID(telefony__2[[#This Row],[nr]],1,2)="12",1,0)</f>
        <v>0</v>
      </c>
      <c r="G6" s="2">
        <f>IF(AND(telefony__2[[#This Row],[czy 12]]=1,telefony__2[[#This Row],[dlugosc]]=7),telefony__2[[#This Row],[zaklonczenie]]-telefony__2[[#This Row],[rozpoczecie]],0)</f>
        <v>0</v>
      </c>
      <c r="H6" s="3">
        <f>IF(AND(telefony__2[[#This Row],[czy 12]]=1,telefony__2[[#This Row],[dlugosc]]=7),1,0)</f>
        <v>0</v>
      </c>
      <c r="I6" s="3">
        <f>(telefony__2[[#This Row],[zaklonczenie]]-telefony__2[[#This Row],[rozpoczecie]])*24*60</f>
        <v>6.8166666666666398</v>
      </c>
      <c r="J6">
        <f>IF(telefony__2[[#This Row],[dlugosc]]=10,ROUNDUP(telefony__2[[#This Row],[len]],0),0)</f>
        <v>0</v>
      </c>
      <c r="K6" s="3">
        <f>IF(telefony__2[[#This Row],[dlugosc]]&lt;&gt;10,telefony__2[[#This Row],[len]]+K5,K5)</f>
        <v>58.166666666666515</v>
      </c>
      <c r="L6" s="3"/>
      <c r="M6" s="3"/>
      <c r="N6" s="3"/>
      <c r="Q6" s="3" t="s">
        <v>5846</v>
      </c>
    </row>
    <row r="7" spans="1:20" x14ac:dyDescent="0.25">
      <c r="A7" s="3" t="s">
        <v>18</v>
      </c>
      <c r="B7" s="1" t="s">
        <v>4</v>
      </c>
      <c r="C7" s="2" t="s">
        <v>19</v>
      </c>
      <c r="D7" s="2" t="s">
        <v>20</v>
      </c>
      <c r="E7">
        <f>LEN(telefony__2[[#This Row],[nr]])</f>
        <v>8</v>
      </c>
      <c r="F7">
        <f>IF(MID(telefony__2[[#This Row],[nr]],1,2)="12",1,0)</f>
        <v>0</v>
      </c>
      <c r="G7" s="2">
        <f>IF(AND(telefony__2[[#This Row],[czy 12]]=1,telefony__2[[#This Row],[dlugosc]]=7),telefony__2[[#This Row],[zaklonczenie]]-telefony__2[[#This Row],[rozpoczecie]],0)</f>
        <v>0</v>
      </c>
      <c r="H7" s="3">
        <f>IF(AND(telefony__2[[#This Row],[czy 12]]=1,telefony__2[[#This Row],[dlugosc]]=7),1,0)</f>
        <v>0</v>
      </c>
      <c r="I7" s="3">
        <f>(telefony__2[[#This Row],[zaklonczenie]]-telefony__2[[#This Row],[rozpoczecie]])*24*60</f>
        <v>5.2999999999999492</v>
      </c>
      <c r="J7">
        <f>IF(telefony__2[[#This Row],[dlugosc]]=10,ROUNDUP(telefony__2[[#This Row],[len]],0),0)</f>
        <v>0</v>
      </c>
      <c r="K7" s="3">
        <f>IF(telefony__2[[#This Row],[dlugosc]]&lt;&gt;10,telefony__2[[#This Row],[len]]+K6,K6)</f>
        <v>63.466666666666463</v>
      </c>
      <c r="L7" s="3"/>
      <c r="M7" s="3"/>
      <c r="N7" s="3"/>
    </row>
    <row r="8" spans="1:20" x14ac:dyDescent="0.25">
      <c r="A8" s="3" t="s">
        <v>21</v>
      </c>
      <c r="B8" s="1" t="s">
        <v>4</v>
      </c>
      <c r="C8" s="2" t="s">
        <v>22</v>
      </c>
      <c r="D8" s="2" t="s">
        <v>23</v>
      </c>
      <c r="E8">
        <f>LEN(telefony__2[[#This Row],[nr]])</f>
        <v>8</v>
      </c>
      <c r="F8">
        <f>IF(MID(telefony__2[[#This Row],[nr]],1,2)="12",1,0)</f>
        <v>0</v>
      </c>
      <c r="G8" s="2">
        <f>IF(AND(telefony__2[[#This Row],[czy 12]]=1,telefony__2[[#This Row],[dlugosc]]=7),telefony__2[[#This Row],[zaklonczenie]]-telefony__2[[#This Row],[rozpoczecie]],0)</f>
        <v>0</v>
      </c>
      <c r="H8" s="3">
        <f>IF(AND(telefony__2[[#This Row],[czy 12]]=1,telefony__2[[#This Row],[dlugosc]]=7),1,0)</f>
        <v>0</v>
      </c>
      <c r="I8" s="3">
        <f>(telefony__2[[#This Row],[zaklonczenie]]-telefony__2[[#This Row],[rozpoczecie]])*24*60</f>
        <v>2.0500000000000007</v>
      </c>
      <c r="J8">
        <f>IF(telefony__2[[#This Row],[dlugosc]]=10,ROUNDUP(telefony__2[[#This Row],[len]],0),0)</f>
        <v>0</v>
      </c>
      <c r="K8" s="3">
        <f>IF(telefony__2[[#This Row],[dlugosc]]&lt;&gt;10,telefony__2[[#This Row],[len]]+K7,K7)</f>
        <v>65.516666666666467</v>
      </c>
      <c r="L8" s="3"/>
      <c r="M8" s="3"/>
      <c r="N8" s="3"/>
    </row>
    <row r="9" spans="1:20" x14ac:dyDescent="0.25">
      <c r="A9" s="3" t="s">
        <v>24</v>
      </c>
      <c r="B9" s="1" t="s">
        <v>4</v>
      </c>
      <c r="C9" s="2" t="s">
        <v>25</v>
      </c>
      <c r="D9" s="2" t="s">
        <v>26</v>
      </c>
      <c r="E9">
        <f>LEN(telefony__2[[#This Row],[nr]])</f>
        <v>7</v>
      </c>
      <c r="F9">
        <f>IF(MID(telefony__2[[#This Row],[nr]],1,2)="12",1,0)</f>
        <v>0</v>
      </c>
      <c r="G9" s="2">
        <f>IF(AND(telefony__2[[#This Row],[czy 12]]=1,telefony__2[[#This Row],[dlugosc]]=7),telefony__2[[#This Row],[zaklonczenie]]-telefony__2[[#This Row],[rozpoczecie]],0)</f>
        <v>0</v>
      </c>
      <c r="H9" s="3">
        <f>IF(AND(telefony__2[[#This Row],[czy 12]]=1,telefony__2[[#This Row],[dlugosc]]=7),1,0)</f>
        <v>0</v>
      </c>
      <c r="I9" s="3">
        <f>(telefony__2[[#This Row],[zaklonczenie]]-telefony__2[[#This Row],[rozpoczecie]])*24*60</f>
        <v>9.3000000000000149</v>
      </c>
      <c r="J9">
        <f>IF(telefony__2[[#This Row],[dlugosc]]=10,ROUNDUP(telefony__2[[#This Row],[len]],0),0)</f>
        <v>0</v>
      </c>
      <c r="K9" s="3">
        <f>IF(telefony__2[[#This Row],[dlugosc]]&lt;&gt;10,telefony__2[[#This Row],[len]]+K8,K8)</f>
        <v>74.816666666666478</v>
      </c>
      <c r="L9" s="3"/>
      <c r="M9" s="3"/>
      <c r="N9" s="3"/>
      <c r="Q9" s="3" t="s">
        <v>5848</v>
      </c>
      <c r="R9" s="3" t="s">
        <v>5857</v>
      </c>
    </row>
    <row r="10" spans="1:20" x14ac:dyDescent="0.25">
      <c r="A10" s="3" t="s">
        <v>7</v>
      </c>
      <c r="B10" s="1" t="s">
        <v>4</v>
      </c>
      <c r="C10" s="2" t="s">
        <v>27</v>
      </c>
      <c r="D10" s="2" t="s">
        <v>28</v>
      </c>
      <c r="E10">
        <f>LEN(telefony__2[[#This Row],[nr]])</f>
        <v>7</v>
      </c>
      <c r="F10">
        <f>IF(MID(telefony__2[[#This Row],[nr]],1,2)="12",1,0)</f>
        <v>0</v>
      </c>
      <c r="G10" s="2">
        <f>IF(AND(telefony__2[[#This Row],[czy 12]]=1,telefony__2[[#This Row],[dlugosc]]=7),telefony__2[[#This Row],[zaklonczenie]]-telefony__2[[#This Row],[rozpoczecie]],0)</f>
        <v>0</v>
      </c>
      <c r="H10" s="3">
        <f>IF(AND(telefony__2[[#This Row],[czy 12]]=1,telefony__2[[#This Row],[dlugosc]]=7),1,0)</f>
        <v>0</v>
      </c>
      <c r="I10" s="3">
        <f>(telefony__2[[#This Row],[zaklonczenie]]-telefony__2[[#This Row],[rozpoczecie]])*24*60</f>
        <v>14.049999999999958</v>
      </c>
      <c r="J10">
        <f>IF(telefony__2[[#This Row],[dlugosc]]=10,ROUNDUP(telefony__2[[#This Row],[len]],0),0)</f>
        <v>0</v>
      </c>
      <c r="K10" s="3">
        <f>IF(telefony__2[[#This Row],[dlugosc]]&lt;&gt;10,telefony__2[[#This Row],[len]]+K9,K9)</f>
        <v>88.866666666666433</v>
      </c>
      <c r="L10" s="3"/>
      <c r="M10" s="3"/>
      <c r="N10" s="3"/>
      <c r="P10" s="3" t="s">
        <v>5853</v>
      </c>
      <c r="Q10" s="3">
        <f>ROUNDUP(SUM(L:L)/100,0)</f>
        <v>122</v>
      </c>
      <c r="R10" s="3">
        <f>Q10*5</f>
        <v>610</v>
      </c>
    </row>
    <row r="11" spans="1:20" x14ac:dyDescent="0.25">
      <c r="A11" s="3" t="s">
        <v>29</v>
      </c>
      <c r="B11" s="1" t="s">
        <v>4</v>
      </c>
      <c r="C11" s="2" t="s">
        <v>30</v>
      </c>
      <c r="D11" s="2" t="s">
        <v>31</v>
      </c>
      <c r="E11">
        <f>LEN(telefony__2[[#This Row],[nr]])</f>
        <v>8</v>
      </c>
      <c r="F11">
        <f>IF(MID(telefony__2[[#This Row],[nr]],1,2)="12",1,0)</f>
        <v>0</v>
      </c>
      <c r="G11" s="2">
        <f>IF(AND(telefony__2[[#This Row],[czy 12]]=1,telefony__2[[#This Row],[dlugosc]]=7),telefony__2[[#This Row],[zaklonczenie]]-telefony__2[[#This Row],[rozpoczecie]],0)</f>
        <v>0</v>
      </c>
      <c r="H11" s="3">
        <f>IF(AND(telefony__2[[#This Row],[czy 12]]=1,telefony__2[[#This Row],[dlugosc]]=7),1,0)</f>
        <v>0</v>
      </c>
      <c r="I11" s="3">
        <f>(telefony__2[[#This Row],[zaklonczenie]]-telefony__2[[#This Row],[rozpoczecie]])*24*60</f>
        <v>15.583333333333345</v>
      </c>
      <c r="J11">
        <f>IF(telefony__2[[#This Row],[dlugosc]]=10,ROUNDUP(telefony__2[[#This Row],[len]],0),0)</f>
        <v>0</v>
      </c>
      <c r="K11" s="3">
        <f>IF(telefony__2[[#This Row],[dlugosc]]&lt;&gt;10,telefony__2[[#This Row],[len]]+K10,K10)</f>
        <v>104.44999999999978</v>
      </c>
      <c r="L11" s="3"/>
      <c r="M11" s="3"/>
      <c r="N11" s="3"/>
      <c r="P11" s="3" t="s">
        <v>5856</v>
      </c>
      <c r="Q11" s="3">
        <f>ROUNDUP(SUM(M:M)/100,0)</f>
        <v>40</v>
      </c>
      <c r="R11" s="3">
        <f>Q11*6</f>
        <v>240</v>
      </c>
    </row>
    <row r="12" spans="1:20" x14ac:dyDescent="0.25">
      <c r="A12" s="3" t="s">
        <v>32</v>
      </c>
      <c r="B12" s="1" t="s">
        <v>4</v>
      </c>
      <c r="C12" s="2" t="s">
        <v>33</v>
      </c>
      <c r="D12" s="2" t="s">
        <v>34</v>
      </c>
      <c r="E12">
        <f>LEN(telefony__2[[#This Row],[nr]])</f>
        <v>7</v>
      </c>
      <c r="F12">
        <f>IF(MID(telefony__2[[#This Row],[nr]],1,2)="12",1,0)</f>
        <v>0</v>
      </c>
      <c r="G12" s="2">
        <f>IF(AND(telefony__2[[#This Row],[czy 12]]=1,telefony__2[[#This Row],[dlugosc]]=7),telefony__2[[#This Row],[zaklonczenie]]-telefony__2[[#This Row],[rozpoczecie]],0)</f>
        <v>0</v>
      </c>
      <c r="H12" s="3">
        <f>IF(AND(telefony__2[[#This Row],[czy 12]]=1,telefony__2[[#This Row],[dlugosc]]=7),1,0)</f>
        <v>0</v>
      </c>
      <c r="I12" s="3">
        <f>(telefony__2[[#This Row],[zaklonczenie]]-telefony__2[[#This Row],[rozpoczecie]])*24*60</f>
        <v>12.466666666666644</v>
      </c>
      <c r="J12">
        <f>IF(telefony__2[[#This Row],[dlugosc]]=10,ROUNDUP(telefony__2[[#This Row],[len]],0),0)</f>
        <v>0</v>
      </c>
      <c r="K12" s="3">
        <f>IF(telefony__2[[#This Row],[dlugosc]]&lt;&gt;10,telefony__2[[#This Row],[len]]+K11,K11)</f>
        <v>116.91666666666642</v>
      </c>
      <c r="L12" s="3"/>
      <c r="M12" s="3"/>
      <c r="N12" s="3"/>
      <c r="P12" s="3" t="s">
        <v>5851</v>
      </c>
      <c r="Q12" s="3">
        <f>SUM(J:J)</f>
        <v>967</v>
      </c>
      <c r="R12" s="3">
        <f>Q12</f>
        <v>967</v>
      </c>
    </row>
    <row r="13" spans="1:20" x14ac:dyDescent="0.25">
      <c r="A13" s="3" t="s">
        <v>35</v>
      </c>
      <c r="B13" s="1" t="s">
        <v>4</v>
      </c>
      <c r="C13" s="2" t="s">
        <v>36</v>
      </c>
      <c r="D13" s="2" t="s">
        <v>37</v>
      </c>
      <c r="E13">
        <f>LEN(telefony__2[[#This Row],[nr]])</f>
        <v>8</v>
      </c>
      <c r="F13">
        <f>IF(MID(telefony__2[[#This Row],[nr]],1,2)="12",1,0)</f>
        <v>0</v>
      </c>
      <c r="G13" s="2">
        <f>IF(AND(telefony__2[[#This Row],[czy 12]]=1,telefony__2[[#This Row],[dlugosc]]=7),telefony__2[[#This Row],[zaklonczenie]]-telefony__2[[#This Row],[rozpoczecie]],0)</f>
        <v>0</v>
      </c>
      <c r="H13" s="3">
        <f>IF(AND(telefony__2[[#This Row],[czy 12]]=1,telefony__2[[#This Row],[dlugosc]]=7),1,0)</f>
        <v>0</v>
      </c>
      <c r="I13" s="3">
        <f>(telefony__2[[#This Row],[zaklonczenie]]-telefony__2[[#This Row],[rozpoczecie]])*24*60</f>
        <v>9.9833333333333485</v>
      </c>
      <c r="J13">
        <f>IF(telefony__2[[#This Row],[dlugosc]]=10,ROUNDUP(telefony__2[[#This Row],[len]],0),0)</f>
        <v>0</v>
      </c>
      <c r="K13" s="3">
        <f>IF(telefony__2[[#This Row],[dlugosc]]&lt;&gt;10,telefony__2[[#This Row],[len]]+K12,K12)</f>
        <v>126.89999999999976</v>
      </c>
      <c r="L13" s="3"/>
      <c r="M13" s="3"/>
      <c r="N13" s="3"/>
      <c r="P13" s="3" t="s">
        <v>5858</v>
      </c>
      <c r="R13" s="3">
        <v>50</v>
      </c>
    </row>
    <row r="14" spans="1:20" x14ac:dyDescent="0.25">
      <c r="A14" s="3" t="s">
        <v>38</v>
      </c>
      <c r="B14" s="1" t="s">
        <v>4</v>
      </c>
      <c r="C14" s="2" t="s">
        <v>39</v>
      </c>
      <c r="D14" s="2" t="s">
        <v>40</v>
      </c>
      <c r="E14">
        <f>LEN(telefony__2[[#This Row],[nr]])</f>
        <v>8</v>
      </c>
      <c r="F14">
        <f>IF(MID(telefony__2[[#This Row],[nr]],1,2)="12",1,0)</f>
        <v>0</v>
      </c>
      <c r="G14" s="2">
        <f>IF(AND(telefony__2[[#This Row],[czy 12]]=1,telefony__2[[#This Row],[dlugosc]]=7),telefony__2[[#This Row],[zaklonczenie]]-telefony__2[[#This Row],[rozpoczecie]],0)</f>
        <v>0</v>
      </c>
      <c r="H14" s="3">
        <f>IF(AND(telefony__2[[#This Row],[czy 12]]=1,telefony__2[[#This Row],[dlugosc]]=7),1,0)</f>
        <v>0</v>
      </c>
      <c r="I14" s="3">
        <f>(telefony__2[[#This Row],[zaklonczenie]]-telefony__2[[#This Row],[rozpoczecie]])*24*60</f>
        <v>4.483333333333368</v>
      </c>
      <c r="J14">
        <f>IF(telefony__2[[#This Row],[dlugosc]]=10,ROUNDUP(telefony__2[[#This Row],[len]],0),0)</f>
        <v>0</v>
      </c>
      <c r="K14" s="3">
        <f>IF(telefony__2[[#This Row],[dlugosc]]&lt;&gt;10,telefony__2[[#This Row],[len]]+K13,K13)</f>
        <v>131.38333333333313</v>
      </c>
      <c r="L14" s="3"/>
      <c r="M14" s="3"/>
      <c r="N14" s="3"/>
      <c r="R14" s="3">
        <f>SUM(R10:R13)</f>
        <v>1867</v>
      </c>
    </row>
    <row r="15" spans="1:20" x14ac:dyDescent="0.25">
      <c r="A15" s="3" t="s">
        <v>21</v>
      </c>
      <c r="B15" s="1" t="s">
        <v>4</v>
      </c>
      <c r="C15" s="2" t="s">
        <v>41</v>
      </c>
      <c r="D15" s="2" t="s">
        <v>42</v>
      </c>
      <c r="E15">
        <f>LEN(telefony__2[[#This Row],[nr]])</f>
        <v>8</v>
      </c>
      <c r="F15">
        <f>IF(MID(telefony__2[[#This Row],[nr]],1,2)="12",1,0)</f>
        <v>0</v>
      </c>
      <c r="G15" s="2">
        <f>IF(AND(telefony__2[[#This Row],[czy 12]]=1,telefony__2[[#This Row],[dlugosc]]=7),telefony__2[[#This Row],[zaklonczenie]]-telefony__2[[#This Row],[rozpoczecie]],0)</f>
        <v>0</v>
      </c>
      <c r="H15" s="3">
        <f>IF(AND(telefony__2[[#This Row],[czy 12]]=1,telefony__2[[#This Row],[dlugosc]]=7),1,0)</f>
        <v>0</v>
      </c>
      <c r="I15" s="3">
        <f>(telefony__2[[#This Row],[zaklonczenie]]-telefony__2[[#This Row],[rozpoczecie]])*24*60</f>
        <v>13.083333333333353</v>
      </c>
      <c r="J15">
        <f>IF(telefony__2[[#This Row],[dlugosc]]=10,ROUNDUP(telefony__2[[#This Row],[len]],0),0)</f>
        <v>0</v>
      </c>
      <c r="K15" s="3">
        <f>IF(telefony__2[[#This Row],[dlugosc]]&lt;&gt;10,telefony__2[[#This Row],[len]]+K14,K14)</f>
        <v>144.46666666666647</v>
      </c>
      <c r="L15" s="3"/>
      <c r="M15" s="3"/>
      <c r="N15" s="3"/>
      <c r="O15" s="10"/>
    </row>
    <row r="16" spans="1:20" x14ac:dyDescent="0.25">
      <c r="A16" s="3" t="s">
        <v>43</v>
      </c>
      <c r="B16" s="1" t="s">
        <v>4</v>
      </c>
      <c r="C16" s="2" t="s">
        <v>44</v>
      </c>
      <c r="D16" s="2" t="s">
        <v>45</v>
      </c>
      <c r="E16">
        <f>LEN(telefony__2[[#This Row],[nr]])</f>
        <v>8</v>
      </c>
      <c r="F16">
        <f>IF(MID(telefony__2[[#This Row],[nr]],1,2)="12",1,0)</f>
        <v>0</v>
      </c>
      <c r="G16" s="2">
        <f>IF(AND(telefony__2[[#This Row],[czy 12]]=1,telefony__2[[#This Row],[dlugosc]]=7),telefony__2[[#This Row],[zaklonczenie]]-telefony__2[[#This Row],[rozpoczecie]],0)</f>
        <v>0</v>
      </c>
      <c r="H16" s="3">
        <f>IF(AND(telefony__2[[#This Row],[czy 12]]=1,telefony__2[[#This Row],[dlugosc]]=7),1,0)</f>
        <v>0</v>
      </c>
      <c r="I16" s="3">
        <f>(telefony__2[[#This Row],[zaklonczenie]]-telefony__2[[#This Row],[rozpoczecie]])*24*60</f>
        <v>11.433333333333415</v>
      </c>
      <c r="J16">
        <f>IF(telefony__2[[#This Row],[dlugosc]]=10,ROUNDUP(telefony__2[[#This Row],[len]],0),0)</f>
        <v>0</v>
      </c>
      <c r="K16" s="3">
        <f>IF(telefony__2[[#This Row],[dlugosc]]&lt;&gt;10,telefony__2[[#This Row],[len]]+K15,K15)</f>
        <v>155.89999999999989</v>
      </c>
      <c r="L16" s="3"/>
      <c r="M16" s="3"/>
      <c r="N16" s="3"/>
    </row>
    <row r="17" spans="1:14" x14ac:dyDescent="0.25">
      <c r="A17" s="3" t="s">
        <v>35</v>
      </c>
      <c r="B17" s="1" t="s">
        <v>4</v>
      </c>
      <c r="C17" s="2" t="s">
        <v>46</v>
      </c>
      <c r="D17" s="2" t="s">
        <v>47</v>
      </c>
      <c r="E17">
        <f>LEN(telefony__2[[#This Row],[nr]])</f>
        <v>8</v>
      </c>
      <c r="F17">
        <f>IF(MID(telefony__2[[#This Row],[nr]],1,2)="12",1,0)</f>
        <v>0</v>
      </c>
      <c r="G17" s="2">
        <f>IF(AND(telefony__2[[#This Row],[czy 12]]=1,telefony__2[[#This Row],[dlugosc]]=7),telefony__2[[#This Row],[zaklonczenie]]-telefony__2[[#This Row],[rozpoczecie]],0)</f>
        <v>0</v>
      </c>
      <c r="H17" s="3">
        <f>IF(AND(telefony__2[[#This Row],[czy 12]]=1,telefony__2[[#This Row],[dlugosc]]=7),1,0)</f>
        <v>0</v>
      </c>
      <c r="I17" s="3">
        <f>(telefony__2[[#This Row],[zaklonczenie]]-telefony__2[[#This Row],[rozpoczecie]])*24*60</f>
        <v>11.733333333333302</v>
      </c>
      <c r="J17">
        <f>IF(telefony__2[[#This Row],[dlugosc]]=10,ROUNDUP(telefony__2[[#This Row],[len]],0),0)</f>
        <v>0</v>
      </c>
      <c r="K17" s="3">
        <f>IF(telefony__2[[#This Row],[dlugosc]]&lt;&gt;10,telefony__2[[#This Row],[len]]+K16,K16)</f>
        <v>167.63333333333318</v>
      </c>
      <c r="L17" s="3"/>
      <c r="M17" s="3"/>
      <c r="N17" s="3"/>
    </row>
    <row r="18" spans="1:14" x14ac:dyDescent="0.25">
      <c r="A18" s="3" t="s">
        <v>32</v>
      </c>
      <c r="B18" s="1" t="s">
        <v>4</v>
      </c>
      <c r="C18" s="2" t="s">
        <v>48</v>
      </c>
      <c r="D18" s="2" t="s">
        <v>49</v>
      </c>
      <c r="E18">
        <f>LEN(telefony__2[[#This Row],[nr]])</f>
        <v>7</v>
      </c>
      <c r="F18">
        <f>IF(MID(telefony__2[[#This Row],[nr]],1,2)="12",1,0)</f>
        <v>0</v>
      </c>
      <c r="G18" s="2">
        <f>IF(AND(telefony__2[[#This Row],[czy 12]]=1,telefony__2[[#This Row],[dlugosc]]=7),telefony__2[[#This Row],[zaklonczenie]]-telefony__2[[#This Row],[rozpoczecie]],0)</f>
        <v>0</v>
      </c>
      <c r="H18" s="3">
        <f>IF(AND(telefony__2[[#This Row],[czy 12]]=1,telefony__2[[#This Row],[dlugosc]]=7),1,0)</f>
        <v>0</v>
      </c>
      <c r="I18" s="3">
        <f>(telefony__2[[#This Row],[zaklonczenie]]-telefony__2[[#This Row],[rozpoczecie]])*24*60</f>
        <v>3.8333333333334263</v>
      </c>
      <c r="J18">
        <f>IF(telefony__2[[#This Row],[dlugosc]]=10,ROUNDUP(telefony__2[[#This Row],[len]],0),0)</f>
        <v>0</v>
      </c>
      <c r="K18" s="3">
        <f>IF(telefony__2[[#This Row],[dlugosc]]&lt;&gt;10,telefony__2[[#This Row],[len]]+K17,K17)</f>
        <v>171.46666666666661</v>
      </c>
      <c r="L18" s="3"/>
      <c r="M18" s="3"/>
      <c r="N18" s="3"/>
    </row>
    <row r="19" spans="1:14" x14ac:dyDescent="0.25">
      <c r="A19" s="3" t="s">
        <v>50</v>
      </c>
      <c r="B19" s="1" t="s">
        <v>4</v>
      </c>
      <c r="C19" s="2" t="s">
        <v>51</v>
      </c>
      <c r="D19" s="2" t="s">
        <v>52</v>
      </c>
      <c r="E19">
        <f>LEN(telefony__2[[#This Row],[nr]])</f>
        <v>7</v>
      </c>
      <c r="F19">
        <f>IF(MID(telefony__2[[#This Row],[nr]],1,2)="12",1,0)</f>
        <v>0</v>
      </c>
      <c r="G19" s="2">
        <f>IF(AND(telefony__2[[#This Row],[czy 12]]=1,telefony__2[[#This Row],[dlugosc]]=7),telefony__2[[#This Row],[zaklonczenie]]-telefony__2[[#This Row],[rozpoczecie]],0)</f>
        <v>0</v>
      </c>
      <c r="H19" s="3">
        <f>IF(AND(telefony__2[[#This Row],[czy 12]]=1,telefony__2[[#This Row],[dlugosc]]=7),1,0)</f>
        <v>0</v>
      </c>
      <c r="I19" s="3">
        <f>(telefony__2[[#This Row],[zaklonczenie]]-telefony__2[[#This Row],[rozpoczecie]])*24*60</f>
        <v>10.549999999999971</v>
      </c>
      <c r="J19">
        <f>IF(telefony__2[[#This Row],[dlugosc]]=10,ROUNDUP(telefony__2[[#This Row],[len]],0),0)</f>
        <v>0</v>
      </c>
      <c r="K19" s="3">
        <f>IF(telefony__2[[#This Row],[dlugosc]]&lt;&gt;10,telefony__2[[#This Row],[len]]+K18,K18)</f>
        <v>182.01666666666659</v>
      </c>
      <c r="L19" s="3"/>
      <c r="M19" s="3"/>
      <c r="N19" s="3"/>
    </row>
    <row r="20" spans="1:14" x14ac:dyDescent="0.25">
      <c r="A20" s="3" t="s">
        <v>53</v>
      </c>
      <c r="B20" s="1" t="s">
        <v>4</v>
      </c>
      <c r="C20" s="2" t="s">
        <v>54</v>
      </c>
      <c r="D20" s="2" t="s">
        <v>55</v>
      </c>
      <c r="E20">
        <f>LEN(telefony__2[[#This Row],[nr]])</f>
        <v>8</v>
      </c>
      <c r="F20">
        <f>IF(MID(telefony__2[[#This Row],[nr]],1,2)="12",1,0)</f>
        <v>0</v>
      </c>
      <c r="G20" s="2">
        <f>IF(AND(telefony__2[[#This Row],[czy 12]]=1,telefony__2[[#This Row],[dlugosc]]=7),telefony__2[[#This Row],[zaklonczenie]]-telefony__2[[#This Row],[rozpoczecie]],0)</f>
        <v>0</v>
      </c>
      <c r="H20" s="3">
        <f>IF(AND(telefony__2[[#This Row],[czy 12]]=1,telefony__2[[#This Row],[dlugosc]]=7),1,0)</f>
        <v>0</v>
      </c>
      <c r="I20" s="3">
        <f>(telefony__2[[#This Row],[zaklonczenie]]-telefony__2[[#This Row],[rozpoczecie]])*24*60</f>
        <v>16.600000000000037</v>
      </c>
      <c r="J20">
        <f>IF(telefony__2[[#This Row],[dlugosc]]=10,ROUNDUP(telefony__2[[#This Row],[len]],0),0)</f>
        <v>0</v>
      </c>
      <c r="K20" s="3">
        <f>IF(telefony__2[[#This Row],[dlugosc]]&lt;&gt;10,telefony__2[[#This Row],[len]]+K19,K19)</f>
        <v>198.61666666666662</v>
      </c>
      <c r="L20" s="3"/>
      <c r="M20" s="3"/>
      <c r="N20" s="3"/>
    </row>
    <row r="21" spans="1:14" x14ac:dyDescent="0.25">
      <c r="A21" s="3" t="s">
        <v>56</v>
      </c>
      <c r="B21" s="1" t="s">
        <v>4</v>
      </c>
      <c r="C21" s="2" t="s">
        <v>57</v>
      </c>
      <c r="D21" s="2" t="s">
        <v>58</v>
      </c>
      <c r="E21">
        <f>LEN(telefony__2[[#This Row],[nr]])</f>
        <v>7</v>
      </c>
      <c r="F21">
        <f>IF(MID(telefony__2[[#This Row],[nr]],1,2)="12",1,0)</f>
        <v>0</v>
      </c>
      <c r="G21" s="2">
        <f>IF(AND(telefony__2[[#This Row],[czy 12]]=1,telefony__2[[#This Row],[dlugosc]]=7),telefony__2[[#This Row],[zaklonczenie]]-telefony__2[[#This Row],[rozpoczecie]],0)</f>
        <v>0</v>
      </c>
      <c r="H21" s="3">
        <f>IF(AND(telefony__2[[#This Row],[czy 12]]=1,telefony__2[[#This Row],[dlugosc]]=7),1,0)</f>
        <v>0</v>
      </c>
      <c r="I21" s="3">
        <f>(telefony__2[[#This Row],[zaklonczenie]]-telefony__2[[#This Row],[rozpoczecie]])*24*60</f>
        <v>3.9333333333332821</v>
      </c>
      <c r="J21">
        <f>IF(telefony__2[[#This Row],[dlugosc]]=10,ROUNDUP(telefony__2[[#This Row],[len]],0),0)</f>
        <v>0</v>
      </c>
      <c r="K21" s="3">
        <f>IF(telefony__2[[#This Row],[dlugosc]]&lt;&gt;10,telefony__2[[#This Row],[len]]+K20,K20)</f>
        <v>202.5499999999999</v>
      </c>
      <c r="L21" s="3"/>
      <c r="M21" s="3"/>
      <c r="N21" s="3"/>
    </row>
    <row r="22" spans="1:14" x14ac:dyDescent="0.25">
      <c r="A22" s="3" t="s">
        <v>59</v>
      </c>
      <c r="B22" s="1" t="s">
        <v>4</v>
      </c>
      <c r="C22" s="2" t="s">
        <v>60</v>
      </c>
      <c r="D22" s="2" t="s">
        <v>61</v>
      </c>
      <c r="E22">
        <f>LEN(telefony__2[[#This Row],[nr]])</f>
        <v>7</v>
      </c>
      <c r="F22">
        <f>IF(MID(telefony__2[[#This Row],[nr]],1,2)="12",1,0)</f>
        <v>0</v>
      </c>
      <c r="G22" s="2">
        <f>IF(AND(telefony__2[[#This Row],[czy 12]]=1,telefony__2[[#This Row],[dlugosc]]=7),telefony__2[[#This Row],[zaklonczenie]]-telefony__2[[#This Row],[rozpoczecie]],0)</f>
        <v>0</v>
      </c>
      <c r="H22" s="3">
        <f>IF(AND(telefony__2[[#This Row],[czy 12]]=1,telefony__2[[#This Row],[dlugosc]]=7),1,0)</f>
        <v>0</v>
      </c>
      <c r="I22" s="3">
        <f>(telefony__2[[#This Row],[zaklonczenie]]-telefony__2[[#This Row],[rozpoczecie]])*24*60</f>
        <v>4.766666666666719</v>
      </c>
      <c r="J22">
        <f>IF(telefony__2[[#This Row],[dlugosc]]=10,ROUNDUP(telefony__2[[#This Row],[len]],0),0)</f>
        <v>0</v>
      </c>
      <c r="K22" s="3">
        <f>IF(telefony__2[[#This Row],[dlugosc]]&lt;&gt;10,telefony__2[[#This Row],[len]]+K21,K21)</f>
        <v>207.31666666666661</v>
      </c>
      <c r="L22" s="3"/>
      <c r="M22" s="3"/>
      <c r="N22" s="3"/>
    </row>
    <row r="23" spans="1:14" x14ac:dyDescent="0.25">
      <c r="A23" s="3" t="s">
        <v>62</v>
      </c>
      <c r="B23" s="1" t="s">
        <v>4</v>
      </c>
      <c r="C23" s="2" t="s">
        <v>63</v>
      </c>
      <c r="D23" s="2" t="s">
        <v>64</v>
      </c>
      <c r="E23">
        <f>LEN(telefony__2[[#This Row],[nr]])</f>
        <v>10</v>
      </c>
      <c r="F23">
        <f>IF(MID(telefony__2[[#This Row],[nr]],1,2)="12",1,0)</f>
        <v>0</v>
      </c>
      <c r="G23" s="2">
        <f>IF(AND(telefony__2[[#This Row],[czy 12]]=1,telefony__2[[#This Row],[dlugosc]]=7),telefony__2[[#This Row],[zaklonczenie]]-telefony__2[[#This Row],[rozpoczecie]],0)</f>
        <v>0</v>
      </c>
      <c r="H23" s="3">
        <f>IF(AND(telefony__2[[#This Row],[czy 12]]=1,telefony__2[[#This Row],[dlugosc]]=7),1,0)</f>
        <v>0</v>
      </c>
      <c r="I23" s="3">
        <f>(telefony__2[[#This Row],[zaklonczenie]]-telefony__2[[#This Row],[rozpoczecie]])*24*60</f>
        <v>16.283333333333374</v>
      </c>
      <c r="J23">
        <f>IF(telefony__2[[#This Row],[dlugosc]]=10,ROUNDUP(telefony__2[[#This Row],[len]],0),0)</f>
        <v>17</v>
      </c>
      <c r="K23" s="3">
        <f>IF(telefony__2[[#This Row],[dlugosc]]&lt;&gt;10,telefony__2[[#This Row],[len]]+K22,K22)</f>
        <v>207.31666666666661</v>
      </c>
      <c r="L23" s="3"/>
      <c r="M23" s="3"/>
      <c r="N23" s="3"/>
    </row>
    <row r="24" spans="1:14" x14ac:dyDescent="0.25">
      <c r="A24" s="3" t="s">
        <v>65</v>
      </c>
      <c r="B24" s="1" t="s">
        <v>4</v>
      </c>
      <c r="C24" s="2" t="s">
        <v>66</v>
      </c>
      <c r="D24" s="2" t="s">
        <v>67</v>
      </c>
      <c r="E24">
        <f>LEN(telefony__2[[#This Row],[nr]])</f>
        <v>7</v>
      </c>
      <c r="F24">
        <f>IF(MID(telefony__2[[#This Row],[nr]],1,2)="12",1,0)</f>
        <v>0</v>
      </c>
      <c r="G24" s="2">
        <f>IF(AND(telefony__2[[#This Row],[czy 12]]=1,telefony__2[[#This Row],[dlugosc]]=7),telefony__2[[#This Row],[zaklonczenie]]-telefony__2[[#This Row],[rozpoczecie]],0)</f>
        <v>0</v>
      </c>
      <c r="H24" s="3">
        <f>IF(AND(telefony__2[[#This Row],[czy 12]]=1,telefony__2[[#This Row],[dlugosc]]=7),1,0)</f>
        <v>0</v>
      </c>
      <c r="I24" s="3">
        <f>(telefony__2[[#This Row],[zaklonczenie]]-telefony__2[[#This Row],[rozpoczecie]])*24*60</f>
        <v>7.5333333333333652</v>
      </c>
      <c r="J24">
        <f>IF(telefony__2[[#This Row],[dlugosc]]=10,ROUNDUP(telefony__2[[#This Row],[len]],0),0)</f>
        <v>0</v>
      </c>
      <c r="K24" s="3">
        <f>IF(telefony__2[[#This Row],[dlugosc]]&lt;&gt;10,telefony__2[[#This Row],[len]]+K23,K23)</f>
        <v>214.84999999999997</v>
      </c>
      <c r="L24" s="3"/>
      <c r="M24" s="3"/>
      <c r="N24" s="3"/>
    </row>
    <row r="25" spans="1:14" x14ac:dyDescent="0.25">
      <c r="A25" s="3" t="s">
        <v>68</v>
      </c>
      <c r="B25" s="1" t="s">
        <v>4</v>
      </c>
      <c r="C25" s="2" t="s">
        <v>69</v>
      </c>
      <c r="D25" s="2" t="s">
        <v>70</v>
      </c>
      <c r="E25">
        <f>LEN(telefony__2[[#This Row],[nr]])</f>
        <v>7</v>
      </c>
      <c r="F25">
        <f>IF(MID(telefony__2[[#This Row],[nr]],1,2)="12",1,0)</f>
        <v>0</v>
      </c>
      <c r="G25" s="2">
        <f>IF(AND(telefony__2[[#This Row],[czy 12]]=1,telefony__2[[#This Row],[dlugosc]]=7),telefony__2[[#This Row],[zaklonczenie]]-telefony__2[[#This Row],[rozpoczecie]],0)</f>
        <v>0</v>
      </c>
      <c r="H25" s="3">
        <f>IF(AND(telefony__2[[#This Row],[czy 12]]=1,telefony__2[[#This Row],[dlugosc]]=7),1,0)</f>
        <v>0</v>
      </c>
      <c r="I25" s="3">
        <f>(telefony__2[[#This Row],[zaklonczenie]]-telefony__2[[#This Row],[rozpoczecie]])*24*60</f>
        <v>0.79999999999996518</v>
      </c>
      <c r="J25">
        <f>IF(telefony__2[[#This Row],[dlugosc]]=10,ROUNDUP(telefony__2[[#This Row],[len]],0),0)</f>
        <v>0</v>
      </c>
      <c r="K25" s="3">
        <f>IF(telefony__2[[#This Row],[dlugosc]]&lt;&gt;10,telefony__2[[#This Row],[len]]+K24,K24)</f>
        <v>215.64999999999992</v>
      </c>
      <c r="L25" s="3"/>
      <c r="M25" s="3"/>
      <c r="N25" s="3"/>
    </row>
    <row r="26" spans="1:14" x14ac:dyDescent="0.25">
      <c r="A26" s="3" t="s">
        <v>71</v>
      </c>
      <c r="B26" s="1" t="s">
        <v>4</v>
      </c>
      <c r="C26" s="2" t="s">
        <v>72</v>
      </c>
      <c r="D26" s="2" t="s">
        <v>73</v>
      </c>
      <c r="E26">
        <f>LEN(telefony__2[[#This Row],[nr]])</f>
        <v>8</v>
      </c>
      <c r="F26">
        <f>IF(MID(telefony__2[[#This Row],[nr]],1,2)="12",1,0)</f>
        <v>0</v>
      </c>
      <c r="G26" s="2">
        <f>IF(AND(telefony__2[[#This Row],[czy 12]]=1,telefony__2[[#This Row],[dlugosc]]=7),telefony__2[[#This Row],[zaklonczenie]]-telefony__2[[#This Row],[rozpoczecie]],0)</f>
        <v>0</v>
      </c>
      <c r="H26" s="3">
        <f>IF(AND(telefony__2[[#This Row],[czy 12]]=1,telefony__2[[#This Row],[dlugosc]]=7),1,0)</f>
        <v>0</v>
      </c>
      <c r="I26" s="3">
        <f>(telefony__2[[#This Row],[zaklonczenie]]-telefony__2[[#This Row],[rozpoczecie]])*24*60</f>
        <v>16.049999999999951</v>
      </c>
      <c r="J26">
        <f>IF(telefony__2[[#This Row],[dlugosc]]=10,ROUNDUP(telefony__2[[#This Row],[len]],0),0)</f>
        <v>0</v>
      </c>
      <c r="K26" s="3">
        <f>IF(telefony__2[[#This Row],[dlugosc]]&lt;&gt;10,telefony__2[[#This Row],[len]]+K25,K25)</f>
        <v>231.69999999999987</v>
      </c>
      <c r="L26" s="3"/>
      <c r="M26" s="3"/>
      <c r="N26" s="3"/>
    </row>
    <row r="27" spans="1:14" x14ac:dyDescent="0.25">
      <c r="A27" s="3" t="s">
        <v>74</v>
      </c>
      <c r="B27" s="1" t="s">
        <v>4</v>
      </c>
      <c r="C27" s="2" t="s">
        <v>75</v>
      </c>
      <c r="D27" s="2" t="s">
        <v>76</v>
      </c>
      <c r="E27">
        <f>LEN(telefony__2[[#This Row],[nr]])</f>
        <v>7</v>
      </c>
      <c r="F27">
        <f>IF(MID(telefony__2[[#This Row],[nr]],1,2)="12",1,0)</f>
        <v>0</v>
      </c>
      <c r="G27" s="2">
        <f>IF(AND(telefony__2[[#This Row],[czy 12]]=1,telefony__2[[#This Row],[dlugosc]]=7),telefony__2[[#This Row],[zaklonczenie]]-telefony__2[[#This Row],[rozpoczecie]],0)</f>
        <v>0</v>
      </c>
      <c r="H27" s="3">
        <f>IF(AND(telefony__2[[#This Row],[czy 12]]=1,telefony__2[[#This Row],[dlugosc]]=7),1,0)</f>
        <v>0</v>
      </c>
      <c r="I27" s="3">
        <f>(telefony__2[[#This Row],[zaklonczenie]]-telefony__2[[#This Row],[rozpoczecie]])*24*60</f>
        <v>2.0833333333333126</v>
      </c>
      <c r="J27">
        <f>IF(telefony__2[[#This Row],[dlugosc]]=10,ROUNDUP(telefony__2[[#This Row],[len]],0),0)</f>
        <v>0</v>
      </c>
      <c r="K27" s="3">
        <f>IF(telefony__2[[#This Row],[dlugosc]]&lt;&gt;10,telefony__2[[#This Row],[len]]+K26,K26)</f>
        <v>233.78333333333319</v>
      </c>
      <c r="L27" s="3"/>
      <c r="M27" s="3"/>
      <c r="N27" s="3"/>
    </row>
    <row r="28" spans="1:14" x14ac:dyDescent="0.25">
      <c r="A28" s="3" t="s">
        <v>77</v>
      </c>
      <c r="B28" s="1" t="s">
        <v>4</v>
      </c>
      <c r="C28" s="2" t="s">
        <v>78</v>
      </c>
      <c r="D28" s="2" t="s">
        <v>79</v>
      </c>
      <c r="E28">
        <f>LEN(telefony__2[[#This Row],[nr]])</f>
        <v>7</v>
      </c>
      <c r="F28">
        <f>IF(MID(telefony__2[[#This Row],[nr]],1,2)="12",1,0)</f>
        <v>0</v>
      </c>
      <c r="G28" s="2">
        <f>IF(AND(telefony__2[[#This Row],[czy 12]]=1,telefony__2[[#This Row],[dlugosc]]=7),telefony__2[[#This Row],[zaklonczenie]]-telefony__2[[#This Row],[rozpoczecie]],0)</f>
        <v>0</v>
      </c>
      <c r="H28" s="3">
        <f>IF(AND(telefony__2[[#This Row],[czy 12]]=1,telefony__2[[#This Row],[dlugosc]]=7),1,0)</f>
        <v>0</v>
      </c>
      <c r="I28" s="3">
        <f>(telefony__2[[#This Row],[zaklonczenie]]-telefony__2[[#This Row],[rozpoczecie]])*24*60</f>
        <v>8.8166666666667126</v>
      </c>
      <c r="J28">
        <f>IF(telefony__2[[#This Row],[dlugosc]]=10,ROUNDUP(telefony__2[[#This Row],[len]],0),0)</f>
        <v>0</v>
      </c>
      <c r="K28" s="3">
        <f>IF(telefony__2[[#This Row],[dlugosc]]&lt;&gt;10,telefony__2[[#This Row],[len]]+K27,K27)</f>
        <v>242.59999999999991</v>
      </c>
      <c r="L28" s="3"/>
      <c r="M28" s="3"/>
      <c r="N28" s="3"/>
    </row>
    <row r="29" spans="1:14" x14ac:dyDescent="0.25">
      <c r="A29" s="3" t="s">
        <v>80</v>
      </c>
      <c r="B29" s="1" t="s">
        <v>4</v>
      </c>
      <c r="C29" s="2" t="s">
        <v>81</v>
      </c>
      <c r="D29" s="2" t="s">
        <v>82</v>
      </c>
      <c r="E29">
        <f>LEN(telefony__2[[#This Row],[nr]])</f>
        <v>7</v>
      </c>
      <c r="F29">
        <f>IF(MID(telefony__2[[#This Row],[nr]],1,2)="12",1,0)</f>
        <v>0</v>
      </c>
      <c r="G29" s="2">
        <f>IF(AND(telefony__2[[#This Row],[czy 12]]=1,telefony__2[[#This Row],[dlugosc]]=7),telefony__2[[#This Row],[zaklonczenie]]-telefony__2[[#This Row],[rozpoczecie]],0)</f>
        <v>0</v>
      </c>
      <c r="H29" s="3">
        <f>IF(AND(telefony__2[[#This Row],[czy 12]]=1,telefony__2[[#This Row],[dlugosc]]=7),1,0)</f>
        <v>0</v>
      </c>
      <c r="I29" s="3">
        <f>(telefony__2[[#This Row],[zaklonczenie]]-telefony__2[[#This Row],[rozpoczecie]])*24*60</f>
        <v>16.38333333333339</v>
      </c>
      <c r="J29">
        <f>IF(telefony__2[[#This Row],[dlugosc]]=10,ROUNDUP(telefony__2[[#This Row],[len]],0),0)</f>
        <v>0</v>
      </c>
      <c r="K29" s="3">
        <f>IF(telefony__2[[#This Row],[dlugosc]]&lt;&gt;10,telefony__2[[#This Row],[len]]+K28,K28)</f>
        <v>258.98333333333329</v>
      </c>
      <c r="L29" s="3"/>
      <c r="M29" s="3"/>
      <c r="N29" s="3"/>
    </row>
    <row r="30" spans="1:14" x14ac:dyDescent="0.25">
      <c r="A30" s="3" t="s">
        <v>83</v>
      </c>
      <c r="B30" s="1" t="s">
        <v>4</v>
      </c>
      <c r="C30" s="2" t="s">
        <v>84</v>
      </c>
      <c r="D30" s="2" t="s">
        <v>85</v>
      </c>
      <c r="E30">
        <f>LEN(telefony__2[[#This Row],[nr]])</f>
        <v>8</v>
      </c>
      <c r="F30">
        <f>IF(MID(telefony__2[[#This Row],[nr]],1,2)="12",1,0)</f>
        <v>0</v>
      </c>
      <c r="G30" s="2">
        <f>IF(AND(telefony__2[[#This Row],[czy 12]]=1,telefony__2[[#This Row],[dlugosc]]=7),telefony__2[[#This Row],[zaklonczenie]]-telefony__2[[#This Row],[rozpoczecie]],0)</f>
        <v>0</v>
      </c>
      <c r="H30" s="3">
        <f>IF(AND(telefony__2[[#This Row],[czy 12]]=1,telefony__2[[#This Row],[dlugosc]]=7),1,0)</f>
        <v>0</v>
      </c>
      <c r="I30" s="3">
        <f>(telefony__2[[#This Row],[zaklonczenie]]-telefony__2[[#This Row],[rozpoczecie]])*24*60</f>
        <v>3.0666666666666931</v>
      </c>
      <c r="J30">
        <f>IF(telefony__2[[#This Row],[dlugosc]]=10,ROUNDUP(telefony__2[[#This Row],[len]],0),0)</f>
        <v>0</v>
      </c>
      <c r="K30" s="3">
        <f>IF(telefony__2[[#This Row],[dlugosc]]&lt;&gt;10,telefony__2[[#This Row],[len]]+K29,K29)</f>
        <v>262.05</v>
      </c>
      <c r="L30" s="3"/>
      <c r="M30" s="3"/>
      <c r="N30" s="3"/>
    </row>
    <row r="31" spans="1:14" x14ac:dyDescent="0.25">
      <c r="A31" s="3" t="s">
        <v>86</v>
      </c>
      <c r="B31" s="1" t="s">
        <v>4</v>
      </c>
      <c r="C31" s="2" t="s">
        <v>87</v>
      </c>
      <c r="D31" s="2" t="s">
        <v>88</v>
      </c>
      <c r="E31">
        <f>LEN(telefony__2[[#This Row],[nr]])</f>
        <v>7</v>
      </c>
      <c r="F31">
        <f>IF(MID(telefony__2[[#This Row],[nr]],1,2)="12",1,0)</f>
        <v>0</v>
      </c>
      <c r="G31" s="2">
        <f>IF(AND(telefony__2[[#This Row],[czy 12]]=1,telefony__2[[#This Row],[dlugosc]]=7),telefony__2[[#This Row],[zaklonczenie]]-telefony__2[[#This Row],[rozpoczecie]],0)</f>
        <v>0</v>
      </c>
      <c r="H31" s="3">
        <f>IF(AND(telefony__2[[#This Row],[czy 12]]=1,telefony__2[[#This Row],[dlugosc]]=7),1,0)</f>
        <v>0</v>
      </c>
      <c r="I31" s="3">
        <f>(telefony__2[[#This Row],[zaklonczenie]]-telefony__2[[#This Row],[rozpoczecie]])*24*60</f>
        <v>12.599999999999971</v>
      </c>
      <c r="J31">
        <f>IF(telefony__2[[#This Row],[dlugosc]]=10,ROUNDUP(telefony__2[[#This Row],[len]],0),0)</f>
        <v>0</v>
      </c>
      <c r="K31" s="3">
        <f>IF(telefony__2[[#This Row],[dlugosc]]&lt;&gt;10,telefony__2[[#This Row],[len]]+K30,K30)</f>
        <v>274.64999999999998</v>
      </c>
      <c r="L31" s="3"/>
      <c r="M31" s="3"/>
      <c r="N31" s="3"/>
    </row>
    <row r="32" spans="1:14" x14ac:dyDescent="0.25">
      <c r="A32" s="3" t="s">
        <v>89</v>
      </c>
      <c r="B32" s="1" t="s">
        <v>4</v>
      </c>
      <c r="C32" s="2" t="s">
        <v>90</v>
      </c>
      <c r="D32" s="2" t="s">
        <v>91</v>
      </c>
      <c r="E32">
        <f>LEN(telefony__2[[#This Row],[nr]])</f>
        <v>7</v>
      </c>
      <c r="F32">
        <f>IF(MID(telefony__2[[#This Row],[nr]],1,2)="12",1,0)</f>
        <v>0</v>
      </c>
      <c r="G32" s="2">
        <f>IF(AND(telefony__2[[#This Row],[czy 12]]=1,telefony__2[[#This Row],[dlugosc]]=7),telefony__2[[#This Row],[zaklonczenie]]-telefony__2[[#This Row],[rozpoczecie]],0)</f>
        <v>0</v>
      </c>
      <c r="H32" s="3">
        <f>IF(AND(telefony__2[[#This Row],[czy 12]]=1,telefony__2[[#This Row],[dlugosc]]=7),1,0)</f>
        <v>0</v>
      </c>
      <c r="I32" s="3">
        <f>(telefony__2[[#This Row],[zaklonczenie]]-telefony__2[[#This Row],[rozpoczecie]])*24*60</f>
        <v>6.5666666666666007</v>
      </c>
      <c r="J32">
        <f>IF(telefony__2[[#This Row],[dlugosc]]=10,ROUNDUP(telefony__2[[#This Row],[len]],0),0)</f>
        <v>0</v>
      </c>
      <c r="K32" s="3">
        <f>IF(telefony__2[[#This Row],[dlugosc]]&lt;&gt;10,telefony__2[[#This Row],[len]]+K31,K31)</f>
        <v>281.21666666666658</v>
      </c>
      <c r="L32" s="3"/>
      <c r="M32" s="3"/>
      <c r="N32" s="3"/>
    </row>
    <row r="33" spans="1:14" x14ac:dyDescent="0.25">
      <c r="A33" s="3" t="s">
        <v>92</v>
      </c>
      <c r="B33" s="1" t="s">
        <v>4</v>
      </c>
      <c r="C33" s="2" t="s">
        <v>93</v>
      </c>
      <c r="D33" s="2" t="s">
        <v>94</v>
      </c>
      <c r="E33">
        <f>LEN(telefony__2[[#This Row],[nr]])</f>
        <v>7</v>
      </c>
      <c r="F33">
        <f>IF(MID(telefony__2[[#This Row],[nr]],1,2)="12",1,0)</f>
        <v>0</v>
      </c>
      <c r="G33" s="2">
        <f>IF(AND(telefony__2[[#This Row],[czy 12]]=1,telefony__2[[#This Row],[dlugosc]]=7),telefony__2[[#This Row],[zaklonczenie]]-telefony__2[[#This Row],[rozpoczecie]],0)</f>
        <v>0</v>
      </c>
      <c r="H33" s="3">
        <f>IF(AND(telefony__2[[#This Row],[czy 12]]=1,telefony__2[[#This Row],[dlugosc]]=7),1,0)</f>
        <v>0</v>
      </c>
      <c r="I33" s="3">
        <f>(telefony__2[[#This Row],[zaklonczenie]]-telefony__2[[#This Row],[rozpoczecie]])*24*60</f>
        <v>9.3666666666667187</v>
      </c>
      <c r="J33">
        <f>IF(telefony__2[[#This Row],[dlugosc]]=10,ROUNDUP(telefony__2[[#This Row],[len]],0),0)</f>
        <v>0</v>
      </c>
      <c r="K33" s="3">
        <f>IF(telefony__2[[#This Row],[dlugosc]]&lt;&gt;10,telefony__2[[#This Row],[len]]+K32,K32)</f>
        <v>290.58333333333331</v>
      </c>
      <c r="L33" s="3"/>
      <c r="M33" s="3"/>
      <c r="N33" s="3"/>
    </row>
    <row r="34" spans="1:14" x14ac:dyDescent="0.25">
      <c r="A34" s="3" t="s">
        <v>95</v>
      </c>
      <c r="B34" s="1" t="s">
        <v>4</v>
      </c>
      <c r="C34" s="2" t="s">
        <v>96</v>
      </c>
      <c r="D34" s="2" t="s">
        <v>97</v>
      </c>
      <c r="E34">
        <f>LEN(telefony__2[[#This Row],[nr]])</f>
        <v>8</v>
      </c>
      <c r="F34">
        <f>IF(MID(telefony__2[[#This Row],[nr]],1,2)="12",1,0)</f>
        <v>0</v>
      </c>
      <c r="G34" s="2">
        <f>IF(AND(telefony__2[[#This Row],[czy 12]]=1,telefony__2[[#This Row],[dlugosc]]=7),telefony__2[[#This Row],[zaklonczenie]]-telefony__2[[#This Row],[rozpoczecie]],0)</f>
        <v>0</v>
      </c>
      <c r="H34" s="3">
        <f>IF(AND(telefony__2[[#This Row],[czy 12]]=1,telefony__2[[#This Row],[dlugosc]]=7),1,0)</f>
        <v>0</v>
      </c>
      <c r="I34" s="3">
        <f>(telefony__2[[#This Row],[zaklonczenie]]-telefony__2[[#This Row],[rozpoczecie]])*24*60</f>
        <v>11.86666666666655</v>
      </c>
      <c r="J34">
        <f>IF(telefony__2[[#This Row],[dlugosc]]=10,ROUNDUP(telefony__2[[#This Row],[len]],0),0)</f>
        <v>0</v>
      </c>
      <c r="K34" s="3">
        <f>IF(telefony__2[[#This Row],[dlugosc]]&lt;&gt;10,telefony__2[[#This Row],[len]]+K33,K33)</f>
        <v>302.44999999999987</v>
      </c>
      <c r="L34" s="3"/>
      <c r="M34" s="3"/>
      <c r="N34" s="3"/>
    </row>
    <row r="35" spans="1:14" x14ac:dyDescent="0.25">
      <c r="A35" s="3" t="s">
        <v>95</v>
      </c>
      <c r="B35" s="1" t="s">
        <v>4</v>
      </c>
      <c r="C35" s="2" t="s">
        <v>98</v>
      </c>
      <c r="D35" s="2" t="s">
        <v>99</v>
      </c>
      <c r="E35">
        <f>LEN(telefony__2[[#This Row],[nr]])</f>
        <v>8</v>
      </c>
      <c r="F35">
        <f>IF(MID(telefony__2[[#This Row],[nr]],1,2)="12",1,0)</f>
        <v>0</v>
      </c>
      <c r="G35" s="2">
        <f>IF(AND(telefony__2[[#This Row],[czy 12]]=1,telefony__2[[#This Row],[dlugosc]]=7),telefony__2[[#This Row],[zaklonczenie]]-telefony__2[[#This Row],[rozpoczecie]],0)</f>
        <v>0</v>
      </c>
      <c r="H35" s="3">
        <f>IF(AND(telefony__2[[#This Row],[czy 12]]=1,telefony__2[[#This Row],[dlugosc]]=7),1,0)</f>
        <v>0</v>
      </c>
      <c r="I35" s="3">
        <f>(telefony__2[[#This Row],[zaklonczenie]]-telefony__2[[#This Row],[rozpoczecie]])*24*60</f>
        <v>1.2833333333333474</v>
      </c>
      <c r="J35">
        <f>IF(telefony__2[[#This Row],[dlugosc]]=10,ROUNDUP(telefony__2[[#This Row],[len]],0),0)</f>
        <v>0</v>
      </c>
      <c r="K35" s="3">
        <f>IF(telefony__2[[#This Row],[dlugosc]]&lt;&gt;10,telefony__2[[#This Row],[len]]+K34,K34)</f>
        <v>303.73333333333323</v>
      </c>
      <c r="L35" s="3"/>
      <c r="M35" s="3"/>
      <c r="N35" s="3"/>
    </row>
    <row r="36" spans="1:14" x14ac:dyDescent="0.25">
      <c r="A36" s="3" t="s">
        <v>100</v>
      </c>
      <c r="B36" s="1" t="s">
        <v>4</v>
      </c>
      <c r="C36" s="2" t="s">
        <v>101</v>
      </c>
      <c r="D36" s="2" t="s">
        <v>102</v>
      </c>
      <c r="E36">
        <f>LEN(telefony__2[[#This Row],[nr]])</f>
        <v>7</v>
      </c>
      <c r="F36">
        <f>IF(MID(telefony__2[[#This Row],[nr]],1,2)="12",1,0)</f>
        <v>0</v>
      </c>
      <c r="G36" s="2">
        <f>IF(AND(telefony__2[[#This Row],[czy 12]]=1,telefony__2[[#This Row],[dlugosc]]=7),telefony__2[[#This Row],[zaklonczenie]]-telefony__2[[#This Row],[rozpoczecie]],0)</f>
        <v>0</v>
      </c>
      <c r="H36" s="3">
        <f>IF(AND(telefony__2[[#This Row],[czy 12]]=1,telefony__2[[#This Row],[dlugosc]]=7),1,0)</f>
        <v>0</v>
      </c>
      <c r="I36" s="3">
        <f>(telefony__2[[#This Row],[zaklonczenie]]-telefony__2[[#This Row],[rozpoczecie]])*24*60</f>
        <v>14.216666666666598</v>
      </c>
      <c r="J36">
        <f>IF(telefony__2[[#This Row],[dlugosc]]=10,ROUNDUP(telefony__2[[#This Row],[len]],0),0)</f>
        <v>0</v>
      </c>
      <c r="K36" s="3">
        <f>IF(telefony__2[[#This Row],[dlugosc]]&lt;&gt;10,telefony__2[[#This Row],[len]]+K35,K35)</f>
        <v>317.94999999999982</v>
      </c>
      <c r="L36" s="3"/>
      <c r="M36" s="3"/>
      <c r="N36" s="3"/>
    </row>
    <row r="37" spans="1:14" x14ac:dyDescent="0.25">
      <c r="A37" s="3" t="s">
        <v>103</v>
      </c>
      <c r="B37" s="1" t="s">
        <v>4</v>
      </c>
      <c r="C37" s="2" t="s">
        <v>104</v>
      </c>
      <c r="D37" s="2" t="s">
        <v>105</v>
      </c>
      <c r="E37">
        <f>LEN(telefony__2[[#This Row],[nr]])</f>
        <v>7</v>
      </c>
      <c r="F37">
        <f>IF(MID(telefony__2[[#This Row],[nr]],1,2)="12",1,0)</f>
        <v>0</v>
      </c>
      <c r="G37" s="2">
        <f>IF(AND(telefony__2[[#This Row],[czy 12]]=1,telefony__2[[#This Row],[dlugosc]]=7),telefony__2[[#This Row],[zaklonczenie]]-telefony__2[[#This Row],[rozpoczecie]],0)</f>
        <v>0</v>
      </c>
      <c r="H37" s="3">
        <f>IF(AND(telefony__2[[#This Row],[czy 12]]=1,telefony__2[[#This Row],[dlugosc]]=7),1,0)</f>
        <v>0</v>
      </c>
      <c r="I37" s="3">
        <f>(telefony__2[[#This Row],[zaklonczenie]]-telefony__2[[#This Row],[rozpoczecie]])*24*60</f>
        <v>3.1666666666666288</v>
      </c>
      <c r="J37">
        <f>IF(telefony__2[[#This Row],[dlugosc]]=10,ROUNDUP(telefony__2[[#This Row],[len]],0),0)</f>
        <v>0</v>
      </c>
      <c r="K37" s="3">
        <f>IF(telefony__2[[#This Row],[dlugosc]]&lt;&gt;10,telefony__2[[#This Row],[len]]+K36,K36)</f>
        <v>321.11666666666645</v>
      </c>
      <c r="L37" s="3"/>
      <c r="M37" s="3"/>
      <c r="N37" s="3"/>
    </row>
    <row r="38" spans="1:14" x14ac:dyDescent="0.25">
      <c r="A38" s="3" t="s">
        <v>106</v>
      </c>
      <c r="B38" s="1" t="s">
        <v>4</v>
      </c>
      <c r="C38" s="2" t="s">
        <v>107</v>
      </c>
      <c r="D38" s="2" t="s">
        <v>108</v>
      </c>
      <c r="E38">
        <f>LEN(telefony__2[[#This Row],[nr]])</f>
        <v>8</v>
      </c>
      <c r="F38">
        <f>IF(MID(telefony__2[[#This Row],[nr]],1,2)="12",1,0)</f>
        <v>0</v>
      </c>
      <c r="G38" s="2">
        <f>IF(AND(telefony__2[[#This Row],[czy 12]]=1,telefony__2[[#This Row],[dlugosc]]=7),telefony__2[[#This Row],[zaklonczenie]]-telefony__2[[#This Row],[rozpoczecie]],0)</f>
        <v>0</v>
      </c>
      <c r="H38" s="3">
        <f>IF(AND(telefony__2[[#This Row],[czy 12]]=1,telefony__2[[#This Row],[dlugosc]]=7),1,0)</f>
        <v>0</v>
      </c>
      <c r="I38" s="3">
        <f>(telefony__2[[#This Row],[zaklonczenie]]-telefony__2[[#This Row],[rozpoczecie]])*24*60</f>
        <v>15.350000000000001</v>
      </c>
      <c r="J38">
        <f>IF(telefony__2[[#This Row],[dlugosc]]=10,ROUNDUP(telefony__2[[#This Row],[len]],0),0)</f>
        <v>0</v>
      </c>
      <c r="K38" s="3">
        <f>IF(telefony__2[[#This Row],[dlugosc]]&lt;&gt;10,telefony__2[[#This Row],[len]]+K37,K37)</f>
        <v>336.46666666666647</v>
      </c>
      <c r="L38" s="3"/>
      <c r="M38" s="3"/>
      <c r="N38" s="3"/>
    </row>
    <row r="39" spans="1:14" x14ac:dyDescent="0.25">
      <c r="A39" s="3" t="s">
        <v>7</v>
      </c>
      <c r="B39" s="1" t="s">
        <v>4</v>
      </c>
      <c r="C39" s="2" t="s">
        <v>109</v>
      </c>
      <c r="D39" s="2" t="s">
        <v>110</v>
      </c>
      <c r="E39">
        <f>LEN(telefony__2[[#This Row],[nr]])</f>
        <v>7</v>
      </c>
      <c r="F39">
        <f>IF(MID(telefony__2[[#This Row],[nr]],1,2)="12",1,0)</f>
        <v>0</v>
      </c>
      <c r="G39" s="2">
        <f>IF(AND(telefony__2[[#This Row],[czy 12]]=1,telefony__2[[#This Row],[dlugosc]]=7),telefony__2[[#This Row],[zaklonczenie]]-telefony__2[[#This Row],[rozpoczecie]],0)</f>
        <v>0</v>
      </c>
      <c r="H39" s="3">
        <f>IF(AND(telefony__2[[#This Row],[czy 12]]=1,telefony__2[[#This Row],[dlugosc]]=7),1,0)</f>
        <v>0</v>
      </c>
      <c r="I39" s="3">
        <f>(telefony__2[[#This Row],[zaklonczenie]]-telefony__2[[#This Row],[rozpoczecie]])*24*60</f>
        <v>5.0333333333332941</v>
      </c>
      <c r="J39">
        <f>IF(telefony__2[[#This Row],[dlugosc]]=10,ROUNDUP(telefony__2[[#This Row],[len]],0),0)</f>
        <v>0</v>
      </c>
      <c r="K39" s="3">
        <f>IF(telefony__2[[#This Row],[dlugosc]]&lt;&gt;10,telefony__2[[#This Row],[len]]+K38,K38)</f>
        <v>341.49999999999977</v>
      </c>
      <c r="L39" s="3"/>
      <c r="M39" s="3"/>
      <c r="N39" s="3"/>
    </row>
    <row r="40" spans="1:14" x14ac:dyDescent="0.25">
      <c r="A40" s="3" t="s">
        <v>111</v>
      </c>
      <c r="B40" s="1" t="s">
        <v>4</v>
      </c>
      <c r="C40" s="2" t="s">
        <v>112</v>
      </c>
      <c r="D40" s="2" t="s">
        <v>113</v>
      </c>
      <c r="E40">
        <f>LEN(telefony__2[[#This Row],[nr]])</f>
        <v>7</v>
      </c>
      <c r="F40">
        <f>IF(MID(telefony__2[[#This Row],[nr]],1,2)="12",1,0)</f>
        <v>0</v>
      </c>
      <c r="G40" s="2">
        <f>IF(AND(telefony__2[[#This Row],[czy 12]]=1,telefony__2[[#This Row],[dlugosc]]=7),telefony__2[[#This Row],[zaklonczenie]]-telefony__2[[#This Row],[rozpoczecie]],0)</f>
        <v>0</v>
      </c>
      <c r="H40" s="3">
        <f>IF(AND(telefony__2[[#This Row],[czy 12]]=1,telefony__2[[#This Row],[dlugosc]]=7),1,0)</f>
        <v>0</v>
      </c>
      <c r="I40" s="3">
        <f>(telefony__2[[#This Row],[zaklonczenie]]-telefony__2[[#This Row],[rozpoczecie]])*24*60</f>
        <v>1.0500000000000043</v>
      </c>
      <c r="J40">
        <f>IF(telefony__2[[#This Row],[dlugosc]]=10,ROUNDUP(telefony__2[[#This Row],[len]],0),0)</f>
        <v>0</v>
      </c>
      <c r="K40" s="3">
        <f>IF(telefony__2[[#This Row],[dlugosc]]&lt;&gt;10,telefony__2[[#This Row],[len]]+K39,K39)</f>
        <v>342.54999999999978</v>
      </c>
      <c r="L40" s="3"/>
      <c r="M40" s="3"/>
      <c r="N40" s="3"/>
    </row>
    <row r="41" spans="1:14" x14ac:dyDescent="0.25">
      <c r="A41" s="3" t="s">
        <v>114</v>
      </c>
      <c r="B41" s="1" t="s">
        <v>4</v>
      </c>
      <c r="C41" s="2" t="s">
        <v>115</v>
      </c>
      <c r="D41" s="2" t="s">
        <v>116</v>
      </c>
      <c r="E41">
        <f>LEN(telefony__2[[#This Row],[nr]])</f>
        <v>8</v>
      </c>
      <c r="F41">
        <f>IF(MID(telefony__2[[#This Row],[nr]],1,2)="12",1,0)</f>
        <v>0</v>
      </c>
      <c r="G41" s="2">
        <f>IF(AND(telefony__2[[#This Row],[czy 12]]=1,telefony__2[[#This Row],[dlugosc]]=7),telefony__2[[#This Row],[zaklonczenie]]-telefony__2[[#This Row],[rozpoczecie]],0)</f>
        <v>0</v>
      </c>
      <c r="H41" s="3">
        <f>IF(AND(telefony__2[[#This Row],[czy 12]]=1,telefony__2[[#This Row],[dlugosc]]=7),1,0)</f>
        <v>0</v>
      </c>
      <c r="I41" s="3">
        <f>(telefony__2[[#This Row],[zaklonczenie]]-telefony__2[[#This Row],[rozpoczecie]])*24*60</f>
        <v>10.166666666666604</v>
      </c>
      <c r="J41">
        <f>IF(telefony__2[[#This Row],[dlugosc]]=10,ROUNDUP(telefony__2[[#This Row],[len]],0),0)</f>
        <v>0</v>
      </c>
      <c r="K41" s="3">
        <f>IF(telefony__2[[#This Row],[dlugosc]]&lt;&gt;10,telefony__2[[#This Row],[len]]+K40,K40)</f>
        <v>352.71666666666641</v>
      </c>
      <c r="L41" s="3"/>
      <c r="M41" s="3"/>
      <c r="N41" s="3"/>
    </row>
    <row r="42" spans="1:14" x14ac:dyDescent="0.25">
      <c r="A42" s="3" t="s">
        <v>65</v>
      </c>
      <c r="B42" s="1" t="s">
        <v>4</v>
      </c>
      <c r="C42" s="2" t="s">
        <v>117</v>
      </c>
      <c r="D42" s="2" t="s">
        <v>118</v>
      </c>
      <c r="E42">
        <f>LEN(telefony__2[[#This Row],[nr]])</f>
        <v>7</v>
      </c>
      <c r="F42">
        <f>IF(MID(telefony__2[[#This Row],[nr]],1,2)="12",1,0)</f>
        <v>0</v>
      </c>
      <c r="G42" s="2">
        <f>IF(AND(telefony__2[[#This Row],[czy 12]]=1,telefony__2[[#This Row],[dlugosc]]=7),telefony__2[[#This Row],[zaklonczenie]]-telefony__2[[#This Row],[rozpoczecie]],0)</f>
        <v>0</v>
      </c>
      <c r="H42" s="3">
        <f>IF(AND(telefony__2[[#This Row],[czy 12]]=1,telefony__2[[#This Row],[dlugosc]]=7),1,0)</f>
        <v>0</v>
      </c>
      <c r="I42" s="3">
        <f>(telefony__2[[#This Row],[zaklonczenie]]-telefony__2[[#This Row],[rozpoczecie]])*24*60</f>
        <v>5.6833333333333158</v>
      </c>
      <c r="J42">
        <f>IF(telefony__2[[#This Row],[dlugosc]]=10,ROUNDUP(telefony__2[[#This Row],[len]],0),0)</f>
        <v>0</v>
      </c>
      <c r="K42" s="3">
        <f>IF(telefony__2[[#This Row],[dlugosc]]&lt;&gt;10,telefony__2[[#This Row],[len]]+K41,K41)</f>
        <v>358.39999999999975</v>
      </c>
      <c r="L42" s="3"/>
      <c r="M42" s="3"/>
      <c r="N42" s="3"/>
    </row>
    <row r="43" spans="1:14" x14ac:dyDescent="0.25">
      <c r="A43" s="3" t="s">
        <v>119</v>
      </c>
      <c r="B43" s="1" t="s">
        <v>4</v>
      </c>
      <c r="C43" s="2" t="s">
        <v>120</v>
      </c>
      <c r="D43" s="2" t="s">
        <v>121</v>
      </c>
      <c r="E43">
        <f>LEN(telefony__2[[#This Row],[nr]])</f>
        <v>7</v>
      </c>
      <c r="F43">
        <f>IF(MID(telefony__2[[#This Row],[nr]],1,2)="12",1,0)</f>
        <v>0</v>
      </c>
      <c r="G43" s="2">
        <f>IF(AND(telefony__2[[#This Row],[czy 12]]=1,telefony__2[[#This Row],[dlugosc]]=7),telefony__2[[#This Row],[zaklonczenie]]-telefony__2[[#This Row],[rozpoczecie]],0)</f>
        <v>0</v>
      </c>
      <c r="H43" s="3">
        <f>IF(AND(telefony__2[[#This Row],[czy 12]]=1,telefony__2[[#This Row],[dlugosc]]=7),1,0)</f>
        <v>0</v>
      </c>
      <c r="I43" s="3">
        <f>(telefony__2[[#This Row],[zaklonczenie]]-telefony__2[[#This Row],[rozpoczecie]])*24*60</f>
        <v>8.8000000000000167</v>
      </c>
      <c r="J43">
        <f>IF(telefony__2[[#This Row],[dlugosc]]=10,ROUNDUP(telefony__2[[#This Row],[len]],0),0)</f>
        <v>0</v>
      </c>
      <c r="K43" s="3">
        <f>IF(telefony__2[[#This Row],[dlugosc]]&lt;&gt;10,telefony__2[[#This Row],[len]]+K42,K42)</f>
        <v>367.19999999999976</v>
      </c>
      <c r="L43" s="3"/>
      <c r="M43" s="3"/>
      <c r="N43" s="3"/>
    </row>
    <row r="44" spans="1:14" x14ac:dyDescent="0.25">
      <c r="A44" s="3" t="s">
        <v>122</v>
      </c>
      <c r="B44" s="1" t="s">
        <v>4</v>
      </c>
      <c r="C44" s="2" t="s">
        <v>123</v>
      </c>
      <c r="D44" s="2" t="s">
        <v>124</v>
      </c>
      <c r="E44">
        <f>LEN(telefony__2[[#This Row],[nr]])</f>
        <v>8</v>
      </c>
      <c r="F44">
        <f>IF(MID(telefony__2[[#This Row],[nr]],1,2)="12",1,0)</f>
        <v>0</v>
      </c>
      <c r="G44" s="2">
        <f>IF(AND(telefony__2[[#This Row],[czy 12]]=1,telefony__2[[#This Row],[dlugosc]]=7),telefony__2[[#This Row],[zaklonczenie]]-telefony__2[[#This Row],[rozpoczecie]],0)</f>
        <v>0</v>
      </c>
      <c r="H44" s="3">
        <f>IF(AND(telefony__2[[#This Row],[czy 12]]=1,telefony__2[[#This Row],[dlugosc]]=7),1,0)</f>
        <v>0</v>
      </c>
      <c r="I44" s="3">
        <f>(telefony__2[[#This Row],[zaklonczenie]]-telefony__2[[#This Row],[rozpoczecie]])*24*60</f>
        <v>2.3833333333333595</v>
      </c>
      <c r="J44">
        <f>IF(telefony__2[[#This Row],[dlugosc]]=10,ROUNDUP(telefony__2[[#This Row],[len]],0),0)</f>
        <v>0</v>
      </c>
      <c r="K44" s="3">
        <f>IF(telefony__2[[#This Row],[dlugosc]]&lt;&gt;10,telefony__2[[#This Row],[len]]+K43,K43)</f>
        <v>369.58333333333314</v>
      </c>
      <c r="L44" s="3"/>
      <c r="M44" s="3"/>
      <c r="N44" s="3"/>
    </row>
    <row r="45" spans="1:14" x14ac:dyDescent="0.25">
      <c r="A45" s="3" t="s">
        <v>125</v>
      </c>
      <c r="B45" s="1" t="s">
        <v>4</v>
      </c>
      <c r="C45" s="2" t="s">
        <v>121</v>
      </c>
      <c r="D45" s="2" t="s">
        <v>126</v>
      </c>
      <c r="E45">
        <f>LEN(telefony__2[[#This Row],[nr]])</f>
        <v>8</v>
      </c>
      <c r="F45">
        <f>IF(MID(telefony__2[[#This Row],[nr]],1,2)="12",1,0)</f>
        <v>0</v>
      </c>
      <c r="G45" s="2">
        <f>IF(AND(telefony__2[[#This Row],[czy 12]]=1,telefony__2[[#This Row],[dlugosc]]=7),telefony__2[[#This Row],[zaklonczenie]]-telefony__2[[#This Row],[rozpoczecie]],0)</f>
        <v>0</v>
      </c>
      <c r="H45" s="3">
        <f>IF(AND(telefony__2[[#This Row],[czy 12]]=1,telefony__2[[#This Row],[dlugosc]]=7),1,0)</f>
        <v>0</v>
      </c>
      <c r="I45" s="3">
        <f>(telefony__2[[#This Row],[zaklonczenie]]-telefony__2[[#This Row],[rozpoczecie]])*24*60</f>
        <v>13.150000000000057</v>
      </c>
      <c r="J45">
        <f>IF(telefony__2[[#This Row],[dlugosc]]=10,ROUNDUP(telefony__2[[#This Row],[len]],0),0)</f>
        <v>0</v>
      </c>
      <c r="K45" s="3">
        <f>IF(telefony__2[[#This Row],[dlugosc]]&lt;&gt;10,telefony__2[[#This Row],[len]]+K44,K44)</f>
        <v>382.73333333333318</v>
      </c>
      <c r="L45" s="3"/>
      <c r="M45" s="3"/>
      <c r="N45" s="3"/>
    </row>
    <row r="46" spans="1:14" x14ac:dyDescent="0.25">
      <c r="A46" s="3" t="s">
        <v>127</v>
      </c>
      <c r="B46" s="1" t="s">
        <v>4</v>
      </c>
      <c r="C46" s="2" t="s">
        <v>128</v>
      </c>
      <c r="D46" s="2" t="s">
        <v>129</v>
      </c>
      <c r="E46">
        <f>LEN(telefony__2[[#This Row],[nr]])</f>
        <v>10</v>
      </c>
      <c r="F46">
        <f>IF(MID(telefony__2[[#This Row],[nr]],1,2)="12",1,0)</f>
        <v>0</v>
      </c>
      <c r="G46" s="2">
        <f>IF(AND(telefony__2[[#This Row],[czy 12]]=1,telefony__2[[#This Row],[dlugosc]]=7),telefony__2[[#This Row],[zaklonczenie]]-telefony__2[[#This Row],[rozpoczecie]],0)</f>
        <v>0</v>
      </c>
      <c r="H46" s="3">
        <f>IF(AND(telefony__2[[#This Row],[czy 12]]=1,telefony__2[[#This Row],[dlugosc]]=7),1,0)</f>
        <v>0</v>
      </c>
      <c r="I46" s="3">
        <f>(telefony__2[[#This Row],[zaklonczenie]]-telefony__2[[#This Row],[rozpoczecie]])*24*60</f>
        <v>10.749999999999922</v>
      </c>
      <c r="J46">
        <f>IF(telefony__2[[#This Row],[dlugosc]]=10,ROUNDUP(telefony__2[[#This Row],[len]],0),0)</f>
        <v>11</v>
      </c>
      <c r="K46" s="3">
        <f>IF(telefony__2[[#This Row],[dlugosc]]&lt;&gt;10,telefony__2[[#This Row],[len]]+K45,K45)</f>
        <v>382.73333333333318</v>
      </c>
      <c r="L46" s="3"/>
      <c r="M46" s="3"/>
      <c r="N46" s="3"/>
    </row>
    <row r="47" spans="1:14" x14ac:dyDescent="0.25">
      <c r="A47" s="3" t="s">
        <v>130</v>
      </c>
      <c r="B47" s="1" t="s">
        <v>4</v>
      </c>
      <c r="C47" s="2" t="s">
        <v>131</v>
      </c>
      <c r="D47" s="2" t="s">
        <v>132</v>
      </c>
      <c r="E47">
        <f>LEN(telefony__2[[#This Row],[nr]])</f>
        <v>7</v>
      </c>
      <c r="F47">
        <f>IF(MID(telefony__2[[#This Row],[nr]],1,2)="12",1,0)</f>
        <v>0</v>
      </c>
      <c r="G47" s="2">
        <f>IF(AND(telefony__2[[#This Row],[czy 12]]=1,telefony__2[[#This Row],[dlugosc]]=7),telefony__2[[#This Row],[zaklonczenie]]-telefony__2[[#This Row],[rozpoczecie]],0)</f>
        <v>0</v>
      </c>
      <c r="H47" s="3">
        <f>IF(AND(telefony__2[[#This Row],[czy 12]]=1,telefony__2[[#This Row],[dlugosc]]=7),1,0)</f>
        <v>0</v>
      </c>
      <c r="I47" s="3">
        <f>(telefony__2[[#This Row],[zaklonczenie]]-telefony__2[[#This Row],[rozpoczecie]])*24*60</f>
        <v>13.450000000000024</v>
      </c>
      <c r="J47">
        <f>IF(telefony__2[[#This Row],[dlugosc]]=10,ROUNDUP(telefony__2[[#This Row],[len]],0),0)</f>
        <v>0</v>
      </c>
      <c r="K47" s="3">
        <f>IF(telefony__2[[#This Row],[dlugosc]]&lt;&gt;10,telefony__2[[#This Row],[len]]+K46,K46)</f>
        <v>396.18333333333322</v>
      </c>
      <c r="L47" s="3"/>
      <c r="M47" s="3"/>
      <c r="N47" s="3"/>
    </row>
    <row r="48" spans="1:14" x14ac:dyDescent="0.25">
      <c r="A48" s="3" t="s">
        <v>133</v>
      </c>
      <c r="B48" s="1" t="s">
        <v>4</v>
      </c>
      <c r="C48" s="2" t="s">
        <v>134</v>
      </c>
      <c r="D48" s="2" t="s">
        <v>135</v>
      </c>
      <c r="E48">
        <f>LEN(telefony__2[[#This Row],[nr]])</f>
        <v>8</v>
      </c>
      <c r="F48">
        <f>IF(MID(telefony__2[[#This Row],[nr]],1,2)="12",1,0)</f>
        <v>0</v>
      </c>
      <c r="G48" s="2">
        <f>IF(AND(telefony__2[[#This Row],[czy 12]]=1,telefony__2[[#This Row],[dlugosc]]=7),telefony__2[[#This Row],[zaklonczenie]]-telefony__2[[#This Row],[rozpoczecie]],0)</f>
        <v>0</v>
      </c>
      <c r="H48" s="3">
        <f>IF(AND(telefony__2[[#This Row],[czy 12]]=1,telefony__2[[#This Row],[dlugosc]]=7),1,0)</f>
        <v>0</v>
      </c>
      <c r="I48" s="3">
        <f>(telefony__2[[#This Row],[zaklonczenie]]-telefony__2[[#This Row],[rozpoczecie]])*24*60</f>
        <v>6.8000000000000238</v>
      </c>
      <c r="J48">
        <f>IF(telefony__2[[#This Row],[dlugosc]]=10,ROUNDUP(telefony__2[[#This Row],[len]],0),0)</f>
        <v>0</v>
      </c>
      <c r="K48" s="3">
        <f>IF(telefony__2[[#This Row],[dlugosc]]&lt;&gt;10,telefony__2[[#This Row],[len]]+K47,K47)</f>
        <v>402.98333333333323</v>
      </c>
      <c r="L48" s="3"/>
      <c r="M48" s="3"/>
      <c r="N48" s="3"/>
    </row>
    <row r="49" spans="1:14" x14ac:dyDescent="0.25">
      <c r="A49" s="3" t="s">
        <v>136</v>
      </c>
      <c r="B49" s="1" t="s">
        <v>4</v>
      </c>
      <c r="C49" s="2" t="s">
        <v>137</v>
      </c>
      <c r="D49" s="2" t="s">
        <v>138</v>
      </c>
      <c r="E49">
        <f>LEN(telefony__2[[#This Row],[nr]])</f>
        <v>7</v>
      </c>
      <c r="F49">
        <f>IF(MID(telefony__2[[#This Row],[nr]],1,2)="12",1,0)</f>
        <v>0</v>
      </c>
      <c r="G49" s="2">
        <f>IF(AND(telefony__2[[#This Row],[czy 12]]=1,telefony__2[[#This Row],[dlugosc]]=7),telefony__2[[#This Row],[zaklonczenie]]-telefony__2[[#This Row],[rozpoczecie]],0)</f>
        <v>0</v>
      </c>
      <c r="H49" s="3">
        <f>IF(AND(telefony__2[[#This Row],[czy 12]]=1,telefony__2[[#This Row],[dlugosc]]=7),1,0)</f>
        <v>0</v>
      </c>
      <c r="I49" s="3">
        <f>(telefony__2[[#This Row],[zaklonczenie]]-telefony__2[[#This Row],[rozpoczecie]])*24*60</f>
        <v>16.38333333333339</v>
      </c>
      <c r="J49">
        <f>IF(telefony__2[[#This Row],[dlugosc]]=10,ROUNDUP(telefony__2[[#This Row],[len]],0),0)</f>
        <v>0</v>
      </c>
      <c r="K49" s="3">
        <f>IF(telefony__2[[#This Row],[dlugosc]]&lt;&gt;10,telefony__2[[#This Row],[len]]+K48,K48)</f>
        <v>419.36666666666662</v>
      </c>
      <c r="L49" s="3"/>
      <c r="M49" s="3"/>
      <c r="N49" s="3"/>
    </row>
    <row r="50" spans="1:14" x14ac:dyDescent="0.25">
      <c r="A50" s="3" t="s">
        <v>139</v>
      </c>
      <c r="B50" s="1" t="s">
        <v>4</v>
      </c>
      <c r="C50" s="2" t="s">
        <v>140</v>
      </c>
      <c r="D50" s="2" t="s">
        <v>141</v>
      </c>
      <c r="E50">
        <f>LEN(telefony__2[[#This Row],[nr]])</f>
        <v>8</v>
      </c>
      <c r="F50">
        <f>IF(MID(telefony__2[[#This Row],[nr]],1,2)="12",1,0)</f>
        <v>0</v>
      </c>
      <c r="G50" s="2">
        <f>IF(AND(telefony__2[[#This Row],[czy 12]]=1,telefony__2[[#This Row],[dlugosc]]=7),telefony__2[[#This Row],[zaklonczenie]]-telefony__2[[#This Row],[rozpoczecie]],0)</f>
        <v>0</v>
      </c>
      <c r="H50" s="3">
        <f>IF(AND(telefony__2[[#This Row],[czy 12]]=1,telefony__2[[#This Row],[dlugosc]]=7),1,0)</f>
        <v>0</v>
      </c>
      <c r="I50" s="3">
        <f>(telefony__2[[#This Row],[zaklonczenie]]-telefony__2[[#This Row],[rozpoczecie]])*24*60</f>
        <v>6.9833333333332792</v>
      </c>
      <c r="J50">
        <f>IF(telefony__2[[#This Row],[dlugosc]]=10,ROUNDUP(telefony__2[[#This Row],[len]],0),0)</f>
        <v>0</v>
      </c>
      <c r="K50" s="3">
        <f>IF(telefony__2[[#This Row],[dlugosc]]&lt;&gt;10,telefony__2[[#This Row],[len]]+K49,K49)</f>
        <v>426.34999999999991</v>
      </c>
      <c r="L50" s="3"/>
      <c r="M50" s="3"/>
      <c r="N50" s="3"/>
    </row>
    <row r="51" spans="1:14" x14ac:dyDescent="0.25">
      <c r="A51" s="3" t="s">
        <v>142</v>
      </c>
      <c r="B51" s="1" t="s">
        <v>4</v>
      </c>
      <c r="C51" s="2" t="s">
        <v>143</v>
      </c>
      <c r="D51" s="2" t="s">
        <v>144</v>
      </c>
      <c r="E51">
        <f>LEN(telefony__2[[#This Row],[nr]])</f>
        <v>7</v>
      </c>
      <c r="F51">
        <f>IF(MID(telefony__2[[#This Row],[nr]],1,2)="12",1,0)</f>
        <v>0</v>
      </c>
      <c r="G51" s="2">
        <f>IF(AND(telefony__2[[#This Row],[czy 12]]=1,telefony__2[[#This Row],[dlugosc]]=7),telefony__2[[#This Row],[zaklonczenie]]-telefony__2[[#This Row],[rozpoczecie]],0)</f>
        <v>0</v>
      </c>
      <c r="H51" s="3">
        <f>IF(AND(telefony__2[[#This Row],[czy 12]]=1,telefony__2[[#This Row],[dlugosc]]=7),1,0)</f>
        <v>0</v>
      </c>
      <c r="I51" s="3">
        <f>(telefony__2[[#This Row],[zaklonczenie]]-telefony__2[[#This Row],[rozpoczecie]])*24*60</f>
        <v>3.5333333333333794</v>
      </c>
      <c r="J51">
        <f>IF(telefony__2[[#This Row],[dlugosc]]=10,ROUNDUP(telefony__2[[#This Row],[len]],0),0)</f>
        <v>0</v>
      </c>
      <c r="K51" s="3">
        <f>IF(telefony__2[[#This Row],[dlugosc]]&lt;&gt;10,telefony__2[[#This Row],[len]]+K50,K50)</f>
        <v>429.88333333333327</v>
      </c>
      <c r="L51" s="3"/>
      <c r="M51" s="3"/>
      <c r="N51" s="3"/>
    </row>
    <row r="52" spans="1:14" x14ac:dyDescent="0.25">
      <c r="A52" s="3" t="s">
        <v>145</v>
      </c>
      <c r="B52" s="1" t="s">
        <v>4</v>
      </c>
      <c r="C52" s="2" t="s">
        <v>146</v>
      </c>
      <c r="D52" s="2" t="s">
        <v>147</v>
      </c>
      <c r="E52">
        <f>LEN(telefony__2[[#This Row],[nr]])</f>
        <v>7</v>
      </c>
      <c r="F52">
        <f>IF(MID(telefony__2[[#This Row],[nr]],1,2)="12",1,0)</f>
        <v>0</v>
      </c>
      <c r="G52" s="2">
        <f>IF(AND(telefony__2[[#This Row],[czy 12]]=1,telefony__2[[#This Row],[dlugosc]]=7),telefony__2[[#This Row],[zaklonczenie]]-telefony__2[[#This Row],[rozpoczecie]],0)</f>
        <v>0</v>
      </c>
      <c r="H52" s="3">
        <f>IF(AND(telefony__2[[#This Row],[czy 12]]=1,telefony__2[[#This Row],[dlugosc]]=7),1,0)</f>
        <v>0</v>
      </c>
      <c r="I52" s="3">
        <f>(telefony__2[[#This Row],[zaklonczenie]]-telefony__2[[#This Row],[rozpoczecie]])*24*60</f>
        <v>2.8333333333333499</v>
      </c>
      <c r="J52">
        <f>IF(telefony__2[[#This Row],[dlugosc]]=10,ROUNDUP(telefony__2[[#This Row],[len]],0),0)</f>
        <v>0</v>
      </c>
      <c r="K52" s="3">
        <f>IF(telefony__2[[#This Row],[dlugosc]]&lt;&gt;10,telefony__2[[#This Row],[len]]+K51,K51)</f>
        <v>432.71666666666664</v>
      </c>
      <c r="L52" s="3"/>
      <c r="M52" s="3"/>
      <c r="N52" s="3"/>
    </row>
    <row r="53" spans="1:14" x14ac:dyDescent="0.25">
      <c r="A53" s="3" t="s">
        <v>148</v>
      </c>
      <c r="B53" s="1" t="s">
        <v>4</v>
      </c>
      <c r="C53" s="2" t="s">
        <v>149</v>
      </c>
      <c r="D53" s="2" t="s">
        <v>150</v>
      </c>
      <c r="E53">
        <f>LEN(telefony__2[[#This Row],[nr]])</f>
        <v>7</v>
      </c>
      <c r="F53">
        <f>IF(MID(telefony__2[[#This Row],[nr]],1,2)="12",1,0)</f>
        <v>0</v>
      </c>
      <c r="G53" s="2">
        <f>IF(AND(telefony__2[[#This Row],[czy 12]]=1,telefony__2[[#This Row],[dlugosc]]=7),telefony__2[[#This Row],[zaklonczenie]]-telefony__2[[#This Row],[rozpoczecie]],0)</f>
        <v>0</v>
      </c>
      <c r="H53" s="3">
        <f>IF(AND(telefony__2[[#This Row],[czy 12]]=1,telefony__2[[#This Row],[dlugosc]]=7),1,0)</f>
        <v>0</v>
      </c>
      <c r="I53" s="3">
        <f>(telefony__2[[#This Row],[zaklonczenie]]-telefony__2[[#This Row],[rozpoczecie]])*24*60</f>
        <v>15.400000000000009</v>
      </c>
      <c r="J53">
        <f>IF(telefony__2[[#This Row],[dlugosc]]=10,ROUNDUP(telefony__2[[#This Row],[len]],0),0)</f>
        <v>0</v>
      </c>
      <c r="K53" s="3">
        <f>IF(telefony__2[[#This Row],[dlugosc]]&lt;&gt;10,telefony__2[[#This Row],[len]]+K52,K52)</f>
        <v>448.11666666666667</v>
      </c>
      <c r="L53" s="3"/>
      <c r="M53" s="3"/>
      <c r="N53" s="3"/>
    </row>
    <row r="54" spans="1:14" x14ac:dyDescent="0.25">
      <c r="A54" s="3" t="s">
        <v>151</v>
      </c>
      <c r="B54" s="1" t="s">
        <v>4</v>
      </c>
      <c r="C54" s="2" t="s">
        <v>152</v>
      </c>
      <c r="D54" s="2" t="s">
        <v>153</v>
      </c>
      <c r="E54">
        <f>LEN(telefony__2[[#This Row],[nr]])</f>
        <v>7</v>
      </c>
      <c r="F54">
        <f>IF(MID(telefony__2[[#This Row],[nr]],1,2)="12",1,0)</f>
        <v>0</v>
      </c>
      <c r="G54" s="2">
        <f>IF(AND(telefony__2[[#This Row],[czy 12]]=1,telefony__2[[#This Row],[dlugosc]]=7),telefony__2[[#This Row],[zaklonczenie]]-telefony__2[[#This Row],[rozpoczecie]],0)</f>
        <v>0</v>
      </c>
      <c r="H54" s="3">
        <f>IF(AND(telefony__2[[#This Row],[czy 12]]=1,telefony__2[[#This Row],[dlugosc]]=7),1,0)</f>
        <v>0</v>
      </c>
      <c r="I54" s="3">
        <f>(telefony__2[[#This Row],[zaklonczenie]]-telefony__2[[#This Row],[rozpoczecie]])*24*60</f>
        <v>6.1166666666667702</v>
      </c>
      <c r="J54">
        <f>IF(telefony__2[[#This Row],[dlugosc]]=10,ROUNDUP(telefony__2[[#This Row],[len]],0),0)</f>
        <v>0</v>
      </c>
      <c r="K54" s="3">
        <f>IF(telefony__2[[#This Row],[dlugosc]]&lt;&gt;10,telefony__2[[#This Row],[len]]+K53,K53)</f>
        <v>454.23333333333346</v>
      </c>
      <c r="L54" s="3"/>
      <c r="M54" s="3"/>
      <c r="N54" s="3"/>
    </row>
    <row r="55" spans="1:14" x14ac:dyDescent="0.25">
      <c r="A55" s="3" t="s">
        <v>7</v>
      </c>
      <c r="B55" s="1" t="s">
        <v>4</v>
      </c>
      <c r="C55" s="2" t="s">
        <v>154</v>
      </c>
      <c r="D55" s="2" t="s">
        <v>155</v>
      </c>
      <c r="E55">
        <f>LEN(telefony__2[[#This Row],[nr]])</f>
        <v>7</v>
      </c>
      <c r="F55">
        <f>IF(MID(telefony__2[[#This Row],[nr]],1,2)="12",1,0)</f>
        <v>0</v>
      </c>
      <c r="G55" s="2">
        <f>IF(AND(telefony__2[[#This Row],[czy 12]]=1,telefony__2[[#This Row],[dlugosc]]=7),telefony__2[[#This Row],[zaklonczenie]]-telefony__2[[#This Row],[rozpoczecie]],0)</f>
        <v>0</v>
      </c>
      <c r="H55" s="3">
        <f>IF(AND(telefony__2[[#This Row],[czy 12]]=1,telefony__2[[#This Row],[dlugosc]]=7),1,0)</f>
        <v>0</v>
      </c>
      <c r="I55" s="3">
        <f>(telefony__2[[#This Row],[zaklonczenie]]-telefony__2[[#This Row],[rozpoczecie]])*24*60</f>
        <v>11.33333333333324</v>
      </c>
      <c r="J55">
        <f>IF(telefony__2[[#This Row],[dlugosc]]=10,ROUNDUP(telefony__2[[#This Row],[len]],0),0)</f>
        <v>0</v>
      </c>
      <c r="K55" s="3">
        <f>IF(telefony__2[[#This Row],[dlugosc]]&lt;&gt;10,telefony__2[[#This Row],[len]]+K54,K54)</f>
        <v>465.56666666666672</v>
      </c>
      <c r="L55" s="3"/>
      <c r="M55" s="3"/>
      <c r="N55" s="3"/>
    </row>
    <row r="56" spans="1:14" x14ac:dyDescent="0.25">
      <c r="A56" s="3" t="s">
        <v>156</v>
      </c>
      <c r="B56" s="1" t="s">
        <v>4</v>
      </c>
      <c r="C56" s="2" t="s">
        <v>157</v>
      </c>
      <c r="D56" s="2" t="s">
        <v>158</v>
      </c>
      <c r="E56">
        <f>LEN(telefony__2[[#This Row],[nr]])</f>
        <v>7</v>
      </c>
      <c r="F56">
        <f>IF(MID(telefony__2[[#This Row],[nr]],1,2)="12",1,0)</f>
        <v>0</v>
      </c>
      <c r="G56" s="2">
        <f>IF(AND(telefony__2[[#This Row],[czy 12]]=1,telefony__2[[#This Row],[dlugosc]]=7),telefony__2[[#This Row],[zaklonczenie]]-telefony__2[[#This Row],[rozpoczecie]],0)</f>
        <v>0</v>
      </c>
      <c r="H56" s="3">
        <f>IF(AND(telefony__2[[#This Row],[czy 12]]=1,telefony__2[[#This Row],[dlugosc]]=7),1,0)</f>
        <v>0</v>
      </c>
      <c r="I56" s="3">
        <f>(telefony__2[[#This Row],[zaklonczenie]]-telefony__2[[#This Row],[rozpoczecie]])*24*60</f>
        <v>6.5166666666666728</v>
      </c>
      <c r="J56">
        <f>IF(telefony__2[[#This Row],[dlugosc]]=10,ROUNDUP(telefony__2[[#This Row],[len]],0),0)</f>
        <v>0</v>
      </c>
      <c r="K56" s="3">
        <f>IF(telefony__2[[#This Row],[dlugosc]]&lt;&gt;10,telefony__2[[#This Row],[len]]+K55,K55)</f>
        <v>472.08333333333337</v>
      </c>
      <c r="L56" s="3"/>
      <c r="M56" s="3"/>
      <c r="N56" s="3"/>
    </row>
    <row r="57" spans="1:14" x14ac:dyDescent="0.25">
      <c r="A57" s="3" t="s">
        <v>159</v>
      </c>
      <c r="B57" s="1" t="s">
        <v>4</v>
      </c>
      <c r="C57" s="2" t="s">
        <v>160</v>
      </c>
      <c r="D57" s="2" t="s">
        <v>161</v>
      </c>
      <c r="E57">
        <f>LEN(telefony__2[[#This Row],[nr]])</f>
        <v>7</v>
      </c>
      <c r="F57">
        <f>IF(MID(telefony__2[[#This Row],[nr]],1,2)="12",1,0)</f>
        <v>0</v>
      </c>
      <c r="G57" s="2">
        <f>IF(AND(telefony__2[[#This Row],[czy 12]]=1,telefony__2[[#This Row],[dlugosc]]=7),telefony__2[[#This Row],[zaklonczenie]]-telefony__2[[#This Row],[rozpoczecie]],0)</f>
        <v>0</v>
      </c>
      <c r="H57" s="3">
        <f>IF(AND(telefony__2[[#This Row],[czy 12]]=1,telefony__2[[#This Row],[dlugosc]]=7),1,0)</f>
        <v>0</v>
      </c>
      <c r="I57" s="3">
        <f>(telefony__2[[#This Row],[zaklonczenie]]-telefony__2[[#This Row],[rozpoczecie]])*24*60</f>
        <v>0.28333333333343091</v>
      </c>
      <c r="J57">
        <f>IF(telefony__2[[#This Row],[dlugosc]]=10,ROUNDUP(telefony__2[[#This Row],[len]],0),0)</f>
        <v>0</v>
      </c>
      <c r="K57" s="3">
        <f>IF(telefony__2[[#This Row],[dlugosc]]&lt;&gt;10,telefony__2[[#This Row],[len]]+K56,K56)</f>
        <v>472.36666666666679</v>
      </c>
      <c r="L57" s="3"/>
      <c r="M57" s="3"/>
      <c r="N57" s="3"/>
    </row>
    <row r="58" spans="1:14" x14ac:dyDescent="0.25">
      <c r="A58" s="3" t="s">
        <v>162</v>
      </c>
      <c r="B58" s="1" t="s">
        <v>4</v>
      </c>
      <c r="C58" s="2" t="s">
        <v>163</v>
      </c>
      <c r="D58" s="2" t="s">
        <v>164</v>
      </c>
      <c r="E58">
        <f>LEN(telefony__2[[#This Row],[nr]])</f>
        <v>8</v>
      </c>
      <c r="F58">
        <f>IF(MID(telefony__2[[#This Row],[nr]],1,2)="12",1,0)</f>
        <v>0</v>
      </c>
      <c r="G58" s="2">
        <f>IF(AND(telefony__2[[#This Row],[czy 12]]=1,telefony__2[[#This Row],[dlugosc]]=7),telefony__2[[#This Row],[zaklonczenie]]-telefony__2[[#This Row],[rozpoczecie]],0)</f>
        <v>0</v>
      </c>
      <c r="H58" s="3">
        <f>IF(AND(telefony__2[[#This Row],[czy 12]]=1,telefony__2[[#This Row],[dlugosc]]=7),1,0)</f>
        <v>0</v>
      </c>
      <c r="I58" s="3">
        <f>(telefony__2[[#This Row],[zaklonczenie]]-telefony__2[[#This Row],[rozpoczecie]])*24*60</f>
        <v>2.3500000000000476</v>
      </c>
      <c r="J58">
        <f>IF(telefony__2[[#This Row],[dlugosc]]=10,ROUNDUP(telefony__2[[#This Row],[len]],0),0)</f>
        <v>0</v>
      </c>
      <c r="K58" s="3">
        <f>IF(telefony__2[[#This Row],[dlugosc]]&lt;&gt;10,telefony__2[[#This Row],[len]]+K57,K57)</f>
        <v>474.71666666666681</v>
      </c>
      <c r="L58" s="3"/>
      <c r="M58" s="3"/>
      <c r="N58" s="3"/>
    </row>
    <row r="59" spans="1:14" x14ac:dyDescent="0.25">
      <c r="A59" s="3" t="s">
        <v>165</v>
      </c>
      <c r="B59" s="1" t="s">
        <v>4</v>
      </c>
      <c r="C59" s="2" t="s">
        <v>166</v>
      </c>
      <c r="D59" s="2" t="s">
        <v>167</v>
      </c>
      <c r="E59">
        <f>LEN(telefony__2[[#This Row],[nr]])</f>
        <v>8</v>
      </c>
      <c r="F59">
        <f>IF(MID(telefony__2[[#This Row],[nr]],1,2)="12",1,0)</f>
        <v>0</v>
      </c>
      <c r="G59" s="2">
        <f>IF(AND(telefony__2[[#This Row],[czy 12]]=1,telefony__2[[#This Row],[dlugosc]]=7),telefony__2[[#This Row],[zaklonczenie]]-telefony__2[[#This Row],[rozpoczecie]],0)</f>
        <v>0</v>
      </c>
      <c r="H59" s="3">
        <f>IF(AND(telefony__2[[#This Row],[czy 12]]=1,telefony__2[[#This Row],[dlugosc]]=7),1,0)</f>
        <v>0</v>
      </c>
      <c r="I59" s="3">
        <f>(telefony__2[[#This Row],[zaklonczenie]]-telefony__2[[#This Row],[rozpoczecie]])*24*60</f>
        <v>3.7833333333333385</v>
      </c>
      <c r="J59">
        <f>IF(telefony__2[[#This Row],[dlugosc]]=10,ROUNDUP(telefony__2[[#This Row],[len]],0),0)</f>
        <v>0</v>
      </c>
      <c r="K59" s="3">
        <f>IF(telefony__2[[#This Row],[dlugosc]]&lt;&gt;10,telefony__2[[#This Row],[len]]+K58,K58)</f>
        <v>478.50000000000017</v>
      </c>
      <c r="L59" s="3"/>
      <c r="M59" s="3"/>
      <c r="N59" s="3"/>
    </row>
    <row r="60" spans="1:14" x14ac:dyDescent="0.25">
      <c r="A60" s="3" t="s">
        <v>15</v>
      </c>
      <c r="B60" s="1" t="s">
        <v>4</v>
      </c>
      <c r="C60" s="2" t="s">
        <v>168</v>
      </c>
      <c r="D60" s="2" t="s">
        <v>169</v>
      </c>
      <c r="E60">
        <f>LEN(telefony__2[[#This Row],[nr]])</f>
        <v>7</v>
      </c>
      <c r="F60">
        <f>IF(MID(telefony__2[[#This Row],[nr]],1,2)="12",1,0)</f>
        <v>0</v>
      </c>
      <c r="G60" s="2">
        <f>IF(AND(telefony__2[[#This Row],[czy 12]]=1,telefony__2[[#This Row],[dlugosc]]=7),telefony__2[[#This Row],[zaklonczenie]]-telefony__2[[#This Row],[rozpoczecie]],0)</f>
        <v>0</v>
      </c>
      <c r="H60" s="3">
        <f>IF(AND(telefony__2[[#This Row],[czy 12]]=1,telefony__2[[#This Row],[dlugosc]]=7),1,0)</f>
        <v>0</v>
      </c>
      <c r="I60" s="3">
        <f>(telefony__2[[#This Row],[zaklonczenie]]-telefony__2[[#This Row],[rozpoczecie]])*24*60</f>
        <v>10.09999999999998</v>
      </c>
      <c r="J60">
        <f>IF(telefony__2[[#This Row],[dlugosc]]=10,ROUNDUP(telefony__2[[#This Row],[len]],0),0)</f>
        <v>0</v>
      </c>
      <c r="K60" s="3">
        <f>IF(telefony__2[[#This Row],[dlugosc]]&lt;&gt;10,telefony__2[[#This Row],[len]]+K59,K59)</f>
        <v>488.60000000000014</v>
      </c>
      <c r="L60" s="3"/>
      <c r="M60" s="3"/>
      <c r="N60" s="3"/>
    </row>
    <row r="61" spans="1:14" x14ac:dyDescent="0.25">
      <c r="A61" s="3" t="s">
        <v>170</v>
      </c>
      <c r="B61" s="1" t="s">
        <v>4</v>
      </c>
      <c r="C61" s="2" t="s">
        <v>171</v>
      </c>
      <c r="D61" s="2" t="s">
        <v>172</v>
      </c>
      <c r="E61">
        <f>LEN(telefony__2[[#This Row],[nr]])</f>
        <v>7</v>
      </c>
      <c r="F61">
        <f>IF(MID(telefony__2[[#This Row],[nr]],1,2)="12",1,0)</f>
        <v>0</v>
      </c>
      <c r="G61" s="2">
        <f>IF(AND(telefony__2[[#This Row],[czy 12]]=1,telefony__2[[#This Row],[dlugosc]]=7),telefony__2[[#This Row],[zaklonczenie]]-telefony__2[[#This Row],[rozpoczecie]],0)</f>
        <v>0</v>
      </c>
      <c r="H61" s="3">
        <f>IF(AND(telefony__2[[#This Row],[czy 12]]=1,telefony__2[[#This Row],[dlugosc]]=7),1,0)</f>
        <v>0</v>
      </c>
      <c r="I61" s="3">
        <f>(telefony__2[[#This Row],[zaklonczenie]]-telefony__2[[#This Row],[rozpoczecie]])*24*60</f>
        <v>3.4166666666668277</v>
      </c>
      <c r="J61">
        <f>IF(telefony__2[[#This Row],[dlugosc]]=10,ROUNDUP(telefony__2[[#This Row],[len]],0),0)</f>
        <v>0</v>
      </c>
      <c r="K61" s="3">
        <f>IF(telefony__2[[#This Row],[dlugosc]]&lt;&gt;10,telefony__2[[#This Row],[len]]+K60,K60)</f>
        <v>492.01666666666699</v>
      </c>
      <c r="L61" s="3"/>
      <c r="M61" s="3"/>
      <c r="N61" s="3"/>
    </row>
    <row r="62" spans="1:14" x14ac:dyDescent="0.25">
      <c r="A62" s="3" t="s">
        <v>7</v>
      </c>
      <c r="B62" s="1" t="s">
        <v>4</v>
      </c>
      <c r="C62" s="2" t="s">
        <v>173</v>
      </c>
      <c r="D62" s="2" t="s">
        <v>174</v>
      </c>
      <c r="E62">
        <f>LEN(telefony__2[[#This Row],[nr]])</f>
        <v>7</v>
      </c>
      <c r="F62">
        <f>IF(MID(telefony__2[[#This Row],[nr]],1,2)="12",1,0)</f>
        <v>0</v>
      </c>
      <c r="G62" s="2">
        <f>IF(AND(telefony__2[[#This Row],[czy 12]]=1,telefony__2[[#This Row],[dlugosc]]=7),telefony__2[[#This Row],[zaklonczenie]]-telefony__2[[#This Row],[rozpoczecie]],0)</f>
        <v>0</v>
      </c>
      <c r="H62" s="3">
        <f>IF(AND(telefony__2[[#This Row],[czy 12]]=1,telefony__2[[#This Row],[dlugosc]]=7),1,0)</f>
        <v>0</v>
      </c>
      <c r="I62" s="3">
        <f>(telefony__2[[#This Row],[zaklonczenie]]-telefony__2[[#This Row],[rozpoczecie]])*24*60</f>
        <v>13.599999999999888</v>
      </c>
      <c r="J62">
        <f>IF(telefony__2[[#This Row],[dlugosc]]=10,ROUNDUP(telefony__2[[#This Row],[len]],0),0)</f>
        <v>0</v>
      </c>
      <c r="K62" s="3">
        <f>IF(telefony__2[[#This Row],[dlugosc]]&lt;&gt;10,telefony__2[[#This Row],[len]]+K61,K61)</f>
        <v>505.6166666666669</v>
      </c>
      <c r="L62" s="3"/>
      <c r="M62" s="3"/>
      <c r="N62" s="3"/>
    </row>
    <row r="63" spans="1:14" x14ac:dyDescent="0.25">
      <c r="A63" s="3" t="s">
        <v>175</v>
      </c>
      <c r="B63" s="1" t="s">
        <v>4</v>
      </c>
      <c r="C63" s="2" t="s">
        <v>176</v>
      </c>
      <c r="D63" s="2" t="s">
        <v>177</v>
      </c>
      <c r="E63">
        <f>LEN(telefony__2[[#This Row],[nr]])</f>
        <v>7</v>
      </c>
      <c r="F63">
        <f>IF(MID(telefony__2[[#This Row],[nr]],1,2)="12",1,0)</f>
        <v>0</v>
      </c>
      <c r="G63" s="2">
        <f>IF(AND(telefony__2[[#This Row],[czy 12]]=1,telefony__2[[#This Row],[dlugosc]]=7),telefony__2[[#This Row],[zaklonczenie]]-telefony__2[[#This Row],[rozpoczecie]],0)</f>
        <v>0</v>
      </c>
      <c r="H63" s="3">
        <f>IF(AND(telefony__2[[#This Row],[czy 12]]=1,telefony__2[[#This Row],[dlugosc]]=7),1,0)</f>
        <v>0</v>
      </c>
      <c r="I63" s="3">
        <f>(telefony__2[[#This Row],[zaklonczenie]]-telefony__2[[#This Row],[rozpoczecie]])*24*60</f>
        <v>9.9833333333333485</v>
      </c>
      <c r="J63">
        <f>IF(telefony__2[[#This Row],[dlugosc]]=10,ROUNDUP(telefony__2[[#This Row],[len]],0),0)</f>
        <v>0</v>
      </c>
      <c r="K63" s="3">
        <f>IF(telefony__2[[#This Row],[dlugosc]]&lt;&gt;10,telefony__2[[#This Row],[len]]+K62,K62)</f>
        <v>515.60000000000025</v>
      </c>
      <c r="L63" s="3"/>
      <c r="M63" s="3"/>
      <c r="N63" s="3"/>
    </row>
    <row r="64" spans="1:14" x14ac:dyDescent="0.25">
      <c r="A64" s="3" t="s">
        <v>178</v>
      </c>
      <c r="B64" s="1" t="s">
        <v>4</v>
      </c>
      <c r="C64" s="2" t="s">
        <v>179</v>
      </c>
      <c r="D64" s="2" t="s">
        <v>180</v>
      </c>
      <c r="E64">
        <f>LEN(telefony__2[[#This Row],[nr]])</f>
        <v>7</v>
      </c>
      <c r="F64">
        <f>IF(MID(telefony__2[[#This Row],[nr]],1,2)="12",1,0)</f>
        <v>0</v>
      </c>
      <c r="G64" s="2">
        <f>IF(AND(telefony__2[[#This Row],[czy 12]]=1,telefony__2[[#This Row],[dlugosc]]=7),telefony__2[[#This Row],[zaklonczenie]]-telefony__2[[#This Row],[rozpoczecie]],0)</f>
        <v>0</v>
      </c>
      <c r="H64" s="3">
        <f>IF(AND(telefony__2[[#This Row],[czy 12]]=1,telefony__2[[#This Row],[dlugosc]]=7),1,0)</f>
        <v>0</v>
      </c>
      <c r="I64" s="3">
        <f>(telefony__2[[#This Row],[zaklonczenie]]-telefony__2[[#This Row],[rozpoczecie]])*24*60</f>
        <v>3.8999999999999702</v>
      </c>
      <c r="J64">
        <f>IF(telefony__2[[#This Row],[dlugosc]]=10,ROUNDUP(telefony__2[[#This Row],[len]],0),0)</f>
        <v>0</v>
      </c>
      <c r="K64" s="3">
        <f>IF(telefony__2[[#This Row],[dlugosc]]&lt;&gt;10,telefony__2[[#This Row],[len]]+K63,K63)</f>
        <v>519.50000000000023</v>
      </c>
      <c r="L64" s="3"/>
      <c r="M64" s="3"/>
      <c r="N64" s="3"/>
    </row>
    <row r="65" spans="1:14" x14ac:dyDescent="0.25">
      <c r="A65" s="3" t="s">
        <v>181</v>
      </c>
      <c r="B65" s="1" t="s">
        <v>4</v>
      </c>
      <c r="C65" s="2" t="s">
        <v>182</v>
      </c>
      <c r="D65" s="2" t="s">
        <v>183</v>
      </c>
      <c r="E65">
        <f>LEN(telefony__2[[#This Row],[nr]])</f>
        <v>7</v>
      </c>
      <c r="F65">
        <f>IF(MID(telefony__2[[#This Row],[nr]],1,2)="12",1,0)</f>
        <v>0</v>
      </c>
      <c r="G65" s="2">
        <f>IF(AND(telefony__2[[#This Row],[czy 12]]=1,telefony__2[[#This Row],[dlugosc]]=7),telefony__2[[#This Row],[zaklonczenie]]-telefony__2[[#This Row],[rozpoczecie]],0)</f>
        <v>0</v>
      </c>
      <c r="H65" s="3">
        <f>IF(AND(telefony__2[[#This Row],[czy 12]]=1,telefony__2[[#This Row],[dlugosc]]=7),1,0)</f>
        <v>0</v>
      </c>
      <c r="I65" s="3">
        <f>(telefony__2[[#This Row],[zaklonczenie]]-telefony__2[[#This Row],[rozpoczecie]])*24*60</f>
        <v>0.50000000000007816</v>
      </c>
      <c r="J65">
        <f>IF(telefony__2[[#This Row],[dlugosc]]=10,ROUNDUP(telefony__2[[#This Row],[len]],0),0)</f>
        <v>0</v>
      </c>
      <c r="K65" s="3">
        <f>IF(telefony__2[[#This Row],[dlugosc]]&lt;&gt;10,telefony__2[[#This Row],[len]]+K64,K64)</f>
        <v>520.00000000000034</v>
      </c>
      <c r="L65" s="3"/>
      <c r="M65" s="3"/>
      <c r="N65" s="3"/>
    </row>
    <row r="66" spans="1:14" x14ac:dyDescent="0.25">
      <c r="A66" s="3" t="s">
        <v>184</v>
      </c>
      <c r="B66" s="1" t="s">
        <v>4</v>
      </c>
      <c r="C66" s="2" t="s">
        <v>185</v>
      </c>
      <c r="D66" s="2" t="s">
        <v>186</v>
      </c>
      <c r="E66">
        <f>LEN(telefony__2[[#This Row],[nr]])</f>
        <v>7</v>
      </c>
      <c r="F66">
        <f>IF(MID(telefony__2[[#This Row],[nr]],1,2)="12",1,0)</f>
        <v>0</v>
      </c>
      <c r="G66" s="2">
        <f>IF(AND(telefony__2[[#This Row],[czy 12]]=1,telefony__2[[#This Row],[dlugosc]]=7),telefony__2[[#This Row],[zaklonczenie]]-telefony__2[[#This Row],[rozpoczecie]],0)</f>
        <v>0</v>
      </c>
      <c r="H66" s="3">
        <f>IF(AND(telefony__2[[#This Row],[czy 12]]=1,telefony__2[[#This Row],[dlugosc]]=7),1,0)</f>
        <v>0</v>
      </c>
      <c r="I66" s="3">
        <f>(telefony__2[[#This Row],[zaklonczenie]]-telefony__2[[#This Row],[rozpoczecie]])*24*60</f>
        <v>10.699999999999914</v>
      </c>
      <c r="J66">
        <f>IF(telefony__2[[#This Row],[dlugosc]]=10,ROUNDUP(telefony__2[[#This Row],[len]],0),0)</f>
        <v>0</v>
      </c>
      <c r="K66" s="3">
        <f>IF(telefony__2[[#This Row],[dlugosc]]&lt;&gt;10,telefony__2[[#This Row],[len]]+K65,K65)</f>
        <v>530.70000000000027</v>
      </c>
      <c r="L66" s="3"/>
      <c r="M66" s="3"/>
      <c r="N66" s="3"/>
    </row>
    <row r="67" spans="1:14" x14ac:dyDescent="0.25">
      <c r="A67" s="3" t="s">
        <v>187</v>
      </c>
      <c r="B67" s="1" t="s">
        <v>4</v>
      </c>
      <c r="C67" s="2" t="s">
        <v>188</v>
      </c>
      <c r="D67" s="2" t="s">
        <v>189</v>
      </c>
      <c r="E67">
        <f>LEN(telefony__2[[#This Row],[nr]])</f>
        <v>8</v>
      </c>
      <c r="F67">
        <f>IF(MID(telefony__2[[#This Row],[nr]],1,2)="12",1,0)</f>
        <v>0</v>
      </c>
      <c r="G67" s="2">
        <f>IF(AND(telefony__2[[#This Row],[czy 12]]=1,telefony__2[[#This Row],[dlugosc]]=7),telefony__2[[#This Row],[zaklonczenie]]-telefony__2[[#This Row],[rozpoczecie]],0)</f>
        <v>0</v>
      </c>
      <c r="H67" s="3">
        <f>IF(AND(telefony__2[[#This Row],[czy 12]]=1,telefony__2[[#This Row],[dlugosc]]=7),1,0)</f>
        <v>0</v>
      </c>
      <c r="I67" s="3">
        <f>(telefony__2[[#This Row],[zaklonczenie]]-telefony__2[[#This Row],[rozpoczecie]])*24*60</f>
        <v>4.0499999999999936</v>
      </c>
      <c r="J67">
        <f>IF(telefony__2[[#This Row],[dlugosc]]=10,ROUNDUP(telefony__2[[#This Row],[len]],0),0)</f>
        <v>0</v>
      </c>
      <c r="K67" s="3">
        <f>IF(telefony__2[[#This Row],[dlugosc]]&lt;&gt;10,telefony__2[[#This Row],[len]]+K66,K66)</f>
        <v>534.75000000000023</v>
      </c>
      <c r="L67" s="3"/>
      <c r="M67" s="3"/>
      <c r="N67" s="3"/>
    </row>
    <row r="68" spans="1:14" x14ac:dyDescent="0.25">
      <c r="A68" s="3" t="s">
        <v>190</v>
      </c>
      <c r="B68" s="1" t="s">
        <v>4</v>
      </c>
      <c r="C68" s="2" t="s">
        <v>191</v>
      </c>
      <c r="D68" s="2" t="s">
        <v>192</v>
      </c>
      <c r="E68">
        <f>LEN(telefony__2[[#This Row],[nr]])</f>
        <v>7</v>
      </c>
      <c r="F68">
        <f>IF(MID(telefony__2[[#This Row],[nr]],1,2)="12",1,0)</f>
        <v>0</v>
      </c>
      <c r="G68" s="2">
        <f>IF(AND(telefony__2[[#This Row],[czy 12]]=1,telefony__2[[#This Row],[dlugosc]]=7),telefony__2[[#This Row],[zaklonczenie]]-telefony__2[[#This Row],[rozpoczecie]],0)</f>
        <v>0</v>
      </c>
      <c r="H68" s="3">
        <f>IF(AND(telefony__2[[#This Row],[czy 12]]=1,telefony__2[[#This Row],[dlugosc]]=7),1,0)</f>
        <v>0</v>
      </c>
      <c r="I68" s="3">
        <f>(telefony__2[[#This Row],[zaklonczenie]]-telefony__2[[#This Row],[rozpoczecie]])*24*60</f>
        <v>2.8499999999999659</v>
      </c>
      <c r="J68">
        <f>IF(telefony__2[[#This Row],[dlugosc]]=10,ROUNDUP(telefony__2[[#This Row],[len]],0),0)</f>
        <v>0</v>
      </c>
      <c r="K68" s="3">
        <f>IF(telefony__2[[#This Row],[dlugosc]]&lt;&gt;10,telefony__2[[#This Row],[len]]+K67,K67)</f>
        <v>537.60000000000014</v>
      </c>
      <c r="L68" s="3"/>
      <c r="M68" s="3"/>
      <c r="N68" s="3"/>
    </row>
    <row r="69" spans="1:14" x14ac:dyDescent="0.25">
      <c r="A69" s="3" t="s">
        <v>80</v>
      </c>
      <c r="B69" s="1" t="s">
        <v>4</v>
      </c>
      <c r="C69" s="2" t="s">
        <v>193</v>
      </c>
      <c r="D69" s="2" t="s">
        <v>194</v>
      </c>
      <c r="E69">
        <f>LEN(telefony__2[[#This Row],[nr]])</f>
        <v>7</v>
      </c>
      <c r="F69">
        <f>IF(MID(telefony__2[[#This Row],[nr]],1,2)="12",1,0)</f>
        <v>0</v>
      </c>
      <c r="G69" s="2">
        <f>IF(AND(telefony__2[[#This Row],[czy 12]]=1,telefony__2[[#This Row],[dlugosc]]=7),telefony__2[[#This Row],[zaklonczenie]]-telefony__2[[#This Row],[rozpoczecie]],0)</f>
        <v>0</v>
      </c>
      <c r="H69" s="3">
        <f>IF(AND(telefony__2[[#This Row],[czy 12]]=1,telefony__2[[#This Row],[dlugosc]]=7),1,0)</f>
        <v>0</v>
      </c>
      <c r="I69" s="3">
        <f>(telefony__2[[#This Row],[zaklonczenie]]-telefony__2[[#This Row],[rozpoczecie]])*24*60</f>
        <v>13.533333333333264</v>
      </c>
      <c r="J69">
        <f>IF(telefony__2[[#This Row],[dlugosc]]=10,ROUNDUP(telefony__2[[#This Row],[len]],0),0)</f>
        <v>0</v>
      </c>
      <c r="K69" s="3">
        <f>IF(telefony__2[[#This Row],[dlugosc]]&lt;&gt;10,telefony__2[[#This Row],[len]]+K68,K68)</f>
        <v>551.13333333333344</v>
      </c>
      <c r="L69" s="3"/>
      <c r="M69" s="3"/>
      <c r="N69" s="3"/>
    </row>
    <row r="70" spans="1:14" x14ac:dyDescent="0.25">
      <c r="A70" s="3" t="s">
        <v>195</v>
      </c>
      <c r="B70" s="1" t="s">
        <v>4</v>
      </c>
      <c r="C70" s="2" t="s">
        <v>196</v>
      </c>
      <c r="D70" s="2" t="s">
        <v>197</v>
      </c>
      <c r="E70">
        <f>LEN(telefony__2[[#This Row],[nr]])</f>
        <v>7</v>
      </c>
      <c r="F70">
        <f>IF(MID(telefony__2[[#This Row],[nr]],1,2)="12",1,0)</f>
        <v>0</v>
      </c>
      <c r="G70" s="2">
        <f>IF(AND(telefony__2[[#This Row],[czy 12]]=1,telefony__2[[#This Row],[dlugosc]]=7),telefony__2[[#This Row],[zaklonczenie]]-telefony__2[[#This Row],[rozpoczecie]],0)</f>
        <v>0</v>
      </c>
      <c r="H70" s="3">
        <f>IF(AND(telefony__2[[#This Row],[czy 12]]=1,telefony__2[[#This Row],[dlugosc]]=7),1,0)</f>
        <v>0</v>
      </c>
      <c r="I70" s="3">
        <f>(telefony__2[[#This Row],[zaklonczenie]]-telefony__2[[#This Row],[rozpoczecie]])*24*60</f>
        <v>6.8166666666667197</v>
      </c>
      <c r="J70">
        <f>IF(telefony__2[[#This Row],[dlugosc]]=10,ROUNDUP(telefony__2[[#This Row],[len]],0),0)</f>
        <v>0</v>
      </c>
      <c r="K70" s="3">
        <f>IF(telefony__2[[#This Row],[dlugosc]]&lt;&gt;10,telefony__2[[#This Row],[len]]+K69,K69)</f>
        <v>557.95000000000016</v>
      </c>
      <c r="L70" s="3"/>
      <c r="M70" s="3"/>
      <c r="N70" s="3"/>
    </row>
    <row r="71" spans="1:14" x14ac:dyDescent="0.25">
      <c r="A71" s="3" t="s">
        <v>198</v>
      </c>
      <c r="B71" s="1" t="s">
        <v>4</v>
      </c>
      <c r="C71" s="2" t="s">
        <v>199</v>
      </c>
      <c r="D71" s="2" t="s">
        <v>200</v>
      </c>
      <c r="E71">
        <f>LEN(telefony__2[[#This Row],[nr]])</f>
        <v>7</v>
      </c>
      <c r="F71">
        <f>IF(MID(telefony__2[[#This Row],[nr]],1,2)="12",1,0)</f>
        <v>0</v>
      </c>
      <c r="G71" s="2">
        <f>IF(AND(telefony__2[[#This Row],[czy 12]]=1,telefony__2[[#This Row],[dlugosc]]=7),telefony__2[[#This Row],[zaklonczenie]]-telefony__2[[#This Row],[rozpoczecie]],0)</f>
        <v>0</v>
      </c>
      <c r="H71" s="3">
        <f>IF(AND(telefony__2[[#This Row],[czy 12]]=1,telefony__2[[#This Row],[dlugosc]]=7),1,0)</f>
        <v>0</v>
      </c>
      <c r="I71" s="3">
        <f>(telefony__2[[#This Row],[zaklonczenie]]-telefony__2[[#This Row],[rozpoczecie]])*24*60</f>
        <v>11.033333333333353</v>
      </c>
      <c r="J71">
        <f>IF(telefony__2[[#This Row],[dlugosc]]=10,ROUNDUP(telefony__2[[#This Row],[len]],0),0)</f>
        <v>0</v>
      </c>
      <c r="K71" s="3">
        <f>IF(telefony__2[[#This Row],[dlugosc]]&lt;&gt;10,telefony__2[[#This Row],[len]]+K70,K70)</f>
        <v>568.98333333333346</v>
      </c>
      <c r="L71" s="3"/>
      <c r="M71" s="3"/>
      <c r="N71" s="3"/>
    </row>
    <row r="72" spans="1:14" x14ac:dyDescent="0.25">
      <c r="A72" s="3" t="s">
        <v>201</v>
      </c>
      <c r="B72" s="1" t="s">
        <v>4</v>
      </c>
      <c r="C72" s="2" t="s">
        <v>202</v>
      </c>
      <c r="D72" s="2" t="s">
        <v>203</v>
      </c>
      <c r="E72">
        <f>LEN(telefony__2[[#This Row],[nr]])</f>
        <v>8</v>
      </c>
      <c r="F72">
        <f>IF(MID(telefony__2[[#This Row],[nr]],1,2)="12",1,0)</f>
        <v>0</v>
      </c>
      <c r="G72" s="2">
        <f>IF(AND(telefony__2[[#This Row],[czy 12]]=1,telefony__2[[#This Row],[dlugosc]]=7),telefony__2[[#This Row],[zaklonczenie]]-telefony__2[[#This Row],[rozpoczecie]],0)</f>
        <v>0</v>
      </c>
      <c r="H72" s="3">
        <f>IF(AND(telefony__2[[#This Row],[czy 12]]=1,telefony__2[[#This Row],[dlugosc]]=7),1,0)</f>
        <v>0</v>
      </c>
      <c r="I72" s="3">
        <f>(telefony__2[[#This Row],[zaklonczenie]]-telefony__2[[#This Row],[rozpoczecie]])*24*60</f>
        <v>0.93333333333337265</v>
      </c>
      <c r="J72">
        <f>IF(telefony__2[[#This Row],[dlugosc]]=10,ROUNDUP(telefony__2[[#This Row],[len]],0),0)</f>
        <v>0</v>
      </c>
      <c r="K72" s="3">
        <f>IF(telefony__2[[#This Row],[dlugosc]]&lt;&gt;10,telefony__2[[#This Row],[len]]+K71,K71)</f>
        <v>569.91666666666686</v>
      </c>
      <c r="L72" s="3"/>
      <c r="M72" s="3"/>
      <c r="N72" s="3"/>
    </row>
    <row r="73" spans="1:14" x14ac:dyDescent="0.25">
      <c r="A73" s="3" t="s">
        <v>204</v>
      </c>
      <c r="B73" s="1" t="s">
        <v>4</v>
      </c>
      <c r="C73" s="2" t="s">
        <v>205</v>
      </c>
      <c r="D73" s="2" t="s">
        <v>206</v>
      </c>
      <c r="E73">
        <f>LEN(telefony__2[[#This Row],[nr]])</f>
        <v>8</v>
      </c>
      <c r="F73">
        <f>IF(MID(telefony__2[[#This Row],[nr]],1,2)="12",1,0)</f>
        <v>0</v>
      </c>
      <c r="G73" s="2">
        <f>IF(AND(telefony__2[[#This Row],[czy 12]]=1,telefony__2[[#This Row],[dlugosc]]=7),telefony__2[[#This Row],[zaklonczenie]]-telefony__2[[#This Row],[rozpoczecie]],0)</f>
        <v>0</v>
      </c>
      <c r="H73" s="3">
        <f>IF(AND(telefony__2[[#This Row],[czy 12]]=1,telefony__2[[#This Row],[dlugosc]]=7),1,0)</f>
        <v>0</v>
      </c>
      <c r="I73" s="3">
        <f>(telefony__2[[#This Row],[zaklonczenie]]-telefony__2[[#This Row],[rozpoczecie]])*24*60</f>
        <v>5.3500000000000369</v>
      </c>
      <c r="J73">
        <f>IF(telefony__2[[#This Row],[dlugosc]]=10,ROUNDUP(telefony__2[[#This Row],[len]],0),0)</f>
        <v>0</v>
      </c>
      <c r="K73" s="3">
        <f>IF(telefony__2[[#This Row],[dlugosc]]&lt;&gt;10,telefony__2[[#This Row],[len]]+K72,K72)</f>
        <v>575.26666666666688</v>
      </c>
      <c r="L73" s="3"/>
      <c r="M73" s="3"/>
      <c r="N73" s="3"/>
    </row>
    <row r="74" spans="1:14" x14ac:dyDescent="0.25">
      <c r="A74" s="3" t="s">
        <v>127</v>
      </c>
      <c r="B74" s="1" t="s">
        <v>4</v>
      </c>
      <c r="C74" s="2" t="s">
        <v>207</v>
      </c>
      <c r="D74" s="2" t="s">
        <v>208</v>
      </c>
      <c r="E74">
        <f>LEN(telefony__2[[#This Row],[nr]])</f>
        <v>10</v>
      </c>
      <c r="F74">
        <f>IF(MID(telefony__2[[#This Row],[nr]],1,2)="12",1,0)</f>
        <v>0</v>
      </c>
      <c r="G74" s="2">
        <f>IF(AND(telefony__2[[#This Row],[czy 12]]=1,telefony__2[[#This Row],[dlugosc]]=7),telefony__2[[#This Row],[zaklonczenie]]-telefony__2[[#This Row],[rozpoczecie]],0)</f>
        <v>0</v>
      </c>
      <c r="H74" s="3">
        <f>IF(AND(telefony__2[[#This Row],[czy 12]]=1,telefony__2[[#This Row],[dlugosc]]=7),1,0)</f>
        <v>0</v>
      </c>
      <c r="I74" s="3">
        <f>(telefony__2[[#This Row],[zaklonczenie]]-telefony__2[[#This Row],[rozpoczecie]])*24*60</f>
        <v>12.333333333333396</v>
      </c>
      <c r="J74">
        <f>IF(telefony__2[[#This Row],[dlugosc]]=10,ROUNDUP(telefony__2[[#This Row],[len]],0),0)</f>
        <v>13</v>
      </c>
      <c r="K74" s="3">
        <f>IF(telefony__2[[#This Row],[dlugosc]]&lt;&gt;10,telefony__2[[#This Row],[len]]+K73,K73)</f>
        <v>575.26666666666688</v>
      </c>
      <c r="L74" s="3"/>
      <c r="M74" s="3"/>
      <c r="N74" s="3"/>
    </row>
    <row r="75" spans="1:14" x14ac:dyDescent="0.25">
      <c r="A75" s="3" t="s">
        <v>209</v>
      </c>
      <c r="B75" s="1" t="s">
        <v>4</v>
      </c>
      <c r="C75" s="2" t="s">
        <v>210</v>
      </c>
      <c r="D75" s="2" t="s">
        <v>211</v>
      </c>
      <c r="E75">
        <f>LEN(telefony__2[[#This Row],[nr]])</f>
        <v>7</v>
      </c>
      <c r="F75">
        <f>IF(MID(telefony__2[[#This Row],[nr]],1,2)="12",1,0)</f>
        <v>0</v>
      </c>
      <c r="G75" s="2">
        <f>IF(AND(telefony__2[[#This Row],[czy 12]]=1,telefony__2[[#This Row],[dlugosc]]=7),telefony__2[[#This Row],[zaklonczenie]]-telefony__2[[#This Row],[rozpoczecie]],0)</f>
        <v>0</v>
      </c>
      <c r="H75" s="3">
        <f>IF(AND(telefony__2[[#This Row],[czy 12]]=1,telefony__2[[#This Row],[dlugosc]]=7),1,0)</f>
        <v>0</v>
      </c>
      <c r="I75" s="3">
        <f>(telefony__2[[#This Row],[zaklonczenie]]-telefony__2[[#This Row],[rozpoczecie]])*24*60</f>
        <v>5.0000000000007816E-2</v>
      </c>
      <c r="J75">
        <f>IF(telefony__2[[#This Row],[dlugosc]]=10,ROUNDUP(telefony__2[[#This Row],[len]],0),0)</f>
        <v>0</v>
      </c>
      <c r="K75" s="3">
        <f>IF(telefony__2[[#This Row],[dlugosc]]&lt;&gt;10,telefony__2[[#This Row],[len]]+K74,K74)</f>
        <v>575.31666666666683</v>
      </c>
      <c r="L75" s="3"/>
      <c r="M75" s="3"/>
      <c r="N75" s="3"/>
    </row>
    <row r="76" spans="1:14" x14ac:dyDescent="0.25">
      <c r="A76" s="3" t="s">
        <v>184</v>
      </c>
      <c r="B76" s="1" t="s">
        <v>4</v>
      </c>
      <c r="C76" s="2" t="s">
        <v>212</v>
      </c>
      <c r="D76" s="2" t="s">
        <v>213</v>
      </c>
      <c r="E76">
        <f>LEN(telefony__2[[#This Row],[nr]])</f>
        <v>7</v>
      </c>
      <c r="F76">
        <f>IF(MID(telefony__2[[#This Row],[nr]],1,2)="12",1,0)</f>
        <v>0</v>
      </c>
      <c r="G76" s="2">
        <f>IF(AND(telefony__2[[#This Row],[czy 12]]=1,telefony__2[[#This Row],[dlugosc]]=7),telefony__2[[#This Row],[zaklonczenie]]-telefony__2[[#This Row],[rozpoczecie]],0)</f>
        <v>0</v>
      </c>
      <c r="H76" s="3">
        <f>IF(AND(telefony__2[[#This Row],[czy 12]]=1,telefony__2[[#This Row],[dlugosc]]=7),1,0)</f>
        <v>0</v>
      </c>
      <c r="I76" s="3">
        <f>(telefony__2[[#This Row],[zaklonczenie]]-telefony__2[[#This Row],[rozpoczecie]])*24*60</f>
        <v>3.3333333333231963E-2</v>
      </c>
      <c r="J76">
        <f>IF(telefony__2[[#This Row],[dlugosc]]=10,ROUNDUP(telefony__2[[#This Row],[len]],0),0)</f>
        <v>0</v>
      </c>
      <c r="K76" s="3">
        <f>IF(telefony__2[[#This Row],[dlugosc]]&lt;&gt;10,telefony__2[[#This Row],[len]]+K75,K75)</f>
        <v>575.35</v>
      </c>
      <c r="L76" s="3"/>
      <c r="M76" s="3"/>
      <c r="N76" s="3"/>
    </row>
    <row r="77" spans="1:14" x14ac:dyDescent="0.25">
      <c r="A77" s="3" t="s">
        <v>214</v>
      </c>
      <c r="B77" s="1" t="s">
        <v>4</v>
      </c>
      <c r="C77" s="2" t="s">
        <v>215</v>
      </c>
      <c r="D77" s="2" t="s">
        <v>216</v>
      </c>
      <c r="E77">
        <f>LEN(telefony__2[[#This Row],[nr]])</f>
        <v>7</v>
      </c>
      <c r="F77">
        <f>IF(MID(telefony__2[[#This Row],[nr]],1,2)="12",1,0)</f>
        <v>0</v>
      </c>
      <c r="G77" s="2">
        <f>IF(AND(telefony__2[[#This Row],[czy 12]]=1,telefony__2[[#This Row],[dlugosc]]=7),telefony__2[[#This Row],[zaklonczenie]]-telefony__2[[#This Row],[rozpoczecie]],0)</f>
        <v>0</v>
      </c>
      <c r="H77" s="3">
        <f>IF(AND(telefony__2[[#This Row],[czy 12]]=1,telefony__2[[#This Row],[dlugosc]]=7),1,0)</f>
        <v>0</v>
      </c>
      <c r="I77" s="3">
        <f>(telefony__2[[#This Row],[zaklonczenie]]-telefony__2[[#This Row],[rozpoczecie]])*24*60</f>
        <v>4.216666666666633</v>
      </c>
      <c r="J77">
        <f>IF(telefony__2[[#This Row],[dlugosc]]=10,ROUNDUP(telefony__2[[#This Row],[len]],0),0)</f>
        <v>0</v>
      </c>
      <c r="K77" s="3">
        <f>IF(telefony__2[[#This Row],[dlugosc]]&lt;&gt;10,telefony__2[[#This Row],[len]]+K76,K76)</f>
        <v>579.56666666666661</v>
      </c>
      <c r="L77" s="3"/>
      <c r="M77" s="3"/>
      <c r="N77" s="3"/>
    </row>
    <row r="78" spans="1:14" x14ac:dyDescent="0.25">
      <c r="A78" s="3" t="s">
        <v>217</v>
      </c>
      <c r="B78" s="1" t="s">
        <v>4</v>
      </c>
      <c r="C78" s="2" t="s">
        <v>218</v>
      </c>
      <c r="D78" s="2" t="s">
        <v>219</v>
      </c>
      <c r="E78">
        <f>LEN(telefony__2[[#This Row],[nr]])</f>
        <v>8</v>
      </c>
      <c r="F78">
        <f>IF(MID(telefony__2[[#This Row],[nr]],1,2)="12",1,0)</f>
        <v>0</v>
      </c>
      <c r="G78" s="2">
        <f>IF(AND(telefony__2[[#This Row],[czy 12]]=1,telefony__2[[#This Row],[dlugosc]]=7),telefony__2[[#This Row],[zaklonczenie]]-telefony__2[[#This Row],[rozpoczecie]],0)</f>
        <v>0</v>
      </c>
      <c r="H78" s="3">
        <f>IF(AND(telefony__2[[#This Row],[czy 12]]=1,telefony__2[[#This Row],[dlugosc]]=7),1,0)</f>
        <v>0</v>
      </c>
      <c r="I78" s="3">
        <f>(telefony__2[[#This Row],[zaklonczenie]]-telefony__2[[#This Row],[rozpoczecie]])*24*60</f>
        <v>5.8499999999999552</v>
      </c>
      <c r="J78">
        <f>IF(telefony__2[[#This Row],[dlugosc]]=10,ROUNDUP(telefony__2[[#This Row],[len]],0),0)</f>
        <v>0</v>
      </c>
      <c r="K78" s="3">
        <f>IF(telefony__2[[#This Row],[dlugosc]]&lt;&gt;10,telefony__2[[#This Row],[len]]+K77,K77)</f>
        <v>585.41666666666652</v>
      </c>
      <c r="L78" s="3"/>
      <c r="M78" s="3"/>
      <c r="N78" s="3"/>
    </row>
    <row r="79" spans="1:14" x14ac:dyDescent="0.25">
      <c r="A79" s="3" t="s">
        <v>220</v>
      </c>
      <c r="B79" s="1" t="s">
        <v>4</v>
      </c>
      <c r="C79" s="2" t="s">
        <v>221</v>
      </c>
      <c r="D79" s="2" t="s">
        <v>222</v>
      </c>
      <c r="E79">
        <f>LEN(telefony__2[[#This Row],[nr]])</f>
        <v>7</v>
      </c>
      <c r="F79">
        <f>IF(MID(telefony__2[[#This Row],[nr]],1,2)="12",1,0)</f>
        <v>0</v>
      </c>
      <c r="G79" s="2">
        <f>IF(AND(telefony__2[[#This Row],[czy 12]]=1,telefony__2[[#This Row],[dlugosc]]=7),telefony__2[[#This Row],[zaklonczenie]]-telefony__2[[#This Row],[rozpoczecie]],0)</f>
        <v>0</v>
      </c>
      <c r="H79" s="3">
        <f>IF(AND(telefony__2[[#This Row],[czy 12]]=1,telefony__2[[#This Row],[dlugosc]]=7),1,0)</f>
        <v>0</v>
      </c>
      <c r="I79" s="3">
        <f>(telefony__2[[#This Row],[zaklonczenie]]-telefony__2[[#This Row],[rozpoczecie]])*24*60</f>
        <v>12.816666666666698</v>
      </c>
      <c r="J79">
        <f>IF(telefony__2[[#This Row],[dlugosc]]=10,ROUNDUP(telefony__2[[#This Row],[len]],0),0)</f>
        <v>0</v>
      </c>
      <c r="K79" s="3">
        <f>IF(telefony__2[[#This Row],[dlugosc]]&lt;&gt;10,telefony__2[[#This Row],[len]]+K78,K78)</f>
        <v>598.23333333333323</v>
      </c>
      <c r="L79" s="3"/>
      <c r="M79" s="3"/>
      <c r="N79" s="3"/>
    </row>
    <row r="80" spans="1:14" x14ac:dyDescent="0.25">
      <c r="A80" s="3" t="s">
        <v>223</v>
      </c>
      <c r="B80" s="1" t="s">
        <v>4</v>
      </c>
      <c r="C80" s="2" t="s">
        <v>224</v>
      </c>
      <c r="D80" s="2" t="s">
        <v>225</v>
      </c>
      <c r="E80">
        <f>LEN(telefony__2[[#This Row],[nr]])</f>
        <v>7</v>
      </c>
      <c r="F80">
        <f>IF(MID(telefony__2[[#This Row],[nr]],1,2)="12",1,0)</f>
        <v>0</v>
      </c>
      <c r="G80" s="2">
        <f>IF(AND(telefony__2[[#This Row],[czy 12]]=1,telefony__2[[#This Row],[dlugosc]]=7),telefony__2[[#This Row],[zaklonczenie]]-telefony__2[[#This Row],[rozpoczecie]],0)</f>
        <v>0</v>
      </c>
      <c r="H80" s="3">
        <f>IF(AND(telefony__2[[#This Row],[czy 12]]=1,telefony__2[[#This Row],[dlugosc]]=7),1,0)</f>
        <v>0</v>
      </c>
      <c r="I80" s="3">
        <f>(telefony__2[[#This Row],[zaklonczenie]]-telefony__2[[#This Row],[rozpoczecie]])*24*60</f>
        <v>5.0499999999999901</v>
      </c>
      <c r="J80">
        <f>IF(telefony__2[[#This Row],[dlugosc]]=10,ROUNDUP(telefony__2[[#This Row],[len]],0),0)</f>
        <v>0</v>
      </c>
      <c r="K80" s="3">
        <f>IF(telefony__2[[#This Row],[dlugosc]]&lt;&gt;10,telefony__2[[#This Row],[len]]+K79,K79)</f>
        <v>603.28333333333319</v>
      </c>
      <c r="L80" s="3"/>
      <c r="M80" s="3"/>
      <c r="N80" s="3"/>
    </row>
    <row r="81" spans="1:14" x14ac:dyDescent="0.25">
      <c r="A81" s="3" t="s">
        <v>226</v>
      </c>
      <c r="B81" s="1" t="s">
        <v>4</v>
      </c>
      <c r="C81" s="2" t="s">
        <v>227</v>
      </c>
      <c r="D81" s="2" t="s">
        <v>228</v>
      </c>
      <c r="E81">
        <f>LEN(telefony__2[[#This Row],[nr]])</f>
        <v>7</v>
      </c>
      <c r="F81">
        <f>IF(MID(telefony__2[[#This Row],[nr]],1,2)="12",1,0)</f>
        <v>0</v>
      </c>
      <c r="G81" s="2">
        <f>IF(AND(telefony__2[[#This Row],[czy 12]]=1,telefony__2[[#This Row],[dlugosc]]=7),telefony__2[[#This Row],[zaklonczenie]]-telefony__2[[#This Row],[rozpoczecie]],0)</f>
        <v>0</v>
      </c>
      <c r="H81" s="3">
        <f>IF(AND(telefony__2[[#This Row],[czy 12]]=1,telefony__2[[#This Row],[dlugosc]]=7),1,0)</f>
        <v>0</v>
      </c>
      <c r="I81" s="3">
        <f>(telefony__2[[#This Row],[zaklonczenie]]-telefony__2[[#This Row],[rozpoczecie]])*24*60</f>
        <v>1.416666666666675</v>
      </c>
      <c r="J81">
        <f>IF(telefony__2[[#This Row],[dlugosc]]=10,ROUNDUP(telefony__2[[#This Row],[len]],0),0)</f>
        <v>0</v>
      </c>
      <c r="K81" s="3">
        <f>IF(telefony__2[[#This Row],[dlugosc]]&lt;&gt;10,telefony__2[[#This Row],[len]]+K80,K80)</f>
        <v>604.69999999999982</v>
      </c>
      <c r="L81" s="3"/>
      <c r="M81" s="3"/>
      <c r="N81" s="3"/>
    </row>
    <row r="82" spans="1:14" x14ac:dyDescent="0.25">
      <c r="A82" s="3" t="s">
        <v>229</v>
      </c>
      <c r="B82" s="1" t="s">
        <v>4</v>
      </c>
      <c r="C82" s="2" t="s">
        <v>230</v>
      </c>
      <c r="D82" s="2" t="s">
        <v>231</v>
      </c>
      <c r="E82">
        <f>LEN(telefony__2[[#This Row],[nr]])</f>
        <v>7</v>
      </c>
      <c r="F82">
        <f>IF(MID(telefony__2[[#This Row],[nr]],1,2)="12",1,0)</f>
        <v>0</v>
      </c>
      <c r="G82" s="2">
        <f>IF(AND(telefony__2[[#This Row],[czy 12]]=1,telefony__2[[#This Row],[dlugosc]]=7),telefony__2[[#This Row],[zaklonczenie]]-telefony__2[[#This Row],[rozpoczecie]],0)</f>
        <v>0</v>
      </c>
      <c r="H82" s="3">
        <f>IF(AND(telefony__2[[#This Row],[czy 12]]=1,telefony__2[[#This Row],[dlugosc]]=7),1,0)</f>
        <v>0</v>
      </c>
      <c r="I82" s="3">
        <f>(telefony__2[[#This Row],[zaklonczenie]]-telefony__2[[#This Row],[rozpoczecie]])*24*60</f>
        <v>13.166666666666753</v>
      </c>
      <c r="J82">
        <f>IF(telefony__2[[#This Row],[dlugosc]]=10,ROUNDUP(telefony__2[[#This Row],[len]],0),0)</f>
        <v>0</v>
      </c>
      <c r="K82" s="3">
        <f>IF(telefony__2[[#This Row],[dlugosc]]&lt;&gt;10,telefony__2[[#This Row],[len]]+K81,K81)</f>
        <v>617.86666666666656</v>
      </c>
      <c r="L82" s="3"/>
      <c r="M82" s="3"/>
      <c r="N82" s="3"/>
    </row>
    <row r="83" spans="1:14" x14ac:dyDescent="0.25">
      <c r="A83" s="3" t="s">
        <v>232</v>
      </c>
      <c r="B83" s="1" t="s">
        <v>4</v>
      </c>
      <c r="C83" s="2" t="s">
        <v>233</v>
      </c>
      <c r="D83" s="2" t="s">
        <v>234</v>
      </c>
      <c r="E83">
        <f>LEN(telefony__2[[#This Row],[nr]])</f>
        <v>7</v>
      </c>
      <c r="F83">
        <f>IF(MID(telefony__2[[#This Row],[nr]],1,2)="12",1,0)</f>
        <v>0</v>
      </c>
      <c r="G83" s="2">
        <f>IF(AND(telefony__2[[#This Row],[czy 12]]=1,telefony__2[[#This Row],[dlugosc]]=7),telefony__2[[#This Row],[zaklonczenie]]-telefony__2[[#This Row],[rozpoczecie]],0)</f>
        <v>0</v>
      </c>
      <c r="H83" s="3">
        <f>IF(AND(telefony__2[[#This Row],[czy 12]]=1,telefony__2[[#This Row],[dlugosc]]=7),1,0)</f>
        <v>0</v>
      </c>
      <c r="I83" s="3">
        <f>(telefony__2[[#This Row],[zaklonczenie]]-telefony__2[[#This Row],[rozpoczecie]])*24*60</f>
        <v>2.8999999999999737</v>
      </c>
      <c r="J83">
        <f>IF(telefony__2[[#This Row],[dlugosc]]=10,ROUNDUP(telefony__2[[#This Row],[len]],0),0)</f>
        <v>0</v>
      </c>
      <c r="K83" s="3">
        <f>IF(telefony__2[[#This Row],[dlugosc]]&lt;&gt;10,telefony__2[[#This Row],[len]]+K82,K82)</f>
        <v>620.76666666666654</v>
      </c>
      <c r="L83" s="3"/>
      <c r="M83" s="3"/>
      <c r="N83" s="3"/>
    </row>
    <row r="84" spans="1:14" x14ac:dyDescent="0.25">
      <c r="A84" s="3" t="s">
        <v>223</v>
      </c>
      <c r="B84" s="1" t="s">
        <v>4</v>
      </c>
      <c r="C84" s="2" t="s">
        <v>235</v>
      </c>
      <c r="D84" s="2" t="s">
        <v>236</v>
      </c>
      <c r="E84">
        <f>LEN(telefony__2[[#This Row],[nr]])</f>
        <v>7</v>
      </c>
      <c r="F84">
        <f>IF(MID(telefony__2[[#This Row],[nr]],1,2)="12",1,0)</f>
        <v>0</v>
      </c>
      <c r="G84" s="2">
        <f>IF(AND(telefony__2[[#This Row],[czy 12]]=1,telefony__2[[#This Row],[dlugosc]]=7),telefony__2[[#This Row],[zaklonczenie]]-telefony__2[[#This Row],[rozpoczecie]],0)</f>
        <v>0</v>
      </c>
      <c r="H84" s="3">
        <f>IF(AND(telefony__2[[#This Row],[czy 12]]=1,telefony__2[[#This Row],[dlugosc]]=7),1,0)</f>
        <v>0</v>
      </c>
      <c r="I84" s="3">
        <f>(telefony__2[[#This Row],[zaklonczenie]]-telefony__2[[#This Row],[rozpoczecie]])*24*60</f>
        <v>5.2000000000000135</v>
      </c>
      <c r="J84">
        <f>IF(telefony__2[[#This Row],[dlugosc]]=10,ROUNDUP(telefony__2[[#This Row],[len]],0),0)</f>
        <v>0</v>
      </c>
      <c r="K84" s="3">
        <f>IF(telefony__2[[#This Row],[dlugosc]]&lt;&gt;10,telefony__2[[#This Row],[len]]+K83,K83)</f>
        <v>625.96666666666658</v>
      </c>
      <c r="L84" s="3"/>
      <c r="M84" s="3"/>
      <c r="N84" s="3"/>
    </row>
    <row r="85" spans="1:14" x14ac:dyDescent="0.25">
      <c r="A85" s="3" t="s">
        <v>237</v>
      </c>
      <c r="B85" s="1" t="s">
        <v>4</v>
      </c>
      <c r="C85" s="2" t="s">
        <v>238</v>
      </c>
      <c r="D85" s="2" t="s">
        <v>239</v>
      </c>
      <c r="E85">
        <f>LEN(telefony__2[[#This Row],[nr]])</f>
        <v>8</v>
      </c>
      <c r="F85">
        <f>IF(MID(telefony__2[[#This Row],[nr]],1,2)="12",1,0)</f>
        <v>0</v>
      </c>
      <c r="G85" s="2">
        <f>IF(AND(telefony__2[[#This Row],[czy 12]]=1,telefony__2[[#This Row],[dlugosc]]=7),telefony__2[[#This Row],[zaklonczenie]]-telefony__2[[#This Row],[rozpoczecie]],0)</f>
        <v>0</v>
      </c>
      <c r="H85" s="3">
        <f>IF(AND(telefony__2[[#This Row],[czy 12]]=1,telefony__2[[#This Row],[dlugosc]]=7),1,0)</f>
        <v>0</v>
      </c>
      <c r="I85" s="3">
        <f>(telefony__2[[#This Row],[zaklonczenie]]-telefony__2[[#This Row],[rozpoczecie]])*24*60</f>
        <v>7.0666666666667588</v>
      </c>
      <c r="J85">
        <f>IF(telefony__2[[#This Row],[dlugosc]]=10,ROUNDUP(telefony__2[[#This Row],[len]],0),0)</f>
        <v>0</v>
      </c>
      <c r="K85" s="3">
        <f>IF(telefony__2[[#This Row],[dlugosc]]&lt;&gt;10,telefony__2[[#This Row],[len]]+K84,K84)</f>
        <v>633.0333333333333</v>
      </c>
      <c r="L85" s="3"/>
      <c r="M85" s="3"/>
      <c r="N85" s="3"/>
    </row>
    <row r="86" spans="1:14" x14ac:dyDescent="0.25">
      <c r="A86" s="3" t="s">
        <v>240</v>
      </c>
      <c r="B86" s="1" t="s">
        <v>4</v>
      </c>
      <c r="C86" s="2" t="s">
        <v>241</v>
      </c>
      <c r="D86" s="2" t="s">
        <v>242</v>
      </c>
      <c r="E86">
        <f>LEN(telefony__2[[#This Row],[nr]])</f>
        <v>7</v>
      </c>
      <c r="F86">
        <f>IF(MID(telefony__2[[#This Row],[nr]],1,2)="12",1,0)</f>
        <v>0</v>
      </c>
      <c r="G86" s="2">
        <f>IF(AND(telefony__2[[#This Row],[czy 12]]=1,telefony__2[[#This Row],[dlugosc]]=7),telefony__2[[#This Row],[zaklonczenie]]-telefony__2[[#This Row],[rozpoczecie]],0)</f>
        <v>0</v>
      </c>
      <c r="H86" s="3">
        <f>IF(AND(telefony__2[[#This Row],[czy 12]]=1,telefony__2[[#This Row],[dlugosc]]=7),1,0)</f>
        <v>0</v>
      </c>
      <c r="I86" s="3">
        <f>(telefony__2[[#This Row],[zaklonczenie]]-telefony__2[[#This Row],[rozpoczecie]])*24*60</f>
        <v>13.949999999999942</v>
      </c>
      <c r="J86">
        <f>IF(telefony__2[[#This Row],[dlugosc]]=10,ROUNDUP(telefony__2[[#This Row],[len]],0),0)</f>
        <v>0</v>
      </c>
      <c r="K86" s="3">
        <f>IF(telefony__2[[#This Row],[dlugosc]]&lt;&gt;10,telefony__2[[#This Row],[len]]+K85,K85)</f>
        <v>646.98333333333323</v>
      </c>
      <c r="L86" s="3"/>
      <c r="M86" s="3"/>
      <c r="N86" s="3"/>
    </row>
    <row r="87" spans="1:14" x14ac:dyDescent="0.25">
      <c r="A87" s="3" t="s">
        <v>243</v>
      </c>
      <c r="B87" s="1" t="s">
        <v>4</v>
      </c>
      <c r="C87" s="2" t="s">
        <v>244</v>
      </c>
      <c r="D87" s="2" t="s">
        <v>245</v>
      </c>
      <c r="E87">
        <f>LEN(telefony__2[[#This Row],[nr]])</f>
        <v>7</v>
      </c>
      <c r="F87">
        <f>IF(MID(telefony__2[[#This Row],[nr]],1,2)="12",1,0)</f>
        <v>0</v>
      </c>
      <c r="G87" s="2">
        <f>IF(AND(telefony__2[[#This Row],[czy 12]]=1,telefony__2[[#This Row],[dlugosc]]=7),telefony__2[[#This Row],[zaklonczenie]]-telefony__2[[#This Row],[rozpoczecie]],0)</f>
        <v>0</v>
      </c>
      <c r="H87" s="3">
        <f>IF(AND(telefony__2[[#This Row],[czy 12]]=1,telefony__2[[#This Row],[dlugosc]]=7),1,0)</f>
        <v>0</v>
      </c>
      <c r="I87" s="3">
        <f>(telefony__2[[#This Row],[zaklonczenie]]-telefony__2[[#This Row],[rozpoczecie]])*24*60</f>
        <v>4.6500000000000874</v>
      </c>
      <c r="J87">
        <f>IF(telefony__2[[#This Row],[dlugosc]]=10,ROUNDUP(telefony__2[[#This Row],[len]],0),0)</f>
        <v>0</v>
      </c>
      <c r="K87" s="3">
        <f>IF(telefony__2[[#This Row],[dlugosc]]&lt;&gt;10,telefony__2[[#This Row],[len]]+K86,K86)</f>
        <v>651.63333333333333</v>
      </c>
      <c r="L87" s="3"/>
      <c r="M87" s="3"/>
      <c r="N87" s="3"/>
    </row>
    <row r="88" spans="1:14" x14ac:dyDescent="0.25">
      <c r="A88" s="3" t="s">
        <v>246</v>
      </c>
      <c r="B88" s="1" t="s">
        <v>4</v>
      </c>
      <c r="C88" s="2" t="s">
        <v>247</v>
      </c>
      <c r="D88" s="2" t="s">
        <v>248</v>
      </c>
      <c r="E88">
        <f>LEN(telefony__2[[#This Row],[nr]])</f>
        <v>7</v>
      </c>
      <c r="F88">
        <f>IF(MID(telefony__2[[#This Row],[nr]],1,2)="12",1,0)</f>
        <v>0</v>
      </c>
      <c r="G88" s="2">
        <f>IF(AND(telefony__2[[#This Row],[czy 12]]=1,telefony__2[[#This Row],[dlugosc]]=7),telefony__2[[#This Row],[zaklonczenie]]-telefony__2[[#This Row],[rozpoczecie]],0)</f>
        <v>0</v>
      </c>
      <c r="H88" s="3">
        <f>IF(AND(telefony__2[[#This Row],[czy 12]]=1,telefony__2[[#This Row],[dlugosc]]=7),1,0)</f>
        <v>0</v>
      </c>
      <c r="I88" s="3">
        <f>(telefony__2[[#This Row],[zaklonczenie]]-telefony__2[[#This Row],[rozpoczecie]])*24*60</f>
        <v>15.299999999999994</v>
      </c>
      <c r="J88">
        <f>IF(telefony__2[[#This Row],[dlugosc]]=10,ROUNDUP(telefony__2[[#This Row],[len]],0),0)</f>
        <v>0</v>
      </c>
      <c r="K88" s="3">
        <f>IF(telefony__2[[#This Row],[dlugosc]]&lt;&gt;10,telefony__2[[#This Row],[len]]+K87,K87)</f>
        <v>666.93333333333328</v>
      </c>
      <c r="L88" s="3"/>
      <c r="M88" s="3"/>
      <c r="N88" s="3"/>
    </row>
    <row r="89" spans="1:14" x14ac:dyDescent="0.25">
      <c r="A89" s="3" t="s">
        <v>249</v>
      </c>
      <c r="B89" s="1" t="s">
        <v>4</v>
      </c>
      <c r="C89" s="2" t="s">
        <v>250</v>
      </c>
      <c r="D89" s="2" t="s">
        <v>251</v>
      </c>
      <c r="E89">
        <f>LEN(telefony__2[[#This Row],[nr]])</f>
        <v>7</v>
      </c>
      <c r="F89">
        <f>IF(MID(telefony__2[[#This Row],[nr]],1,2)="12",1,0)</f>
        <v>0</v>
      </c>
      <c r="G89" s="2">
        <f>IF(AND(telefony__2[[#This Row],[czy 12]]=1,telefony__2[[#This Row],[dlugosc]]=7),telefony__2[[#This Row],[zaklonczenie]]-telefony__2[[#This Row],[rozpoczecie]],0)</f>
        <v>0</v>
      </c>
      <c r="H89" s="3">
        <f>IF(AND(telefony__2[[#This Row],[czy 12]]=1,telefony__2[[#This Row],[dlugosc]]=7),1,0)</f>
        <v>0</v>
      </c>
      <c r="I89" s="3">
        <f>(telefony__2[[#This Row],[zaklonczenie]]-telefony__2[[#This Row],[rozpoczecie]])*24*60</f>
        <v>6.5000000000000568</v>
      </c>
      <c r="J89">
        <f>IF(telefony__2[[#This Row],[dlugosc]]=10,ROUNDUP(telefony__2[[#This Row],[len]],0),0)</f>
        <v>0</v>
      </c>
      <c r="K89" s="3">
        <f>IF(telefony__2[[#This Row],[dlugosc]]&lt;&gt;10,telefony__2[[#This Row],[len]]+K88,K88)</f>
        <v>673.43333333333339</v>
      </c>
      <c r="L89" s="3"/>
      <c r="M89" s="3"/>
      <c r="N89" s="3"/>
    </row>
    <row r="90" spans="1:14" x14ac:dyDescent="0.25">
      <c r="A90" s="3" t="s">
        <v>18</v>
      </c>
      <c r="B90" s="1" t="s">
        <v>4</v>
      </c>
      <c r="C90" s="2" t="s">
        <v>252</v>
      </c>
      <c r="D90" s="2" t="s">
        <v>253</v>
      </c>
      <c r="E90">
        <f>LEN(telefony__2[[#This Row],[nr]])</f>
        <v>8</v>
      </c>
      <c r="F90">
        <f>IF(MID(telefony__2[[#This Row],[nr]],1,2)="12",1,0)</f>
        <v>0</v>
      </c>
      <c r="G90" s="2">
        <f>IF(AND(telefony__2[[#This Row],[czy 12]]=1,telefony__2[[#This Row],[dlugosc]]=7),telefony__2[[#This Row],[zaklonczenie]]-telefony__2[[#This Row],[rozpoczecie]],0)</f>
        <v>0</v>
      </c>
      <c r="H90" s="3">
        <f>IF(AND(telefony__2[[#This Row],[czy 12]]=1,telefony__2[[#This Row],[dlugosc]]=7),1,0)</f>
        <v>0</v>
      </c>
      <c r="I90" s="3">
        <f>(telefony__2[[#This Row],[zaklonczenie]]-telefony__2[[#This Row],[rozpoczecie]])*24*60</f>
        <v>5.2833333333334132</v>
      </c>
      <c r="J90">
        <f>IF(telefony__2[[#This Row],[dlugosc]]=10,ROUNDUP(telefony__2[[#This Row],[len]],0),0)</f>
        <v>0</v>
      </c>
      <c r="K90" s="3">
        <f>IF(telefony__2[[#This Row],[dlugosc]]&lt;&gt;10,telefony__2[[#This Row],[len]]+K89,K89)</f>
        <v>678.71666666666681</v>
      </c>
      <c r="L90" s="3"/>
      <c r="M90" s="3"/>
      <c r="N90" s="3"/>
    </row>
    <row r="91" spans="1:14" x14ac:dyDescent="0.25">
      <c r="A91" s="3" t="s">
        <v>254</v>
      </c>
      <c r="B91" s="1" t="s">
        <v>4</v>
      </c>
      <c r="C91" s="2" t="s">
        <v>255</v>
      </c>
      <c r="D91" s="2" t="s">
        <v>256</v>
      </c>
      <c r="E91">
        <f>LEN(telefony__2[[#This Row],[nr]])</f>
        <v>7</v>
      </c>
      <c r="F91">
        <f>IF(MID(telefony__2[[#This Row],[nr]],1,2)="12",1,0)</f>
        <v>0</v>
      </c>
      <c r="G91" s="2">
        <f>IF(AND(telefony__2[[#This Row],[czy 12]]=1,telefony__2[[#This Row],[dlugosc]]=7),telefony__2[[#This Row],[zaklonczenie]]-telefony__2[[#This Row],[rozpoczecie]],0)</f>
        <v>0</v>
      </c>
      <c r="H91" s="3">
        <f>IF(AND(telefony__2[[#This Row],[czy 12]]=1,telefony__2[[#This Row],[dlugosc]]=7),1,0)</f>
        <v>0</v>
      </c>
      <c r="I91" s="3">
        <f>(telefony__2[[#This Row],[zaklonczenie]]-telefony__2[[#This Row],[rozpoczecie]])*24*60</f>
        <v>14.749999999999908</v>
      </c>
      <c r="J91">
        <f>IF(telefony__2[[#This Row],[dlugosc]]=10,ROUNDUP(telefony__2[[#This Row],[len]],0),0)</f>
        <v>0</v>
      </c>
      <c r="K91" s="3">
        <f>IF(telefony__2[[#This Row],[dlugosc]]&lt;&gt;10,telefony__2[[#This Row],[len]]+K90,K90)</f>
        <v>693.4666666666667</v>
      </c>
      <c r="L91" s="3"/>
      <c r="M91" s="3"/>
      <c r="N91" s="3"/>
    </row>
    <row r="92" spans="1:14" x14ac:dyDescent="0.25">
      <c r="A92" s="3" t="s">
        <v>257</v>
      </c>
      <c r="B92" s="1" t="s">
        <v>4</v>
      </c>
      <c r="C92" s="2" t="s">
        <v>258</v>
      </c>
      <c r="D92" s="2" t="s">
        <v>259</v>
      </c>
      <c r="E92">
        <f>LEN(telefony__2[[#This Row],[nr]])</f>
        <v>7</v>
      </c>
      <c r="F92">
        <f>IF(MID(telefony__2[[#This Row],[nr]],1,2)="12",1,0)</f>
        <v>0</v>
      </c>
      <c r="G92" s="2">
        <f>IF(AND(telefony__2[[#This Row],[czy 12]]=1,telefony__2[[#This Row],[dlugosc]]=7),telefony__2[[#This Row],[zaklonczenie]]-telefony__2[[#This Row],[rozpoczecie]],0)</f>
        <v>0</v>
      </c>
      <c r="H92" s="3">
        <f>IF(AND(telefony__2[[#This Row],[czy 12]]=1,telefony__2[[#This Row],[dlugosc]]=7),1,0)</f>
        <v>0</v>
      </c>
      <c r="I92" s="3">
        <f>(telefony__2[[#This Row],[zaklonczenie]]-telefony__2[[#This Row],[rozpoczecie]])*24*60</f>
        <v>0.36666666666667069</v>
      </c>
      <c r="J92">
        <f>IF(telefony__2[[#This Row],[dlugosc]]=10,ROUNDUP(telefony__2[[#This Row],[len]],0),0)</f>
        <v>0</v>
      </c>
      <c r="K92" s="3">
        <f>IF(telefony__2[[#This Row],[dlugosc]]&lt;&gt;10,telefony__2[[#This Row],[len]]+K91,K91)</f>
        <v>693.83333333333337</v>
      </c>
      <c r="L92" s="3"/>
      <c r="M92" s="3"/>
      <c r="N92" s="3"/>
    </row>
    <row r="93" spans="1:14" x14ac:dyDescent="0.25">
      <c r="A93" s="3" t="s">
        <v>260</v>
      </c>
      <c r="B93" s="1" t="s">
        <v>4</v>
      </c>
      <c r="C93" s="2" t="s">
        <v>261</v>
      </c>
      <c r="D93" s="2" t="s">
        <v>262</v>
      </c>
      <c r="E93">
        <f>LEN(telefony__2[[#This Row],[nr]])</f>
        <v>7</v>
      </c>
      <c r="F93">
        <f>IF(MID(telefony__2[[#This Row],[nr]],1,2)="12",1,0)</f>
        <v>0</v>
      </c>
      <c r="G93" s="2">
        <f>IF(AND(telefony__2[[#This Row],[czy 12]]=1,telefony__2[[#This Row],[dlugosc]]=7),telefony__2[[#This Row],[zaklonczenie]]-telefony__2[[#This Row],[rozpoczecie]],0)</f>
        <v>0</v>
      </c>
      <c r="H93" s="3">
        <f>IF(AND(telefony__2[[#This Row],[czy 12]]=1,telefony__2[[#This Row],[dlugosc]]=7),1,0)</f>
        <v>0</v>
      </c>
      <c r="I93" s="3">
        <f>(telefony__2[[#This Row],[zaklonczenie]]-telefony__2[[#This Row],[rozpoczecie]])*24*60</f>
        <v>13.91666666666671</v>
      </c>
      <c r="J93">
        <f>IF(telefony__2[[#This Row],[dlugosc]]=10,ROUNDUP(telefony__2[[#This Row],[len]],0),0)</f>
        <v>0</v>
      </c>
      <c r="K93" s="3">
        <f>IF(telefony__2[[#This Row],[dlugosc]]&lt;&gt;10,telefony__2[[#This Row],[len]]+K92,K92)</f>
        <v>707.75000000000011</v>
      </c>
      <c r="L93" s="3"/>
      <c r="M93" s="3"/>
      <c r="N93" s="3"/>
    </row>
    <row r="94" spans="1:14" x14ac:dyDescent="0.25">
      <c r="A94" s="3" t="s">
        <v>263</v>
      </c>
      <c r="B94" s="1" t="s">
        <v>4</v>
      </c>
      <c r="C94" s="2" t="s">
        <v>264</v>
      </c>
      <c r="D94" s="2" t="s">
        <v>265</v>
      </c>
      <c r="E94">
        <f>LEN(telefony__2[[#This Row],[nr]])</f>
        <v>7</v>
      </c>
      <c r="F94">
        <f>IF(MID(telefony__2[[#This Row],[nr]],1,2)="12",1,0)</f>
        <v>0</v>
      </c>
      <c r="G94" s="2">
        <f>IF(AND(telefony__2[[#This Row],[czy 12]]=1,telefony__2[[#This Row],[dlugosc]]=7),telefony__2[[#This Row],[zaklonczenie]]-telefony__2[[#This Row],[rozpoczecie]],0)</f>
        <v>0</v>
      </c>
      <c r="H94" s="3">
        <f>IF(AND(telefony__2[[#This Row],[czy 12]]=1,telefony__2[[#This Row],[dlugosc]]=7),1,0)</f>
        <v>0</v>
      </c>
      <c r="I94" s="3">
        <f>(telefony__2[[#This Row],[zaklonczenie]]-telefony__2[[#This Row],[rozpoczecie]])*24*60</f>
        <v>10.083333333333204</v>
      </c>
      <c r="J94">
        <f>IF(telefony__2[[#This Row],[dlugosc]]=10,ROUNDUP(telefony__2[[#This Row],[len]],0),0)</f>
        <v>0</v>
      </c>
      <c r="K94" s="3">
        <f>IF(telefony__2[[#This Row],[dlugosc]]&lt;&gt;10,telefony__2[[#This Row],[len]]+K93,K93)</f>
        <v>717.83333333333337</v>
      </c>
      <c r="L94" s="3"/>
      <c r="M94" s="3"/>
      <c r="N94" s="3"/>
    </row>
    <row r="95" spans="1:14" x14ac:dyDescent="0.25">
      <c r="A95" s="3" t="s">
        <v>266</v>
      </c>
      <c r="B95" s="1" t="s">
        <v>4</v>
      </c>
      <c r="C95" s="2" t="s">
        <v>267</v>
      </c>
      <c r="D95" s="2" t="s">
        <v>268</v>
      </c>
      <c r="E95">
        <f>LEN(telefony__2[[#This Row],[nr]])</f>
        <v>7</v>
      </c>
      <c r="F95">
        <f>IF(MID(telefony__2[[#This Row],[nr]],1,2)="12",1,0)</f>
        <v>0</v>
      </c>
      <c r="G95" s="2">
        <f>IF(AND(telefony__2[[#This Row],[czy 12]]=1,telefony__2[[#This Row],[dlugosc]]=7),telefony__2[[#This Row],[zaklonczenie]]-telefony__2[[#This Row],[rozpoczecie]],0)</f>
        <v>0</v>
      </c>
      <c r="H95" s="3">
        <f>IF(AND(telefony__2[[#This Row],[czy 12]]=1,telefony__2[[#This Row],[dlugosc]]=7),1,0)</f>
        <v>0</v>
      </c>
      <c r="I95" s="3">
        <f>(telefony__2[[#This Row],[zaklonczenie]]-telefony__2[[#This Row],[rozpoczecie]])*24*60</f>
        <v>15.516666666666641</v>
      </c>
      <c r="J95">
        <f>IF(telefony__2[[#This Row],[dlugosc]]=10,ROUNDUP(telefony__2[[#This Row],[len]],0),0)</f>
        <v>0</v>
      </c>
      <c r="K95" s="3">
        <f>IF(telefony__2[[#This Row],[dlugosc]]&lt;&gt;10,telefony__2[[#This Row],[len]]+K94,K94)</f>
        <v>733.35</v>
      </c>
      <c r="L95" s="3"/>
      <c r="M95" s="3"/>
      <c r="N95" s="3"/>
    </row>
    <row r="96" spans="1:14" x14ac:dyDescent="0.25">
      <c r="A96" s="3" t="s">
        <v>269</v>
      </c>
      <c r="B96" s="1" t="s">
        <v>4</v>
      </c>
      <c r="C96" s="2" t="s">
        <v>270</v>
      </c>
      <c r="D96" s="2" t="s">
        <v>271</v>
      </c>
      <c r="E96">
        <f>LEN(telefony__2[[#This Row],[nr]])</f>
        <v>7</v>
      </c>
      <c r="F96">
        <f>IF(MID(telefony__2[[#This Row],[nr]],1,2)="12",1,0)</f>
        <v>0</v>
      </c>
      <c r="G96" s="2">
        <f>IF(AND(telefony__2[[#This Row],[czy 12]]=1,telefony__2[[#This Row],[dlugosc]]=7),telefony__2[[#This Row],[zaklonczenie]]-telefony__2[[#This Row],[rozpoczecie]],0)</f>
        <v>0</v>
      </c>
      <c r="H96" s="3">
        <f>IF(AND(telefony__2[[#This Row],[czy 12]]=1,telefony__2[[#This Row],[dlugosc]]=7),1,0)</f>
        <v>0</v>
      </c>
      <c r="I96" s="3">
        <f>(telefony__2[[#This Row],[zaklonczenie]]-telefony__2[[#This Row],[rozpoczecie]])*24*60</f>
        <v>8.2666666666667865</v>
      </c>
      <c r="J96">
        <f>IF(telefony__2[[#This Row],[dlugosc]]=10,ROUNDUP(telefony__2[[#This Row],[len]],0),0)</f>
        <v>0</v>
      </c>
      <c r="K96" s="3">
        <f>IF(telefony__2[[#This Row],[dlugosc]]&lt;&gt;10,telefony__2[[#This Row],[len]]+K95,K95)</f>
        <v>741.61666666666679</v>
      </c>
      <c r="L96" s="3"/>
      <c r="M96" s="3"/>
      <c r="N96" s="3"/>
    </row>
    <row r="97" spans="1:14" x14ac:dyDescent="0.25">
      <c r="A97" s="3" t="s">
        <v>272</v>
      </c>
      <c r="B97" s="1" t="s">
        <v>4</v>
      </c>
      <c r="C97" s="2" t="s">
        <v>273</v>
      </c>
      <c r="D97" s="2" t="s">
        <v>274</v>
      </c>
      <c r="E97">
        <f>LEN(telefony__2[[#This Row],[nr]])</f>
        <v>7</v>
      </c>
      <c r="F97">
        <f>IF(MID(telefony__2[[#This Row],[nr]],1,2)="12",1,0)</f>
        <v>0</v>
      </c>
      <c r="G97" s="2">
        <f>IF(AND(telefony__2[[#This Row],[czy 12]]=1,telefony__2[[#This Row],[dlugosc]]=7),telefony__2[[#This Row],[zaklonczenie]]-telefony__2[[#This Row],[rozpoczecie]],0)</f>
        <v>0</v>
      </c>
      <c r="H97" s="3">
        <f>IF(AND(telefony__2[[#This Row],[czy 12]]=1,telefony__2[[#This Row],[dlugosc]]=7),1,0)</f>
        <v>0</v>
      </c>
      <c r="I97" s="3">
        <f>(telefony__2[[#This Row],[zaklonczenie]]-telefony__2[[#This Row],[rozpoczecie]])*24*60</f>
        <v>0.44999999999991047</v>
      </c>
      <c r="J97">
        <f>IF(telefony__2[[#This Row],[dlugosc]]=10,ROUNDUP(telefony__2[[#This Row],[len]],0),0)</f>
        <v>0</v>
      </c>
      <c r="K97" s="3">
        <f>IF(telefony__2[[#This Row],[dlugosc]]&lt;&gt;10,telefony__2[[#This Row],[len]]+K96,K96)</f>
        <v>742.06666666666672</v>
      </c>
      <c r="L97" s="3"/>
      <c r="M97" s="3"/>
      <c r="N97" s="3"/>
    </row>
    <row r="98" spans="1:14" x14ac:dyDescent="0.25">
      <c r="A98" s="3" t="s">
        <v>275</v>
      </c>
      <c r="B98" s="1" t="s">
        <v>4</v>
      </c>
      <c r="C98" s="2" t="s">
        <v>276</v>
      </c>
      <c r="D98" s="2" t="s">
        <v>277</v>
      </c>
      <c r="E98">
        <f>LEN(telefony__2[[#This Row],[nr]])</f>
        <v>7</v>
      </c>
      <c r="F98">
        <f>IF(MID(telefony__2[[#This Row],[nr]],1,2)="12",1,0)</f>
        <v>0</v>
      </c>
      <c r="G98" s="2">
        <f>IF(AND(telefony__2[[#This Row],[czy 12]]=1,telefony__2[[#This Row],[dlugosc]]=7),telefony__2[[#This Row],[zaklonczenie]]-telefony__2[[#This Row],[rozpoczecie]],0)</f>
        <v>0</v>
      </c>
      <c r="H98" s="3">
        <f>IF(AND(telefony__2[[#This Row],[czy 12]]=1,telefony__2[[#This Row],[dlugosc]]=7),1,0)</f>
        <v>0</v>
      </c>
      <c r="I98" s="3">
        <f>(telefony__2[[#This Row],[zaklonczenie]]-telefony__2[[#This Row],[rozpoczecie]])*24*60</f>
        <v>16.516666666666637</v>
      </c>
      <c r="J98">
        <f>IF(telefony__2[[#This Row],[dlugosc]]=10,ROUNDUP(telefony__2[[#This Row],[len]],0),0)</f>
        <v>0</v>
      </c>
      <c r="K98" s="3">
        <f>IF(telefony__2[[#This Row],[dlugosc]]&lt;&gt;10,telefony__2[[#This Row],[len]]+K97,K97)</f>
        <v>758.58333333333337</v>
      </c>
      <c r="L98" s="3"/>
      <c r="M98" s="3"/>
      <c r="N98" s="3"/>
    </row>
    <row r="99" spans="1:14" x14ac:dyDescent="0.25">
      <c r="A99" s="3" t="s">
        <v>278</v>
      </c>
      <c r="B99" s="1" t="s">
        <v>279</v>
      </c>
      <c r="C99" s="2" t="s">
        <v>280</v>
      </c>
      <c r="D99" s="2" t="s">
        <v>281</v>
      </c>
      <c r="E99">
        <f>LEN(telefony__2[[#This Row],[nr]])</f>
        <v>8</v>
      </c>
      <c r="F99">
        <f>IF(MID(telefony__2[[#This Row],[nr]],1,2)="12",1,0)</f>
        <v>0</v>
      </c>
      <c r="G99" s="2">
        <f>IF(AND(telefony__2[[#This Row],[czy 12]]=1,telefony__2[[#This Row],[dlugosc]]=7),telefony__2[[#This Row],[zaklonczenie]]-telefony__2[[#This Row],[rozpoczecie]],0)</f>
        <v>0</v>
      </c>
      <c r="H99" s="3">
        <f>IF(AND(telefony__2[[#This Row],[czy 12]]=1,telefony__2[[#This Row],[dlugosc]]=7),1,0)</f>
        <v>0</v>
      </c>
      <c r="I99" s="3">
        <f>(telefony__2[[#This Row],[zaklonczenie]]-telefony__2[[#This Row],[rozpoczecie]])*24*60</f>
        <v>3.4499999999999797</v>
      </c>
      <c r="J99">
        <f>IF(telefony__2[[#This Row],[dlugosc]]=10,ROUNDUP(telefony__2[[#This Row],[len]],0),0)</f>
        <v>0</v>
      </c>
      <c r="K99" s="3">
        <f>IF(telefony__2[[#This Row],[dlugosc]]&lt;&gt;10,telefony__2[[#This Row],[len]]+K98,K98)</f>
        <v>762.0333333333333</v>
      </c>
      <c r="L99" s="3"/>
      <c r="M99" s="3"/>
      <c r="N99" s="3"/>
    </row>
    <row r="100" spans="1:14" x14ac:dyDescent="0.25">
      <c r="A100" s="3" t="s">
        <v>282</v>
      </c>
      <c r="B100" s="1" t="s">
        <v>279</v>
      </c>
      <c r="C100" s="2" t="s">
        <v>283</v>
      </c>
      <c r="D100" s="2" t="s">
        <v>284</v>
      </c>
      <c r="E100">
        <f>LEN(telefony__2[[#This Row],[nr]])</f>
        <v>8</v>
      </c>
      <c r="F100">
        <f>IF(MID(telefony__2[[#This Row],[nr]],1,2)="12",1,0)</f>
        <v>0</v>
      </c>
      <c r="G100" s="2">
        <f>IF(AND(telefony__2[[#This Row],[czy 12]]=1,telefony__2[[#This Row],[dlugosc]]=7),telefony__2[[#This Row],[zaklonczenie]]-telefony__2[[#This Row],[rozpoczecie]],0)</f>
        <v>0</v>
      </c>
      <c r="H100" s="3">
        <f>IF(AND(telefony__2[[#This Row],[czy 12]]=1,telefony__2[[#This Row],[dlugosc]]=7),1,0)</f>
        <v>0</v>
      </c>
      <c r="I100" s="3">
        <f>(telefony__2[[#This Row],[zaklonczenie]]-telefony__2[[#This Row],[rozpoczecie]])*24*60</f>
        <v>16.433333333333316</v>
      </c>
      <c r="J100">
        <f>IF(telefony__2[[#This Row],[dlugosc]]=10,ROUNDUP(telefony__2[[#This Row],[len]],0),0)</f>
        <v>0</v>
      </c>
      <c r="K100" s="3">
        <f>IF(telefony__2[[#This Row],[dlugosc]]&lt;&gt;10,telefony__2[[#This Row],[len]]+K99,K99)</f>
        <v>778.46666666666658</v>
      </c>
      <c r="L100" s="3"/>
      <c r="M100" s="3"/>
      <c r="N100" s="3"/>
    </row>
    <row r="101" spans="1:14" x14ac:dyDescent="0.25">
      <c r="A101" s="3" t="s">
        <v>62</v>
      </c>
      <c r="B101" s="1" t="s">
        <v>279</v>
      </c>
      <c r="C101" s="2" t="s">
        <v>285</v>
      </c>
      <c r="D101" s="2" t="s">
        <v>286</v>
      </c>
      <c r="E101">
        <f>LEN(telefony__2[[#This Row],[nr]])</f>
        <v>10</v>
      </c>
      <c r="F101">
        <f>IF(MID(telefony__2[[#This Row],[nr]],1,2)="12",1,0)</f>
        <v>0</v>
      </c>
      <c r="G101" s="2">
        <f>IF(AND(telefony__2[[#This Row],[czy 12]]=1,telefony__2[[#This Row],[dlugosc]]=7),telefony__2[[#This Row],[zaklonczenie]]-telefony__2[[#This Row],[rozpoczecie]],0)</f>
        <v>0</v>
      </c>
      <c r="H101" s="3">
        <f>IF(AND(telefony__2[[#This Row],[czy 12]]=1,telefony__2[[#This Row],[dlugosc]]=7),1,0)</f>
        <v>0</v>
      </c>
      <c r="I101" s="3">
        <f>(telefony__2[[#This Row],[zaklonczenie]]-telefony__2[[#This Row],[rozpoczecie]])*24*60</f>
        <v>12.816666666666618</v>
      </c>
      <c r="J101">
        <f>IF(telefony__2[[#This Row],[dlugosc]]=10,ROUNDUP(telefony__2[[#This Row],[len]],0),0)</f>
        <v>13</v>
      </c>
      <c r="K101" s="3">
        <f>IF(telefony__2[[#This Row],[dlugosc]]&lt;&gt;10,telefony__2[[#This Row],[len]]+K100,K100)</f>
        <v>778.46666666666658</v>
      </c>
      <c r="L101" s="3"/>
      <c r="M101" s="3"/>
      <c r="N101" s="3"/>
    </row>
    <row r="102" spans="1:14" x14ac:dyDescent="0.25">
      <c r="A102" t="s">
        <v>287</v>
      </c>
      <c r="B102" t="s">
        <v>279</v>
      </c>
      <c r="C102" t="s">
        <v>288</v>
      </c>
      <c r="D102" t="s">
        <v>289</v>
      </c>
      <c r="E102">
        <f>LEN(telefony__2[[#This Row],[nr]])</f>
        <v>7</v>
      </c>
      <c r="F102">
        <f>IF(MID(telefony__2[[#This Row],[nr]],1,2)="12",1,0)</f>
        <v>0</v>
      </c>
      <c r="G102">
        <f>IF(AND(telefony__2[[#This Row],[czy 12]]=1,telefony__2[[#This Row],[dlugosc]]=7),telefony__2[[#This Row],[zaklonczenie]]-telefony__2[[#This Row],[rozpoczecie]],0)</f>
        <v>0</v>
      </c>
      <c r="H102">
        <f>IF(AND(telefony__2[[#This Row],[czy 12]]=1,telefony__2[[#This Row],[dlugosc]]=7),1,0)</f>
        <v>0</v>
      </c>
      <c r="I102">
        <f>(telefony__2[[#This Row],[zaklonczenie]]-telefony__2[[#This Row],[rozpoczecie]])*24*60</f>
        <v>16.333333333333382</v>
      </c>
      <c r="J102">
        <f>IF(telefony__2[[#This Row],[dlugosc]]=10,ROUNDUP(telefony__2[[#This Row],[len]],0),0)</f>
        <v>0</v>
      </c>
      <c r="K102">
        <f>IF(telefony__2[[#This Row],[dlugosc]]&lt;&gt;10,telefony__2[[#This Row],[len]]+K101,K101)</f>
        <v>794.8</v>
      </c>
      <c r="L102"/>
      <c r="M102"/>
    </row>
    <row r="103" spans="1:14" x14ac:dyDescent="0.25">
      <c r="A103" s="3" t="s">
        <v>290</v>
      </c>
      <c r="B103" s="1" t="s">
        <v>279</v>
      </c>
      <c r="C103" s="2" t="s">
        <v>291</v>
      </c>
      <c r="D103" s="2" t="s">
        <v>292</v>
      </c>
      <c r="E103">
        <f>LEN(telefony__2[[#This Row],[nr]])</f>
        <v>8</v>
      </c>
      <c r="F103">
        <f>IF(MID(telefony__2[[#This Row],[nr]],1,2)="12",1,0)</f>
        <v>0</v>
      </c>
      <c r="G103" s="2">
        <f>IF(AND(telefony__2[[#This Row],[czy 12]]=1,telefony__2[[#This Row],[dlugosc]]=7),telefony__2[[#This Row],[zaklonczenie]]-telefony__2[[#This Row],[rozpoczecie]],0)</f>
        <v>0</v>
      </c>
      <c r="H103" s="3">
        <f>IF(AND(telefony__2[[#This Row],[czy 12]]=1,telefony__2[[#This Row],[dlugosc]]=7),1,0)</f>
        <v>0</v>
      </c>
      <c r="I103" s="3">
        <f>(telefony__2[[#This Row],[zaklonczenie]]-telefony__2[[#This Row],[rozpoczecie]])*24*60</f>
        <v>8.449999999999962</v>
      </c>
      <c r="J103">
        <f>IF(telefony__2[[#This Row],[dlugosc]]=10,ROUNDUP(telefony__2[[#This Row],[len]],0),0)</f>
        <v>0</v>
      </c>
      <c r="K103" s="3">
        <f>IF(telefony__2[[#This Row],[dlugosc]]&lt;&gt;10,telefony__2[[#This Row],[len]]+K102,K102)</f>
        <v>803.24999999999989</v>
      </c>
      <c r="L103" s="3">
        <f>IF(telefony__2[[#This Row],[dlugosc]]=7,telefony__2[[#This Row],[len]],0)</f>
        <v>0</v>
      </c>
      <c r="M103" s="3">
        <f>IF(telefony__2[[#This Row],[dlugosc]]=8,telefony__2[[#This Row],[len]],0)</f>
        <v>8.449999999999962</v>
      </c>
      <c r="N103" s="3"/>
    </row>
    <row r="104" spans="1:14" x14ac:dyDescent="0.25">
      <c r="A104" s="3" t="s">
        <v>293</v>
      </c>
      <c r="B104" s="1" t="s">
        <v>279</v>
      </c>
      <c r="C104" s="2" t="s">
        <v>294</v>
      </c>
      <c r="D104" s="2" t="s">
        <v>295</v>
      </c>
      <c r="E104">
        <f>LEN(telefony__2[[#This Row],[nr]])</f>
        <v>7</v>
      </c>
      <c r="F104">
        <f>IF(MID(telefony__2[[#This Row],[nr]],1,2)="12",1,0)</f>
        <v>0</v>
      </c>
      <c r="G104" s="2">
        <f>IF(AND(telefony__2[[#This Row],[czy 12]]=1,telefony__2[[#This Row],[dlugosc]]=7),telefony__2[[#This Row],[zaklonczenie]]-telefony__2[[#This Row],[rozpoczecie]],0)</f>
        <v>0</v>
      </c>
      <c r="H104" s="3">
        <f>IF(AND(telefony__2[[#This Row],[czy 12]]=1,telefony__2[[#This Row],[dlugosc]]=7),1,0)</f>
        <v>0</v>
      </c>
      <c r="I104" s="3">
        <f>(telefony__2[[#This Row],[zaklonczenie]]-telefony__2[[#This Row],[rozpoczecie]])*24*60</f>
        <v>5.8833333333333471</v>
      </c>
      <c r="J104">
        <f>IF(telefony__2[[#This Row],[dlugosc]]=10,ROUNDUP(telefony__2[[#This Row],[len]],0),0)</f>
        <v>0</v>
      </c>
      <c r="K104" s="3">
        <f>IF(telefony__2[[#This Row],[dlugosc]]&lt;&gt;10,telefony__2[[#This Row],[len]]+K103,K103)</f>
        <v>809.13333333333321</v>
      </c>
      <c r="L104" s="3">
        <f>IF(telefony__2[[#This Row],[dlugosc]]=7,telefony__2[[#This Row],[len]],0)</f>
        <v>5.8833333333333471</v>
      </c>
      <c r="M104" s="3">
        <f>IF(telefony__2[[#This Row],[dlugosc]]=8,telefony__2[[#This Row],[len]],0)</f>
        <v>0</v>
      </c>
      <c r="N104" s="3"/>
    </row>
    <row r="105" spans="1:14" x14ac:dyDescent="0.25">
      <c r="A105" s="3" t="s">
        <v>290</v>
      </c>
      <c r="B105" s="1" t="s">
        <v>279</v>
      </c>
      <c r="C105" s="2" t="s">
        <v>296</v>
      </c>
      <c r="D105" s="2" t="s">
        <v>297</v>
      </c>
      <c r="E105">
        <f>LEN(telefony__2[[#This Row],[nr]])</f>
        <v>8</v>
      </c>
      <c r="F105">
        <f>IF(MID(telefony__2[[#This Row],[nr]],1,2)="12",1,0)</f>
        <v>0</v>
      </c>
      <c r="G105" s="2">
        <f>IF(AND(telefony__2[[#This Row],[czy 12]]=1,telefony__2[[#This Row],[dlugosc]]=7),telefony__2[[#This Row],[zaklonczenie]]-telefony__2[[#This Row],[rozpoczecie]],0)</f>
        <v>0</v>
      </c>
      <c r="H105" s="3">
        <f>IF(AND(telefony__2[[#This Row],[czy 12]]=1,telefony__2[[#This Row],[dlugosc]]=7),1,0)</f>
        <v>0</v>
      </c>
      <c r="I105" s="3">
        <f>(telefony__2[[#This Row],[zaklonczenie]]-telefony__2[[#This Row],[rozpoczecie]])*24*60</f>
        <v>7.4999999999999734</v>
      </c>
      <c r="J105">
        <f>IF(telefony__2[[#This Row],[dlugosc]]=10,ROUNDUP(telefony__2[[#This Row],[len]],0),0)</f>
        <v>0</v>
      </c>
      <c r="K105" s="3">
        <f>IF(telefony__2[[#This Row],[dlugosc]]&lt;&gt;10,telefony__2[[#This Row],[len]]+K104,K104)</f>
        <v>816.63333333333321</v>
      </c>
      <c r="L105" s="3">
        <f>IF(telefony__2[[#This Row],[dlugosc]]=7,telefony__2[[#This Row],[len]],0)</f>
        <v>0</v>
      </c>
      <c r="M105" s="3">
        <f>IF(telefony__2[[#This Row],[dlugosc]]=8,telefony__2[[#This Row],[len]],0)</f>
        <v>7.4999999999999734</v>
      </c>
      <c r="N105" s="3"/>
    </row>
    <row r="106" spans="1:14" x14ac:dyDescent="0.25">
      <c r="A106" s="3" t="s">
        <v>298</v>
      </c>
      <c r="B106" s="1" t="s">
        <v>279</v>
      </c>
      <c r="C106" s="2" t="s">
        <v>299</v>
      </c>
      <c r="D106" s="2" t="s">
        <v>300</v>
      </c>
      <c r="E106">
        <f>LEN(telefony__2[[#This Row],[nr]])</f>
        <v>7</v>
      </c>
      <c r="F106">
        <f>IF(MID(telefony__2[[#This Row],[nr]],1,2)="12",1,0)</f>
        <v>0</v>
      </c>
      <c r="G106" s="2">
        <f>IF(AND(telefony__2[[#This Row],[czy 12]]=1,telefony__2[[#This Row],[dlugosc]]=7),telefony__2[[#This Row],[zaklonczenie]]-telefony__2[[#This Row],[rozpoczecie]],0)</f>
        <v>0</v>
      </c>
      <c r="H106" s="3">
        <f>IF(AND(telefony__2[[#This Row],[czy 12]]=1,telefony__2[[#This Row],[dlugosc]]=7),1,0)</f>
        <v>0</v>
      </c>
      <c r="I106" s="3">
        <f>(telefony__2[[#This Row],[zaklonczenie]]-telefony__2[[#This Row],[rozpoczecie]])*24*60</f>
        <v>14.049999999999958</v>
      </c>
      <c r="J106">
        <f>IF(telefony__2[[#This Row],[dlugosc]]=10,ROUNDUP(telefony__2[[#This Row],[len]],0),0)</f>
        <v>0</v>
      </c>
      <c r="K106" s="3">
        <f>IF(telefony__2[[#This Row],[dlugosc]]&lt;&gt;10,telefony__2[[#This Row],[len]]+K105,K105)</f>
        <v>830.68333333333317</v>
      </c>
      <c r="L106" s="3">
        <f>IF(telefony__2[[#This Row],[dlugosc]]=7,telefony__2[[#This Row],[len]],0)</f>
        <v>14.049999999999958</v>
      </c>
      <c r="M106" s="3">
        <f>IF(telefony__2[[#This Row],[dlugosc]]=8,telefony__2[[#This Row],[len]],0)</f>
        <v>0</v>
      </c>
      <c r="N106" s="3"/>
    </row>
    <row r="107" spans="1:14" x14ac:dyDescent="0.25">
      <c r="A107" s="3" t="s">
        <v>162</v>
      </c>
      <c r="B107" s="1" t="s">
        <v>279</v>
      </c>
      <c r="C107" s="2" t="s">
        <v>301</v>
      </c>
      <c r="D107" s="2" t="s">
        <v>302</v>
      </c>
      <c r="E107">
        <f>LEN(telefony__2[[#This Row],[nr]])</f>
        <v>8</v>
      </c>
      <c r="F107">
        <f>IF(MID(telefony__2[[#This Row],[nr]],1,2)="12",1,0)</f>
        <v>0</v>
      </c>
      <c r="G107" s="2">
        <f>IF(AND(telefony__2[[#This Row],[czy 12]]=1,telefony__2[[#This Row],[dlugosc]]=7),telefony__2[[#This Row],[zaklonczenie]]-telefony__2[[#This Row],[rozpoczecie]],0)</f>
        <v>0</v>
      </c>
      <c r="H107" s="3">
        <f>IF(AND(telefony__2[[#This Row],[czy 12]]=1,telefony__2[[#This Row],[dlugosc]]=7),1,0)</f>
        <v>0</v>
      </c>
      <c r="I107" s="3">
        <f>(telefony__2[[#This Row],[zaklonczenie]]-telefony__2[[#This Row],[rozpoczecie]])*24*60</f>
        <v>0.86666666666674885</v>
      </c>
      <c r="J107">
        <f>IF(telefony__2[[#This Row],[dlugosc]]=10,ROUNDUP(telefony__2[[#This Row],[len]],0),0)</f>
        <v>0</v>
      </c>
      <c r="K107" s="3">
        <f>IF(telefony__2[[#This Row],[dlugosc]]&lt;&gt;10,telefony__2[[#This Row],[len]]+K106,K106)</f>
        <v>831.55</v>
      </c>
      <c r="L107" s="3">
        <f>IF(telefony__2[[#This Row],[dlugosc]]=7,telefony__2[[#This Row],[len]],0)</f>
        <v>0</v>
      </c>
      <c r="M107" s="3">
        <f>IF(telefony__2[[#This Row],[dlugosc]]=8,telefony__2[[#This Row],[len]],0)</f>
        <v>0.86666666666674885</v>
      </c>
      <c r="N107" s="3"/>
    </row>
    <row r="108" spans="1:14" x14ac:dyDescent="0.25">
      <c r="A108" s="3" t="s">
        <v>303</v>
      </c>
      <c r="B108" s="1" t="s">
        <v>279</v>
      </c>
      <c r="C108" s="2" t="s">
        <v>304</v>
      </c>
      <c r="D108" s="2" t="s">
        <v>305</v>
      </c>
      <c r="E108">
        <f>LEN(telefony__2[[#This Row],[nr]])</f>
        <v>7</v>
      </c>
      <c r="F108">
        <f>IF(MID(telefony__2[[#This Row],[nr]],1,2)="12",1,0)</f>
        <v>0</v>
      </c>
      <c r="G108" s="2">
        <f>IF(AND(telefony__2[[#This Row],[czy 12]]=1,telefony__2[[#This Row],[dlugosc]]=7),telefony__2[[#This Row],[zaklonczenie]]-telefony__2[[#This Row],[rozpoczecie]],0)</f>
        <v>0</v>
      </c>
      <c r="H108" s="3">
        <f>IF(AND(telefony__2[[#This Row],[czy 12]]=1,telefony__2[[#This Row],[dlugosc]]=7),1,0)</f>
        <v>0</v>
      </c>
      <c r="I108" s="3">
        <f>(telefony__2[[#This Row],[zaklonczenie]]-telefony__2[[#This Row],[rozpoczecie]])*24*60</f>
        <v>14.683333333333364</v>
      </c>
      <c r="J108">
        <f>IF(telefony__2[[#This Row],[dlugosc]]=10,ROUNDUP(telefony__2[[#This Row],[len]],0),0)</f>
        <v>0</v>
      </c>
      <c r="K108" s="3">
        <f>IF(telefony__2[[#This Row],[dlugosc]]&lt;&gt;10,telefony__2[[#This Row],[len]]+K107,K107)</f>
        <v>846.23333333333335</v>
      </c>
      <c r="L108" s="3">
        <f>IF(telefony__2[[#This Row],[dlugosc]]=7,telefony__2[[#This Row],[len]],0)</f>
        <v>14.683333333333364</v>
      </c>
      <c r="M108" s="3">
        <f>IF(telefony__2[[#This Row],[dlugosc]]=8,telefony__2[[#This Row],[len]],0)</f>
        <v>0</v>
      </c>
      <c r="N108" s="3"/>
    </row>
    <row r="109" spans="1:14" x14ac:dyDescent="0.25">
      <c r="A109" s="3" t="s">
        <v>306</v>
      </c>
      <c r="B109" s="1" t="s">
        <v>279</v>
      </c>
      <c r="C109" s="2" t="s">
        <v>307</v>
      </c>
      <c r="D109" s="2" t="s">
        <v>49</v>
      </c>
      <c r="E109">
        <f>LEN(telefony__2[[#This Row],[nr]])</f>
        <v>7</v>
      </c>
      <c r="F109">
        <f>IF(MID(telefony__2[[#This Row],[nr]],1,2)="12",1,0)</f>
        <v>0</v>
      </c>
      <c r="G109" s="2">
        <f>IF(AND(telefony__2[[#This Row],[czy 12]]=1,telefony__2[[#This Row],[dlugosc]]=7),telefony__2[[#This Row],[zaklonczenie]]-telefony__2[[#This Row],[rozpoczecie]],0)</f>
        <v>0</v>
      </c>
      <c r="H109" s="3">
        <f>IF(AND(telefony__2[[#This Row],[czy 12]]=1,telefony__2[[#This Row],[dlugosc]]=7),1,0)</f>
        <v>0</v>
      </c>
      <c r="I109" s="3">
        <f>(telefony__2[[#This Row],[zaklonczenie]]-telefony__2[[#This Row],[rozpoczecie]])*24*60</f>
        <v>15.799999999999992</v>
      </c>
      <c r="J109">
        <f>IF(telefony__2[[#This Row],[dlugosc]]=10,ROUNDUP(telefony__2[[#This Row],[len]],0),0)</f>
        <v>0</v>
      </c>
      <c r="K109" s="3">
        <f>IF(telefony__2[[#This Row],[dlugosc]]&lt;&gt;10,telefony__2[[#This Row],[len]]+K108,K108)</f>
        <v>862.0333333333333</v>
      </c>
      <c r="L109" s="3">
        <f>IF(telefony__2[[#This Row],[dlugosc]]=7,telefony__2[[#This Row],[len]],0)</f>
        <v>15.799999999999992</v>
      </c>
      <c r="M109" s="3">
        <f>IF(telefony__2[[#This Row],[dlugosc]]=8,telefony__2[[#This Row],[len]],0)</f>
        <v>0</v>
      </c>
      <c r="N109" s="3"/>
    </row>
    <row r="110" spans="1:14" x14ac:dyDescent="0.25">
      <c r="A110" s="3" t="s">
        <v>308</v>
      </c>
      <c r="B110" s="1" t="s">
        <v>279</v>
      </c>
      <c r="C110" s="2" t="s">
        <v>309</v>
      </c>
      <c r="D110" s="2" t="s">
        <v>310</v>
      </c>
      <c r="E110">
        <f>LEN(telefony__2[[#This Row],[nr]])</f>
        <v>7</v>
      </c>
      <c r="F110">
        <f>IF(MID(telefony__2[[#This Row],[nr]],1,2)="12",1,0)</f>
        <v>0</v>
      </c>
      <c r="G110" s="2">
        <f>IF(AND(telefony__2[[#This Row],[czy 12]]=1,telefony__2[[#This Row],[dlugosc]]=7),telefony__2[[#This Row],[zaklonczenie]]-telefony__2[[#This Row],[rozpoczecie]],0)</f>
        <v>0</v>
      </c>
      <c r="H110" s="3">
        <f>IF(AND(telefony__2[[#This Row],[czy 12]]=1,telefony__2[[#This Row],[dlugosc]]=7),1,0)</f>
        <v>0</v>
      </c>
      <c r="I110" s="3">
        <f>(telefony__2[[#This Row],[zaklonczenie]]-telefony__2[[#This Row],[rozpoczecie]])*24*60</f>
        <v>6.1500000000000821</v>
      </c>
      <c r="J110">
        <f>IF(telefony__2[[#This Row],[dlugosc]]=10,ROUNDUP(telefony__2[[#This Row],[len]],0),0)</f>
        <v>0</v>
      </c>
      <c r="K110" s="3">
        <f>IF(telefony__2[[#This Row],[dlugosc]]&lt;&gt;10,telefony__2[[#This Row],[len]]+K109,K109)</f>
        <v>868.18333333333339</v>
      </c>
      <c r="L110" s="3">
        <f>IF(telefony__2[[#This Row],[dlugosc]]=7,telefony__2[[#This Row],[len]],0)</f>
        <v>6.1500000000000821</v>
      </c>
      <c r="M110" s="3">
        <f>IF(telefony__2[[#This Row],[dlugosc]]=8,telefony__2[[#This Row],[len]],0)</f>
        <v>0</v>
      </c>
      <c r="N110" s="3"/>
    </row>
    <row r="111" spans="1:14" x14ac:dyDescent="0.25">
      <c r="A111" s="3" t="s">
        <v>223</v>
      </c>
      <c r="B111" s="1" t="s">
        <v>279</v>
      </c>
      <c r="C111" s="2" t="s">
        <v>311</v>
      </c>
      <c r="D111" s="2" t="s">
        <v>312</v>
      </c>
      <c r="E111">
        <f>LEN(telefony__2[[#This Row],[nr]])</f>
        <v>7</v>
      </c>
      <c r="F111">
        <f>IF(MID(telefony__2[[#This Row],[nr]],1,2)="12",1,0)</f>
        <v>0</v>
      </c>
      <c r="G111" s="2">
        <f>IF(AND(telefony__2[[#This Row],[czy 12]]=1,telefony__2[[#This Row],[dlugosc]]=7),telefony__2[[#This Row],[zaklonczenie]]-telefony__2[[#This Row],[rozpoczecie]],0)</f>
        <v>0</v>
      </c>
      <c r="H111" s="3">
        <f>IF(AND(telefony__2[[#This Row],[czy 12]]=1,telefony__2[[#This Row],[dlugosc]]=7),1,0)</f>
        <v>0</v>
      </c>
      <c r="I111" s="3">
        <f>(telefony__2[[#This Row],[zaklonczenie]]-telefony__2[[#This Row],[rozpoczecie]])*24*60</f>
        <v>6.3666666666665694</v>
      </c>
      <c r="J111">
        <f>IF(telefony__2[[#This Row],[dlugosc]]=10,ROUNDUP(telefony__2[[#This Row],[len]],0),0)</f>
        <v>0</v>
      </c>
      <c r="K111" s="3">
        <f>IF(telefony__2[[#This Row],[dlugosc]]&lt;&gt;10,telefony__2[[#This Row],[len]]+K110,K110)</f>
        <v>874.55</v>
      </c>
      <c r="L111" s="3">
        <f>IF(telefony__2[[#This Row],[dlugosc]]=7,telefony__2[[#This Row],[len]],0)</f>
        <v>6.3666666666665694</v>
      </c>
      <c r="M111" s="3">
        <f>IF(telefony__2[[#This Row],[dlugosc]]=8,telefony__2[[#This Row],[len]],0)</f>
        <v>0</v>
      </c>
      <c r="N111" s="3"/>
    </row>
    <row r="112" spans="1:14" x14ac:dyDescent="0.25">
      <c r="A112" s="3" t="s">
        <v>313</v>
      </c>
      <c r="B112" s="1" t="s">
        <v>279</v>
      </c>
      <c r="C112" s="2" t="s">
        <v>314</v>
      </c>
      <c r="D112" s="2" t="s">
        <v>315</v>
      </c>
      <c r="E112">
        <f>LEN(telefony__2[[#This Row],[nr]])</f>
        <v>8</v>
      </c>
      <c r="F112">
        <f>IF(MID(telefony__2[[#This Row],[nr]],1,2)="12",1,0)</f>
        <v>0</v>
      </c>
      <c r="G112" s="2">
        <f>IF(AND(telefony__2[[#This Row],[czy 12]]=1,telefony__2[[#This Row],[dlugosc]]=7),telefony__2[[#This Row],[zaklonczenie]]-telefony__2[[#This Row],[rozpoczecie]],0)</f>
        <v>0</v>
      </c>
      <c r="H112" s="3">
        <f>IF(AND(telefony__2[[#This Row],[czy 12]]=1,telefony__2[[#This Row],[dlugosc]]=7),1,0)</f>
        <v>0</v>
      </c>
      <c r="I112" s="3">
        <f>(telefony__2[[#This Row],[zaklonczenie]]-telefony__2[[#This Row],[rozpoczecie]])*24*60</f>
        <v>11.150000000000064</v>
      </c>
      <c r="J112">
        <f>IF(telefony__2[[#This Row],[dlugosc]]=10,ROUNDUP(telefony__2[[#This Row],[len]],0),0)</f>
        <v>0</v>
      </c>
      <c r="K112" s="3">
        <f>IF(telefony__2[[#This Row],[dlugosc]]&lt;&gt;10,telefony__2[[#This Row],[len]]+K111,K111)</f>
        <v>885.7</v>
      </c>
      <c r="L112" s="3">
        <f>IF(telefony__2[[#This Row],[dlugosc]]=7,telefony__2[[#This Row],[len]],0)</f>
        <v>0</v>
      </c>
      <c r="M112" s="3">
        <f>IF(telefony__2[[#This Row],[dlugosc]]=8,telefony__2[[#This Row],[len]],0)</f>
        <v>11.150000000000064</v>
      </c>
      <c r="N112" s="3"/>
    </row>
    <row r="113" spans="1:14" x14ac:dyDescent="0.25">
      <c r="A113" s="3" t="s">
        <v>316</v>
      </c>
      <c r="B113" s="1" t="s">
        <v>279</v>
      </c>
      <c r="C113" s="2" t="s">
        <v>317</v>
      </c>
      <c r="D113" s="2" t="s">
        <v>318</v>
      </c>
      <c r="E113">
        <f>LEN(telefony__2[[#This Row],[nr]])</f>
        <v>7</v>
      </c>
      <c r="F113">
        <f>IF(MID(telefony__2[[#This Row],[nr]],1,2)="12",1,0)</f>
        <v>0</v>
      </c>
      <c r="G113" s="2">
        <f>IF(AND(telefony__2[[#This Row],[czy 12]]=1,telefony__2[[#This Row],[dlugosc]]=7),telefony__2[[#This Row],[zaklonczenie]]-telefony__2[[#This Row],[rozpoczecie]],0)</f>
        <v>0</v>
      </c>
      <c r="H113" s="3">
        <f>IF(AND(telefony__2[[#This Row],[czy 12]]=1,telefony__2[[#This Row],[dlugosc]]=7),1,0)</f>
        <v>0</v>
      </c>
      <c r="I113" s="3">
        <f>(telefony__2[[#This Row],[zaklonczenie]]-telefony__2[[#This Row],[rozpoczecie]])*24*60</f>
        <v>5.1333333333333098</v>
      </c>
      <c r="J113">
        <f>IF(telefony__2[[#This Row],[dlugosc]]=10,ROUNDUP(telefony__2[[#This Row],[len]],0),0)</f>
        <v>0</v>
      </c>
      <c r="K113" s="3">
        <f>IF(telefony__2[[#This Row],[dlugosc]]&lt;&gt;10,telefony__2[[#This Row],[len]]+K112,K112)</f>
        <v>890.83333333333337</v>
      </c>
      <c r="L113" s="3">
        <f>IF(telefony__2[[#This Row],[dlugosc]]=7,telefony__2[[#This Row],[len]],0)</f>
        <v>5.1333333333333098</v>
      </c>
      <c r="M113" s="3">
        <f>IF(telefony__2[[#This Row],[dlugosc]]=8,telefony__2[[#This Row],[len]],0)</f>
        <v>0</v>
      </c>
      <c r="N113" s="3"/>
    </row>
    <row r="114" spans="1:14" x14ac:dyDescent="0.25">
      <c r="A114" s="3" t="s">
        <v>319</v>
      </c>
      <c r="B114" s="1" t="s">
        <v>279</v>
      </c>
      <c r="C114" s="2" t="s">
        <v>320</v>
      </c>
      <c r="D114" s="2" t="s">
        <v>321</v>
      </c>
      <c r="E114">
        <f>LEN(telefony__2[[#This Row],[nr]])</f>
        <v>7</v>
      </c>
      <c r="F114">
        <f>IF(MID(telefony__2[[#This Row],[nr]],1,2)="12",1,0)</f>
        <v>0</v>
      </c>
      <c r="G114" s="2">
        <f>IF(AND(telefony__2[[#This Row],[czy 12]]=1,telefony__2[[#This Row],[dlugosc]]=7),telefony__2[[#This Row],[zaklonczenie]]-telefony__2[[#This Row],[rozpoczecie]],0)</f>
        <v>0</v>
      </c>
      <c r="H114" s="3">
        <f>IF(AND(telefony__2[[#This Row],[czy 12]]=1,telefony__2[[#This Row],[dlugosc]]=7),1,0)</f>
        <v>0</v>
      </c>
      <c r="I114" s="3">
        <f>(telefony__2[[#This Row],[zaklonczenie]]-telefony__2[[#This Row],[rozpoczecie]])*24*60</f>
        <v>2.9499999999999815</v>
      </c>
      <c r="J114">
        <f>IF(telefony__2[[#This Row],[dlugosc]]=10,ROUNDUP(telefony__2[[#This Row],[len]],0),0)</f>
        <v>0</v>
      </c>
      <c r="K114" s="3">
        <f>IF(telefony__2[[#This Row],[dlugosc]]&lt;&gt;10,telefony__2[[#This Row],[len]]+K113,K113)</f>
        <v>893.7833333333333</v>
      </c>
      <c r="L114" s="3">
        <f>IF(telefony__2[[#This Row],[dlugosc]]=7,telefony__2[[#This Row],[len]],0)</f>
        <v>2.9499999999999815</v>
      </c>
      <c r="M114" s="3">
        <f>IF(telefony__2[[#This Row],[dlugosc]]=8,telefony__2[[#This Row],[len]],0)</f>
        <v>0</v>
      </c>
      <c r="N114" s="3"/>
    </row>
    <row r="115" spans="1:14" x14ac:dyDescent="0.25">
      <c r="A115" s="3" t="s">
        <v>322</v>
      </c>
      <c r="B115" s="1" t="s">
        <v>279</v>
      </c>
      <c r="C115" s="2" t="s">
        <v>323</v>
      </c>
      <c r="D115" s="2" t="s">
        <v>324</v>
      </c>
      <c r="E115">
        <f>LEN(telefony__2[[#This Row],[nr]])</f>
        <v>7</v>
      </c>
      <c r="F115">
        <f>IF(MID(telefony__2[[#This Row],[nr]],1,2)="12",1,0)</f>
        <v>0</v>
      </c>
      <c r="G115" s="2">
        <f>IF(AND(telefony__2[[#This Row],[czy 12]]=1,telefony__2[[#This Row],[dlugosc]]=7),telefony__2[[#This Row],[zaklonczenie]]-telefony__2[[#This Row],[rozpoczecie]],0)</f>
        <v>0</v>
      </c>
      <c r="H115" s="3">
        <f>IF(AND(telefony__2[[#This Row],[czy 12]]=1,telefony__2[[#This Row],[dlugosc]]=7),1,0)</f>
        <v>0</v>
      </c>
      <c r="I115" s="3">
        <f>(telefony__2[[#This Row],[zaklonczenie]]-telefony__2[[#This Row],[rozpoczecie]])*24*60</f>
        <v>7.9666666666667396</v>
      </c>
      <c r="J115">
        <f>IF(telefony__2[[#This Row],[dlugosc]]=10,ROUNDUP(telefony__2[[#This Row],[len]],0),0)</f>
        <v>0</v>
      </c>
      <c r="K115" s="3">
        <f>IF(telefony__2[[#This Row],[dlugosc]]&lt;&gt;10,telefony__2[[#This Row],[len]]+K114,K114)</f>
        <v>901.75</v>
      </c>
      <c r="L115" s="3">
        <f>IF(telefony__2[[#This Row],[dlugosc]]=7,telefony__2[[#This Row],[len]],0)</f>
        <v>7.9666666666667396</v>
      </c>
      <c r="M115" s="3">
        <f>IF(telefony__2[[#This Row],[dlugosc]]=8,telefony__2[[#This Row],[len]],0)</f>
        <v>0</v>
      </c>
      <c r="N115" s="3"/>
    </row>
    <row r="116" spans="1:14" x14ac:dyDescent="0.25">
      <c r="A116" s="3" t="s">
        <v>240</v>
      </c>
      <c r="B116" s="1" t="s">
        <v>279</v>
      </c>
      <c r="C116" s="2" t="s">
        <v>325</v>
      </c>
      <c r="D116" s="2" t="s">
        <v>326</v>
      </c>
      <c r="E116">
        <f>LEN(telefony__2[[#This Row],[nr]])</f>
        <v>7</v>
      </c>
      <c r="F116">
        <f>IF(MID(telefony__2[[#This Row],[nr]],1,2)="12",1,0)</f>
        <v>0</v>
      </c>
      <c r="G116" s="2">
        <f>IF(AND(telefony__2[[#This Row],[czy 12]]=1,telefony__2[[#This Row],[dlugosc]]=7),telefony__2[[#This Row],[zaklonczenie]]-telefony__2[[#This Row],[rozpoczecie]],0)</f>
        <v>0</v>
      </c>
      <c r="H116" s="3">
        <f>IF(AND(telefony__2[[#This Row],[czy 12]]=1,telefony__2[[#This Row],[dlugosc]]=7),1,0)</f>
        <v>0</v>
      </c>
      <c r="I116" s="3">
        <f>(telefony__2[[#This Row],[zaklonczenie]]-telefony__2[[#This Row],[rozpoczecie]])*24*60</f>
        <v>0.96666666666660461</v>
      </c>
      <c r="J116">
        <f>IF(telefony__2[[#This Row],[dlugosc]]=10,ROUNDUP(telefony__2[[#This Row],[len]],0),0)</f>
        <v>0</v>
      </c>
      <c r="K116" s="3">
        <f>IF(telefony__2[[#This Row],[dlugosc]]&lt;&gt;10,telefony__2[[#This Row],[len]]+K115,K115)</f>
        <v>902.71666666666658</v>
      </c>
      <c r="L116" s="3">
        <f>IF(telefony__2[[#This Row],[dlugosc]]=7,telefony__2[[#This Row],[len]],0)</f>
        <v>0.96666666666660461</v>
      </c>
      <c r="M116" s="3">
        <f>IF(telefony__2[[#This Row],[dlugosc]]=8,telefony__2[[#This Row],[len]],0)</f>
        <v>0</v>
      </c>
      <c r="N116" s="3"/>
    </row>
    <row r="117" spans="1:14" x14ac:dyDescent="0.25">
      <c r="A117" s="3" t="s">
        <v>327</v>
      </c>
      <c r="B117" s="1" t="s">
        <v>279</v>
      </c>
      <c r="C117" s="2" t="s">
        <v>328</v>
      </c>
      <c r="D117" s="2" t="s">
        <v>329</v>
      </c>
      <c r="E117">
        <f>LEN(telefony__2[[#This Row],[nr]])</f>
        <v>7</v>
      </c>
      <c r="F117">
        <f>IF(MID(telefony__2[[#This Row],[nr]],1,2)="12",1,0)</f>
        <v>0</v>
      </c>
      <c r="G117" s="2">
        <f>IF(AND(telefony__2[[#This Row],[czy 12]]=1,telefony__2[[#This Row],[dlugosc]]=7),telefony__2[[#This Row],[zaklonczenie]]-telefony__2[[#This Row],[rozpoczecie]],0)</f>
        <v>0</v>
      </c>
      <c r="H117" s="3">
        <f>IF(AND(telefony__2[[#This Row],[czy 12]]=1,telefony__2[[#This Row],[dlugosc]]=7),1,0)</f>
        <v>0</v>
      </c>
      <c r="I117" s="3">
        <f>(telefony__2[[#This Row],[zaklonczenie]]-telefony__2[[#This Row],[rozpoczecie]])*24*60</f>
        <v>8.3500000000000263</v>
      </c>
      <c r="J117">
        <f>IF(telefony__2[[#This Row],[dlugosc]]=10,ROUNDUP(telefony__2[[#This Row],[len]],0),0)</f>
        <v>0</v>
      </c>
      <c r="K117" s="3">
        <f>IF(telefony__2[[#This Row],[dlugosc]]&lt;&gt;10,telefony__2[[#This Row],[len]]+K116,K116)</f>
        <v>911.06666666666661</v>
      </c>
      <c r="L117" s="3">
        <f>IF(telefony__2[[#This Row],[dlugosc]]=7,telefony__2[[#This Row],[len]],0)</f>
        <v>8.3500000000000263</v>
      </c>
      <c r="M117" s="3">
        <f>IF(telefony__2[[#This Row],[dlugosc]]=8,telefony__2[[#This Row],[len]],0)</f>
        <v>0</v>
      </c>
      <c r="N117" s="3"/>
    </row>
    <row r="118" spans="1:14" x14ac:dyDescent="0.25">
      <c r="A118" s="3" t="s">
        <v>330</v>
      </c>
      <c r="B118" s="1" t="s">
        <v>279</v>
      </c>
      <c r="C118" s="2" t="s">
        <v>331</v>
      </c>
      <c r="D118" s="2" t="s">
        <v>332</v>
      </c>
      <c r="E118">
        <f>LEN(telefony__2[[#This Row],[nr]])</f>
        <v>7</v>
      </c>
      <c r="F118">
        <f>IF(MID(telefony__2[[#This Row],[nr]],1,2)="12",1,0)</f>
        <v>0</v>
      </c>
      <c r="G118" s="2">
        <f>IF(AND(telefony__2[[#This Row],[czy 12]]=1,telefony__2[[#This Row],[dlugosc]]=7),telefony__2[[#This Row],[zaklonczenie]]-telefony__2[[#This Row],[rozpoczecie]],0)</f>
        <v>0</v>
      </c>
      <c r="H118" s="3">
        <f>IF(AND(telefony__2[[#This Row],[czy 12]]=1,telefony__2[[#This Row],[dlugosc]]=7),1,0)</f>
        <v>0</v>
      </c>
      <c r="I118" s="3">
        <f>(telefony__2[[#This Row],[zaklonczenie]]-telefony__2[[#This Row],[rozpoczecie]])*24*60</f>
        <v>16.616666666666653</v>
      </c>
      <c r="J118">
        <f>IF(telefony__2[[#This Row],[dlugosc]]=10,ROUNDUP(telefony__2[[#This Row],[len]],0),0)</f>
        <v>0</v>
      </c>
      <c r="K118" s="3">
        <f>IF(telefony__2[[#This Row],[dlugosc]]&lt;&gt;10,telefony__2[[#This Row],[len]]+K117,K117)</f>
        <v>927.68333333333328</v>
      </c>
      <c r="L118" s="3">
        <f>IF(telefony__2[[#This Row],[dlugosc]]=7,telefony__2[[#This Row],[len]],0)</f>
        <v>16.616666666666653</v>
      </c>
      <c r="M118" s="3">
        <f>IF(telefony__2[[#This Row],[dlugosc]]=8,telefony__2[[#This Row],[len]],0)</f>
        <v>0</v>
      </c>
      <c r="N118" s="3"/>
    </row>
    <row r="119" spans="1:14" x14ac:dyDescent="0.25">
      <c r="A119" s="3" t="s">
        <v>333</v>
      </c>
      <c r="B119" s="1" t="s">
        <v>279</v>
      </c>
      <c r="C119" s="2" t="s">
        <v>334</v>
      </c>
      <c r="D119" s="2" t="s">
        <v>335</v>
      </c>
      <c r="E119">
        <f>LEN(telefony__2[[#This Row],[nr]])</f>
        <v>7</v>
      </c>
      <c r="F119">
        <f>IF(MID(telefony__2[[#This Row],[nr]],1,2)="12",1,0)</f>
        <v>0</v>
      </c>
      <c r="G119" s="2">
        <f>IF(AND(telefony__2[[#This Row],[czy 12]]=1,telefony__2[[#This Row],[dlugosc]]=7),telefony__2[[#This Row],[zaklonczenie]]-telefony__2[[#This Row],[rozpoczecie]],0)</f>
        <v>0</v>
      </c>
      <c r="H119" s="3">
        <f>IF(AND(telefony__2[[#This Row],[czy 12]]=1,telefony__2[[#This Row],[dlugosc]]=7),1,0)</f>
        <v>0</v>
      </c>
      <c r="I119" s="3">
        <f>(telefony__2[[#This Row],[zaklonczenie]]-telefony__2[[#This Row],[rozpoczecie]])*24*60</f>
        <v>7.0833333333332948</v>
      </c>
      <c r="J119">
        <f>IF(telefony__2[[#This Row],[dlugosc]]=10,ROUNDUP(telefony__2[[#This Row],[len]],0),0)</f>
        <v>0</v>
      </c>
      <c r="K119" s="3">
        <f>IF(telefony__2[[#This Row],[dlugosc]]&lt;&gt;10,telefony__2[[#This Row],[len]]+K118,K118)</f>
        <v>934.76666666666654</v>
      </c>
      <c r="L119" s="3">
        <f>IF(telefony__2[[#This Row],[dlugosc]]=7,telefony__2[[#This Row],[len]],0)</f>
        <v>7.0833333333332948</v>
      </c>
      <c r="M119" s="3">
        <f>IF(telefony__2[[#This Row],[dlugosc]]=8,telefony__2[[#This Row],[len]],0)</f>
        <v>0</v>
      </c>
      <c r="N119" s="3"/>
    </row>
    <row r="120" spans="1:14" x14ac:dyDescent="0.25">
      <c r="A120" s="3" t="s">
        <v>336</v>
      </c>
      <c r="B120" s="1" t="s">
        <v>279</v>
      </c>
      <c r="C120" s="2" t="s">
        <v>337</v>
      </c>
      <c r="D120" s="2" t="s">
        <v>338</v>
      </c>
      <c r="E120">
        <f>LEN(telefony__2[[#This Row],[nr]])</f>
        <v>8</v>
      </c>
      <c r="F120">
        <f>IF(MID(telefony__2[[#This Row],[nr]],1,2)="12",1,0)</f>
        <v>0</v>
      </c>
      <c r="G120" s="2">
        <f>IF(AND(telefony__2[[#This Row],[czy 12]]=1,telefony__2[[#This Row],[dlugosc]]=7),telefony__2[[#This Row],[zaklonczenie]]-telefony__2[[#This Row],[rozpoczecie]],0)</f>
        <v>0</v>
      </c>
      <c r="H120" s="3">
        <f>IF(AND(telefony__2[[#This Row],[czy 12]]=1,telefony__2[[#This Row],[dlugosc]]=7),1,0)</f>
        <v>0</v>
      </c>
      <c r="I120" s="3">
        <f>(telefony__2[[#This Row],[zaklonczenie]]-telefony__2[[#This Row],[rozpoczecie]])*24*60</f>
        <v>11.966666666666566</v>
      </c>
      <c r="J120">
        <f>IF(telefony__2[[#This Row],[dlugosc]]=10,ROUNDUP(telefony__2[[#This Row],[len]],0),0)</f>
        <v>0</v>
      </c>
      <c r="K120" s="3">
        <f>IF(telefony__2[[#This Row],[dlugosc]]&lt;&gt;10,telefony__2[[#This Row],[len]]+K119,K119)</f>
        <v>946.73333333333312</v>
      </c>
      <c r="L120" s="3">
        <f>IF(telefony__2[[#This Row],[dlugosc]]=7,telefony__2[[#This Row],[len]],0)</f>
        <v>0</v>
      </c>
      <c r="M120" s="3">
        <f>IF(telefony__2[[#This Row],[dlugosc]]=8,telefony__2[[#This Row],[len]],0)</f>
        <v>11.966666666666566</v>
      </c>
      <c r="N120" s="3"/>
    </row>
    <row r="121" spans="1:14" x14ac:dyDescent="0.25">
      <c r="A121" s="3" t="s">
        <v>339</v>
      </c>
      <c r="B121" s="1" t="s">
        <v>279</v>
      </c>
      <c r="C121" s="2" t="s">
        <v>340</v>
      </c>
      <c r="D121" s="2" t="s">
        <v>341</v>
      </c>
      <c r="E121">
        <f>LEN(telefony__2[[#This Row],[nr]])</f>
        <v>8</v>
      </c>
      <c r="F121">
        <f>IF(MID(telefony__2[[#This Row],[nr]],1,2)="12",1,0)</f>
        <v>0</v>
      </c>
      <c r="G121" s="2">
        <f>IF(AND(telefony__2[[#This Row],[czy 12]]=1,telefony__2[[#This Row],[dlugosc]]=7),telefony__2[[#This Row],[zaklonczenie]]-telefony__2[[#This Row],[rozpoczecie]],0)</f>
        <v>0</v>
      </c>
      <c r="H121" s="3">
        <f>IF(AND(telefony__2[[#This Row],[czy 12]]=1,telefony__2[[#This Row],[dlugosc]]=7),1,0)</f>
        <v>0</v>
      </c>
      <c r="I121" s="3">
        <f>(telefony__2[[#This Row],[zaklonczenie]]-telefony__2[[#This Row],[rozpoczecie]])*24*60</f>
        <v>1.7999999999999616</v>
      </c>
      <c r="J121">
        <f>IF(telefony__2[[#This Row],[dlugosc]]=10,ROUNDUP(telefony__2[[#This Row],[len]],0),0)</f>
        <v>0</v>
      </c>
      <c r="K121" s="3">
        <f>IF(telefony__2[[#This Row],[dlugosc]]&lt;&gt;10,telefony__2[[#This Row],[len]]+K120,K120)</f>
        <v>948.53333333333308</v>
      </c>
      <c r="L121" s="3">
        <f>IF(telefony__2[[#This Row],[dlugosc]]=7,telefony__2[[#This Row],[len]],0)</f>
        <v>0</v>
      </c>
      <c r="M121" s="3">
        <f>IF(telefony__2[[#This Row],[dlugosc]]=8,telefony__2[[#This Row],[len]],0)</f>
        <v>1.7999999999999616</v>
      </c>
      <c r="N121" s="3"/>
    </row>
    <row r="122" spans="1:14" x14ac:dyDescent="0.25">
      <c r="A122" s="3" t="s">
        <v>133</v>
      </c>
      <c r="B122" s="1" t="s">
        <v>279</v>
      </c>
      <c r="C122" s="2" t="s">
        <v>342</v>
      </c>
      <c r="D122" s="2" t="s">
        <v>343</v>
      </c>
      <c r="E122">
        <f>LEN(telefony__2[[#This Row],[nr]])</f>
        <v>8</v>
      </c>
      <c r="F122">
        <f>IF(MID(telefony__2[[#This Row],[nr]],1,2)="12",1,0)</f>
        <v>0</v>
      </c>
      <c r="G122" s="2">
        <f>IF(AND(telefony__2[[#This Row],[czy 12]]=1,telefony__2[[#This Row],[dlugosc]]=7),telefony__2[[#This Row],[zaklonczenie]]-telefony__2[[#This Row],[rozpoczecie]],0)</f>
        <v>0</v>
      </c>
      <c r="H122" s="3">
        <f>IF(AND(telefony__2[[#This Row],[czy 12]]=1,telefony__2[[#This Row],[dlugosc]]=7),1,0)</f>
        <v>0</v>
      </c>
      <c r="I122" s="3">
        <f>(telefony__2[[#This Row],[zaklonczenie]]-telefony__2[[#This Row],[rozpoczecie]])*24*60</f>
        <v>16.516666666666637</v>
      </c>
      <c r="J122">
        <f>IF(telefony__2[[#This Row],[dlugosc]]=10,ROUNDUP(telefony__2[[#This Row],[len]],0),0)</f>
        <v>0</v>
      </c>
      <c r="K122" s="3">
        <f>IF(telefony__2[[#This Row],[dlugosc]]&lt;&gt;10,telefony__2[[#This Row],[len]]+K121,K121)</f>
        <v>965.04999999999973</v>
      </c>
      <c r="L122" s="3">
        <f>IF(telefony__2[[#This Row],[dlugosc]]=7,telefony__2[[#This Row],[len]],0)</f>
        <v>0</v>
      </c>
      <c r="M122" s="3">
        <f>IF(telefony__2[[#This Row],[dlugosc]]=8,telefony__2[[#This Row],[len]],0)</f>
        <v>16.516666666666637</v>
      </c>
      <c r="N122" s="3"/>
    </row>
    <row r="123" spans="1:14" x14ac:dyDescent="0.25">
      <c r="A123" s="3" t="s">
        <v>344</v>
      </c>
      <c r="B123" s="1" t="s">
        <v>279</v>
      </c>
      <c r="C123" s="2" t="s">
        <v>345</v>
      </c>
      <c r="D123" s="2" t="s">
        <v>346</v>
      </c>
      <c r="E123">
        <f>LEN(telefony__2[[#This Row],[nr]])</f>
        <v>7</v>
      </c>
      <c r="F123">
        <f>IF(MID(telefony__2[[#This Row],[nr]],1,2)="12",1,0)</f>
        <v>0</v>
      </c>
      <c r="G123" s="2">
        <f>IF(AND(telefony__2[[#This Row],[czy 12]]=1,telefony__2[[#This Row],[dlugosc]]=7),telefony__2[[#This Row],[zaklonczenie]]-telefony__2[[#This Row],[rozpoczecie]],0)</f>
        <v>0</v>
      </c>
      <c r="H123" s="3">
        <f>IF(AND(telefony__2[[#This Row],[czy 12]]=1,telefony__2[[#This Row],[dlugosc]]=7),1,0)</f>
        <v>0</v>
      </c>
      <c r="I123" s="3">
        <f>(telefony__2[[#This Row],[zaklonczenie]]-telefony__2[[#This Row],[rozpoczecie]])*24*60</f>
        <v>4.1833333333333211</v>
      </c>
      <c r="J123">
        <f>IF(telefony__2[[#This Row],[dlugosc]]=10,ROUNDUP(telefony__2[[#This Row],[len]],0),0)</f>
        <v>0</v>
      </c>
      <c r="K123" s="3">
        <f>IF(telefony__2[[#This Row],[dlugosc]]&lt;&gt;10,telefony__2[[#This Row],[len]]+K122,K122)</f>
        <v>969.23333333333301</v>
      </c>
      <c r="L123" s="3">
        <f>IF(telefony__2[[#This Row],[dlugosc]]=7,telefony__2[[#This Row],[len]],0)</f>
        <v>4.1833333333333211</v>
      </c>
      <c r="M123" s="3">
        <f>IF(telefony__2[[#This Row],[dlugosc]]=8,telefony__2[[#This Row],[len]],0)</f>
        <v>0</v>
      </c>
      <c r="N123" s="3"/>
    </row>
    <row r="124" spans="1:14" x14ac:dyDescent="0.25">
      <c r="A124" s="3" t="s">
        <v>347</v>
      </c>
      <c r="B124" s="1" t="s">
        <v>279</v>
      </c>
      <c r="C124" s="2" t="s">
        <v>348</v>
      </c>
      <c r="D124" s="2" t="s">
        <v>349</v>
      </c>
      <c r="E124">
        <f>LEN(telefony__2[[#This Row],[nr]])</f>
        <v>7</v>
      </c>
      <c r="F124">
        <f>IF(MID(telefony__2[[#This Row],[nr]],1,2)="12",1,0)</f>
        <v>0</v>
      </c>
      <c r="G124" s="2">
        <f>IF(AND(telefony__2[[#This Row],[czy 12]]=1,telefony__2[[#This Row],[dlugosc]]=7),telefony__2[[#This Row],[zaklonczenie]]-telefony__2[[#This Row],[rozpoczecie]],0)</f>
        <v>0</v>
      </c>
      <c r="H124" s="3">
        <f>IF(AND(telefony__2[[#This Row],[czy 12]]=1,telefony__2[[#This Row],[dlugosc]]=7),1,0)</f>
        <v>0</v>
      </c>
      <c r="I124" s="3">
        <f>(telefony__2[[#This Row],[zaklonczenie]]-telefony__2[[#This Row],[rozpoczecie]])*24*60</f>
        <v>10.066666666666748</v>
      </c>
      <c r="J124">
        <f>IF(telefony__2[[#This Row],[dlugosc]]=10,ROUNDUP(telefony__2[[#This Row],[len]],0),0)</f>
        <v>0</v>
      </c>
      <c r="K124" s="3">
        <f>IF(telefony__2[[#This Row],[dlugosc]]&lt;&gt;10,telefony__2[[#This Row],[len]]+K123,K123)</f>
        <v>979.29999999999973</v>
      </c>
      <c r="L124" s="3">
        <f>IF(telefony__2[[#This Row],[dlugosc]]=7,telefony__2[[#This Row],[len]],0)</f>
        <v>10.066666666666748</v>
      </c>
      <c r="M124" s="3">
        <f>IF(telefony__2[[#This Row],[dlugosc]]=8,telefony__2[[#This Row],[len]],0)</f>
        <v>0</v>
      </c>
      <c r="N124" s="3"/>
    </row>
    <row r="125" spans="1:14" x14ac:dyDescent="0.25">
      <c r="A125" s="3" t="s">
        <v>175</v>
      </c>
      <c r="B125" s="1" t="s">
        <v>279</v>
      </c>
      <c r="C125" s="2" t="s">
        <v>350</v>
      </c>
      <c r="D125" s="2" t="s">
        <v>351</v>
      </c>
      <c r="E125">
        <f>LEN(telefony__2[[#This Row],[nr]])</f>
        <v>7</v>
      </c>
      <c r="F125">
        <f>IF(MID(telefony__2[[#This Row],[nr]],1,2)="12",1,0)</f>
        <v>0</v>
      </c>
      <c r="G125" s="2">
        <f>IF(AND(telefony__2[[#This Row],[czy 12]]=1,telefony__2[[#This Row],[dlugosc]]=7),telefony__2[[#This Row],[zaklonczenie]]-telefony__2[[#This Row],[rozpoczecie]],0)</f>
        <v>0</v>
      </c>
      <c r="H125" s="3">
        <f>IF(AND(telefony__2[[#This Row],[czy 12]]=1,telefony__2[[#This Row],[dlugosc]]=7),1,0)</f>
        <v>0</v>
      </c>
      <c r="I125" s="3">
        <f>(telefony__2[[#This Row],[zaklonczenie]]-telefony__2[[#This Row],[rozpoczecie]])*24*60</f>
        <v>7.4333333333332696</v>
      </c>
      <c r="J125">
        <f>IF(telefony__2[[#This Row],[dlugosc]]=10,ROUNDUP(telefony__2[[#This Row],[len]],0),0)</f>
        <v>0</v>
      </c>
      <c r="K125" s="3">
        <f>IF(telefony__2[[#This Row],[dlugosc]]&lt;&gt;10,telefony__2[[#This Row],[len]]+K124,K124)</f>
        <v>986.73333333333301</v>
      </c>
      <c r="L125" s="3">
        <f>IF(telefony__2[[#This Row],[dlugosc]]=7,telefony__2[[#This Row],[len]],0)</f>
        <v>7.4333333333332696</v>
      </c>
      <c r="M125" s="3">
        <f>IF(telefony__2[[#This Row],[dlugosc]]=8,telefony__2[[#This Row],[len]],0)</f>
        <v>0</v>
      </c>
      <c r="N125" s="3"/>
    </row>
    <row r="126" spans="1:14" x14ac:dyDescent="0.25">
      <c r="A126" s="3" t="s">
        <v>352</v>
      </c>
      <c r="B126" s="1" t="s">
        <v>279</v>
      </c>
      <c r="C126" s="2" t="s">
        <v>353</v>
      </c>
      <c r="D126" s="2" t="s">
        <v>354</v>
      </c>
      <c r="E126">
        <f>LEN(telefony__2[[#This Row],[nr]])</f>
        <v>7</v>
      </c>
      <c r="F126">
        <f>IF(MID(telefony__2[[#This Row],[nr]],1,2)="12",1,0)</f>
        <v>0</v>
      </c>
      <c r="G126" s="2">
        <f>IF(AND(telefony__2[[#This Row],[czy 12]]=1,telefony__2[[#This Row],[dlugosc]]=7),telefony__2[[#This Row],[zaklonczenie]]-telefony__2[[#This Row],[rozpoczecie]],0)</f>
        <v>0</v>
      </c>
      <c r="H126" s="3">
        <f>IF(AND(telefony__2[[#This Row],[czy 12]]=1,telefony__2[[#This Row],[dlugosc]]=7),1,0)</f>
        <v>0</v>
      </c>
      <c r="I126" s="3">
        <f>(telefony__2[[#This Row],[zaklonczenie]]-telefony__2[[#This Row],[rozpoczecie]])*24*60</f>
        <v>15.250000000000146</v>
      </c>
      <c r="J126">
        <f>IF(telefony__2[[#This Row],[dlugosc]]=10,ROUNDUP(telefony__2[[#This Row],[len]],0),0)</f>
        <v>0</v>
      </c>
      <c r="K126" s="3">
        <f>IF(telefony__2[[#This Row],[dlugosc]]&lt;&gt;10,telefony__2[[#This Row],[len]]+K125,K125)</f>
        <v>1001.9833333333331</v>
      </c>
      <c r="L126" s="3">
        <f>IF(telefony__2[[#This Row],[dlugosc]]=7,telefony__2[[#This Row],[len]],0)</f>
        <v>15.250000000000146</v>
      </c>
      <c r="M126" s="3">
        <f>IF(telefony__2[[#This Row],[dlugosc]]=8,telefony__2[[#This Row],[len]],0)</f>
        <v>0</v>
      </c>
      <c r="N126" s="3"/>
    </row>
    <row r="127" spans="1:14" x14ac:dyDescent="0.25">
      <c r="A127" s="3" t="s">
        <v>355</v>
      </c>
      <c r="B127" s="1" t="s">
        <v>279</v>
      </c>
      <c r="C127" s="2" t="s">
        <v>356</v>
      </c>
      <c r="D127" s="2" t="s">
        <v>357</v>
      </c>
      <c r="E127">
        <f>LEN(telefony__2[[#This Row],[nr]])</f>
        <v>10</v>
      </c>
      <c r="F127">
        <f>IF(MID(telefony__2[[#This Row],[nr]],1,2)="12",1,0)</f>
        <v>0</v>
      </c>
      <c r="G127" s="2">
        <f>IF(AND(telefony__2[[#This Row],[czy 12]]=1,telefony__2[[#This Row],[dlugosc]]=7),telefony__2[[#This Row],[zaklonczenie]]-telefony__2[[#This Row],[rozpoczecie]],0)</f>
        <v>0</v>
      </c>
      <c r="H127" s="3">
        <f>IF(AND(telefony__2[[#This Row],[czy 12]]=1,telefony__2[[#This Row],[dlugosc]]=7),1,0)</f>
        <v>0</v>
      </c>
      <c r="I127" s="3">
        <f>(telefony__2[[#This Row],[zaklonczenie]]-telefony__2[[#This Row],[rozpoczecie]])*24*60</f>
        <v>2.2833333333333439</v>
      </c>
      <c r="J127">
        <f>IF(telefony__2[[#This Row],[dlugosc]]=10,ROUNDUP(telefony__2[[#This Row],[len]],0),0)</f>
        <v>3</v>
      </c>
      <c r="K127" s="3">
        <f>IF(telefony__2[[#This Row],[dlugosc]]&lt;&gt;10,telefony__2[[#This Row],[len]]+K126,K126)</f>
        <v>1001.9833333333331</v>
      </c>
      <c r="L127" s="3">
        <f>IF(telefony__2[[#This Row],[dlugosc]]=7,telefony__2[[#This Row],[len]],0)</f>
        <v>0</v>
      </c>
      <c r="M127" s="3">
        <f>IF(telefony__2[[#This Row],[dlugosc]]=8,telefony__2[[#This Row],[len]],0)</f>
        <v>0</v>
      </c>
      <c r="N127" s="3"/>
    </row>
    <row r="128" spans="1:14" x14ac:dyDescent="0.25">
      <c r="A128" s="3" t="s">
        <v>7</v>
      </c>
      <c r="B128" s="1" t="s">
        <v>279</v>
      </c>
      <c r="C128" s="2" t="s">
        <v>358</v>
      </c>
      <c r="D128" s="2" t="s">
        <v>359</v>
      </c>
      <c r="E128">
        <f>LEN(telefony__2[[#This Row],[nr]])</f>
        <v>7</v>
      </c>
      <c r="F128">
        <f>IF(MID(telefony__2[[#This Row],[nr]],1,2)="12",1,0)</f>
        <v>0</v>
      </c>
      <c r="G128" s="2">
        <f>IF(AND(telefony__2[[#This Row],[czy 12]]=1,telefony__2[[#This Row],[dlugosc]]=7),telefony__2[[#This Row],[zaklonczenie]]-telefony__2[[#This Row],[rozpoczecie]],0)</f>
        <v>0</v>
      </c>
      <c r="H128" s="3">
        <f>IF(AND(telefony__2[[#This Row],[czy 12]]=1,telefony__2[[#This Row],[dlugosc]]=7),1,0)</f>
        <v>0</v>
      </c>
      <c r="I128" s="3">
        <f>(telefony__2[[#This Row],[zaklonczenie]]-telefony__2[[#This Row],[rozpoczecie]])*24*60</f>
        <v>1.7166666666667219</v>
      </c>
      <c r="J128">
        <f>IF(telefony__2[[#This Row],[dlugosc]]=10,ROUNDUP(telefony__2[[#This Row],[len]],0),0)</f>
        <v>0</v>
      </c>
      <c r="K128" s="3">
        <f>IF(telefony__2[[#This Row],[dlugosc]]&lt;&gt;10,telefony__2[[#This Row],[len]]+K127,K127)</f>
        <v>1003.6999999999998</v>
      </c>
      <c r="L128" s="3">
        <f>IF(telefony__2[[#This Row],[dlugosc]]=7,telefony__2[[#This Row],[len]],0)</f>
        <v>1.7166666666667219</v>
      </c>
      <c r="M128" s="3">
        <f>IF(telefony__2[[#This Row],[dlugosc]]=8,telefony__2[[#This Row],[len]],0)</f>
        <v>0</v>
      </c>
      <c r="N128" s="3"/>
    </row>
    <row r="129" spans="1:14" x14ac:dyDescent="0.25">
      <c r="A129" s="3" t="s">
        <v>148</v>
      </c>
      <c r="B129" s="1" t="s">
        <v>279</v>
      </c>
      <c r="C129" s="2" t="s">
        <v>360</v>
      </c>
      <c r="D129" s="2" t="s">
        <v>361</v>
      </c>
      <c r="E129">
        <f>LEN(telefony__2[[#This Row],[nr]])</f>
        <v>7</v>
      </c>
      <c r="F129">
        <f>IF(MID(telefony__2[[#This Row],[nr]],1,2)="12",1,0)</f>
        <v>0</v>
      </c>
      <c r="G129" s="2">
        <f>IF(AND(telefony__2[[#This Row],[czy 12]]=1,telefony__2[[#This Row],[dlugosc]]=7),telefony__2[[#This Row],[zaklonczenie]]-telefony__2[[#This Row],[rozpoczecie]],0)</f>
        <v>0</v>
      </c>
      <c r="H129" s="3">
        <f>IF(AND(telefony__2[[#This Row],[czy 12]]=1,telefony__2[[#This Row],[dlugosc]]=7),1,0)</f>
        <v>0</v>
      </c>
      <c r="I129" s="3">
        <f>(telefony__2[[#This Row],[zaklonczenie]]-telefony__2[[#This Row],[rozpoczecie]])*24*60</f>
        <v>8.4166666666666501</v>
      </c>
      <c r="J129">
        <f>IF(telefony__2[[#This Row],[dlugosc]]=10,ROUNDUP(telefony__2[[#This Row],[len]],0),0)</f>
        <v>0</v>
      </c>
      <c r="K129" s="3">
        <f>IF(telefony__2[[#This Row],[dlugosc]]&lt;&gt;10,telefony__2[[#This Row],[len]]+K128,K128)</f>
        <v>1012.1166666666664</v>
      </c>
      <c r="L129" s="3">
        <f>IF(telefony__2[[#This Row],[dlugosc]]=7,telefony__2[[#This Row],[len]],0)</f>
        <v>8.4166666666666501</v>
      </c>
      <c r="M129" s="3">
        <f>IF(telefony__2[[#This Row],[dlugosc]]=8,telefony__2[[#This Row],[len]],0)</f>
        <v>0</v>
      </c>
      <c r="N129" s="3"/>
    </row>
    <row r="130" spans="1:14" x14ac:dyDescent="0.25">
      <c r="A130" s="3" t="s">
        <v>362</v>
      </c>
      <c r="B130" s="1" t="s">
        <v>279</v>
      </c>
      <c r="C130" s="2" t="s">
        <v>363</v>
      </c>
      <c r="D130" s="2" t="s">
        <v>364</v>
      </c>
      <c r="E130">
        <f>LEN(telefony__2[[#This Row],[nr]])</f>
        <v>7</v>
      </c>
      <c r="F130">
        <f>IF(MID(telefony__2[[#This Row],[nr]],1,2)="12",1,0)</f>
        <v>0</v>
      </c>
      <c r="G130" s="2">
        <f>IF(AND(telefony__2[[#This Row],[czy 12]]=1,telefony__2[[#This Row],[dlugosc]]=7),telefony__2[[#This Row],[zaklonczenie]]-telefony__2[[#This Row],[rozpoczecie]],0)</f>
        <v>0</v>
      </c>
      <c r="H130" s="3">
        <f>IF(AND(telefony__2[[#This Row],[czy 12]]=1,telefony__2[[#This Row],[dlugosc]]=7),1,0)</f>
        <v>0</v>
      </c>
      <c r="I130" s="3">
        <f>(telefony__2[[#This Row],[zaklonczenie]]-telefony__2[[#This Row],[rozpoczecie]])*24*60</f>
        <v>12.883333333333402</v>
      </c>
      <c r="J130">
        <f>IF(telefony__2[[#This Row],[dlugosc]]=10,ROUNDUP(telefony__2[[#This Row],[len]],0),0)</f>
        <v>0</v>
      </c>
      <c r="K130" s="3">
        <f>IF(telefony__2[[#This Row],[dlugosc]]&lt;&gt;10,telefony__2[[#This Row],[len]]+K129,K129)</f>
        <v>1024.9999999999998</v>
      </c>
      <c r="L130" s="3">
        <f>IF(telefony__2[[#This Row],[dlugosc]]=7,telefony__2[[#This Row],[len]],0)</f>
        <v>12.883333333333402</v>
      </c>
      <c r="M130" s="3">
        <f>IF(telefony__2[[#This Row],[dlugosc]]=8,telefony__2[[#This Row],[len]],0)</f>
        <v>0</v>
      </c>
      <c r="N130" s="3"/>
    </row>
    <row r="131" spans="1:14" x14ac:dyDescent="0.25">
      <c r="A131" s="3" t="s">
        <v>365</v>
      </c>
      <c r="B131" s="1" t="s">
        <v>279</v>
      </c>
      <c r="C131" s="2" t="s">
        <v>366</v>
      </c>
      <c r="D131" s="2" t="s">
        <v>367</v>
      </c>
      <c r="E131">
        <f>LEN(telefony__2[[#This Row],[nr]])</f>
        <v>7</v>
      </c>
      <c r="F131">
        <f>IF(MID(telefony__2[[#This Row],[nr]],1,2)="12",1,0)</f>
        <v>0</v>
      </c>
      <c r="G131" s="2">
        <f>IF(AND(telefony__2[[#This Row],[czy 12]]=1,telefony__2[[#This Row],[dlugosc]]=7),telefony__2[[#This Row],[zaklonczenie]]-telefony__2[[#This Row],[rozpoczecie]],0)</f>
        <v>0</v>
      </c>
      <c r="H131" s="3">
        <f>IF(AND(telefony__2[[#This Row],[czy 12]]=1,telefony__2[[#This Row],[dlugosc]]=7),1,0)</f>
        <v>0</v>
      </c>
      <c r="I131" s="3">
        <f>(telefony__2[[#This Row],[zaklonczenie]]-telefony__2[[#This Row],[rozpoczecie]])*24*60</f>
        <v>7.9166666666667318</v>
      </c>
      <c r="J131">
        <f>IF(telefony__2[[#This Row],[dlugosc]]=10,ROUNDUP(telefony__2[[#This Row],[len]],0),0)</f>
        <v>0</v>
      </c>
      <c r="K131" s="3">
        <f>IF(telefony__2[[#This Row],[dlugosc]]&lt;&gt;10,telefony__2[[#This Row],[len]]+K130,K130)</f>
        <v>1032.9166666666665</v>
      </c>
      <c r="L131" s="3">
        <f>IF(telefony__2[[#This Row],[dlugosc]]=7,telefony__2[[#This Row],[len]],0)</f>
        <v>7.9166666666667318</v>
      </c>
      <c r="M131" s="3">
        <f>IF(telefony__2[[#This Row],[dlugosc]]=8,telefony__2[[#This Row],[len]],0)</f>
        <v>0</v>
      </c>
      <c r="N131" s="3"/>
    </row>
    <row r="132" spans="1:14" x14ac:dyDescent="0.25">
      <c r="A132" s="3" t="s">
        <v>368</v>
      </c>
      <c r="B132" s="1" t="s">
        <v>279</v>
      </c>
      <c r="C132" s="2" t="s">
        <v>369</v>
      </c>
      <c r="D132" s="2" t="s">
        <v>370</v>
      </c>
      <c r="E132">
        <f>LEN(telefony__2[[#This Row],[nr]])</f>
        <v>7</v>
      </c>
      <c r="F132">
        <f>IF(MID(telefony__2[[#This Row],[nr]],1,2)="12",1,0)</f>
        <v>0</v>
      </c>
      <c r="G132" s="2">
        <f>IF(AND(telefony__2[[#This Row],[czy 12]]=1,telefony__2[[#This Row],[dlugosc]]=7),telefony__2[[#This Row],[zaklonczenie]]-telefony__2[[#This Row],[rozpoczecie]],0)</f>
        <v>0</v>
      </c>
      <c r="H132" s="3">
        <f>IF(AND(telefony__2[[#This Row],[czy 12]]=1,telefony__2[[#This Row],[dlugosc]]=7),1,0)</f>
        <v>0</v>
      </c>
      <c r="I132" s="3">
        <f>(telefony__2[[#This Row],[zaklonczenie]]-telefony__2[[#This Row],[rozpoczecie]])*24*60</f>
        <v>5.2666666666666373</v>
      </c>
      <c r="J132">
        <f>IF(telefony__2[[#This Row],[dlugosc]]=10,ROUNDUP(telefony__2[[#This Row],[len]],0),0)</f>
        <v>0</v>
      </c>
      <c r="K132" s="3">
        <f>IF(telefony__2[[#This Row],[dlugosc]]&lt;&gt;10,telefony__2[[#This Row],[len]]+K131,K131)</f>
        <v>1038.1833333333332</v>
      </c>
      <c r="L132" s="3">
        <f>IF(telefony__2[[#This Row],[dlugosc]]=7,telefony__2[[#This Row],[len]],0)</f>
        <v>5.2666666666666373</v>
      </c>
      <c r="M132" s="3">
        <f>IF(telefony__2[[#This Row],[dlugosc]]=8,telefony__2[[#This Row],[len]],0)</f>
        <v>0</v>
      </c>
      <c r="N132" s="3"/>
    </row>
    <row r="133" spans="1:14" x14ac:dyDescent="0.25">
      <c r="A133" s="3" t="s">
        <v>371</v>
      </c>
      <c r="B133" s="1" t="s">
        <v>279</v>
      </c>
      <c r="C133" s="2" t="s">
        <v>372</v>
      </c>
      <c r="D133" s="2" t="s">
        <v>373</v>
      </c>
      <c r="E133">
        <f>LEN(telefony__2[[#This Row],[nr]])</f>
        <v>7</v>
      </c>
      <c r="F133">
        <f>IF(MID(telefony__2[[#This Row],[nr]],1,2)="12",1,0)</f>
        <v>0</v>
      </c>
      <c r="G133" s="2">
        <f>IF(AND(telefony__2[[#This Row],[czy 12]]=1,telefony__2[[#This Row],[dlugosc]]=7),telefony__2[[#This Row],[zaklonczenie]]-telefony__2[[#This Row],[rozpoczecie]],0)</f>
        <v>0</v>
      </c>
      <c r="H133" s="3">
        <f>IF(AND(telefony__2[[#This Row],[czy 12]]=1,telefony__2[[#This Row],[dlugosc]]=7),1,0)</f>
        <v>0</v>
      </c>
      <c r="I133" s="3">
        <f>(telefony__2[[#This Row],[zaklonczenie]]-telefony__2[[#This Row],[rozpoczecie]])*24*60</f>
        <v>15.933333333333239</v>
      </c>
      <c r="J133">
        <f>IF(telefony__2[[#This Row],[dlugosc]]=10,ROUNDUP(telefony__2[[#This Row],[len]],0),0)</f>
        <v>0</v>
      </c>
      <c r="K133" s="3">
        <f>IF(telefony__2[[#This Row],[dlugosc]]&lt;&gt;10,telefony__2[[#This Row],[len]]+K132,K132)</f>
        <v>1054.1166666666663</v>
      </c>
      <c r="L133" s="3">
        <f>IF(telefony__2[[#This Row],[dlugosc]]=7,telefony__2[[#This Row],[len]],0)</f>
        <v>15.933333333333239</v>
      </c>
      <c r="M133" s="3">
        <f>IF(telefony__2[[#This Row],[dlugosc]]=8,telefony__2[[#This Row],[len]],0)</f>
        <v>0</v>
      </c>
      <c r="N133" s="3"/>
    </row>
    <row r="134" spans="1:14" x14ac:dyDescent="0.25">
      <c r="A134" s="3" t="s">
        <v>374</v>
      </c>
      <c r="B134" s="1" t="s">
        <v>279</v>
      </c>
      <c r="C134" s="2" t="s">
        <v>375</v>
      </c>
      <c r="D134" s="2" t="s">
        <v>376</v>
      </c>
      <c r="E134">
        <f>LEN(telefony__2[[#This Row],[nr]])</f>
        <v>7</v>
      </c>
      <c r="F134">
        <f>IF(MID(telefony__2[[#This Row],[nr]],1,2)="12",1,0)</f>
        <v>0</v>
      </c>
      <c r="G134" s="2">
        <f>IF(AND(telefony__2[[#This Row],[czy 12]]=1,telefony__2[[#This Row],[dlugosc]]=7),telefony__2[[#This Row],[zaklonczenie]]-telefony__2[[#This Row],[rozpoczecie]],0)</f>
        <v>0</v>
      </c>
      <c r="H134" s="3">
        <f>IF(AND(telefony__2[[#This Row],[czy 12]]=1,telefony__2[[#This Row],[dlugosc]]=7),1,0)</f>
        <v>0</v>
      </c>
      <c r="I134" s="3">
        <f>(telefony__2[[#This Row],[zaklonczenie]]-telefony__2[[#This Row],[rozpoczecie]])*24*60</f>
        <v>12.149999999999901</v>
      </c>
      <c r="J134">
        <f>IF(telefony__2[[#This Row],[dlugosc]]=10,ROUNDUP(telefony__2[[#This Row],[len]],0),0)</f>
        <v>0</v>
      </c>
      <c r="K134" s="3">
        <f>IF(telefony__2[[#This Row],[dlugosc]]&lt;&gt;10,telefony__2[[#This Row],[len]]+K133,K133)</f>
        <v>1066.2666666666662</v>
      </c>
      <c r="L134" s="3">
        <f>IF(telefony__2[[#This Row],[dlugosc]]=7,telefony__2[[#This Row],[len]],0)</f>
        <v>12.149999999999901</v>
      </c>
      <c r="M134" s="3">
        <f>IF(telefony__2[[#This Row],[dlugosc]]=8,telefony__2[[#This Row],[len]],0)</f>
        <v>0</v>
      </c>
      <c r="N134" s="3"/>
    </row>
    <row r="135" spans="1:14" x14ac:dyDescent="0.25">
      <c r="A135" s="3" t="s">
        <v>377</v>
      </c>
      <c r="B135" s="1" t="s">
        <v>279</v>
      </c>
      <c r="C135" s="2" t="s">
        <v>378</v>
      </c>
      <c r="D135" s="2" t="s">
        <v>379</v>
      </c>
      <c r="E135">
        <f>LEN(telefony__2[[#This Row],[nr]])</f>
        <v>7</v>
      </c>
      <c r="F135">
        <f>IF(MID(telefony__2[[#This Row],[nr]],1,2)="12",1,0)</f>
        <v>0</v>
      </c>
      <c r="G135" s="2">
        <f>IF(AND(telefony__2[[#This Row],[czy 12]]=1,telefony__2[[#This Row],[dlugosc]]=7),telefony__2[[#This Row],[zaklonczenie]]-telefony__2[[#This Row],[rozpoczecie]],0)</f>
        <v>0</v>
      </c>
      <c r="H135" s="3">
        <f>IF(AND(telefony__2[[#This Row],[czy 12]]=1,telefony__2[[#This Row],[dlugosc]]=7),1,0)</f>
        <v>0</v>
      </c>
      <c r="I135" s="3">
        <f>(telefony__2[[#This Row],[zaklonczenie]]-telefony__2[[#This Row],[rozpoczecie]])*24*60</f>
        <v>7.88333333333334</v>
      </c>
      <c r="J135">
        <f>IF(telefony__2[[#This Row],[dlugosc]]=10,ROUNDUP(telefony__2[[#This Row],[len]],0),0)</f>
        <v>0</v>
      </c>
      <c r="K135" s="3">
        <f>IF(telefony__2[[#This Row],[dlugosc]]&lt;&gt;10,telefony__2[[#This Row],[len]]+K134,K134)</f>
        <v>1074.1499999999996</v>
      </c>
      <c r="L135" s="3">
        <f>IF(telefony__2[[#This Row],[dlugosc]]=7,telefony__2[[#This Row],[len]],0)</f>
        <v>7.88333333333334</v>
      </c>
      <c r="M135" s="3">
        <f>IF(telefony__2[[#This Row],[dlugosc]]=8,telefony__2[[#This Row],[len]],0)</f>
        <v>0</v>
      </c>
      <c r="N135" s="3"/>
    </row>
    <row r="136" spans="1:14" x14ac:dyDescent="0.25">
      <c r="A136" s="3" t="s">
        <v>380</v>
      </c>
      <c r="B136" s="1" t="s">
        <v>279</v>
      </c>
      <c r="C136" s="2" t="s">
        <v>381</v>
      </c>
      <c r="D136" s="2" t="s">
        <v>382</v>
      </c>
      <c r="E136">
        <f>LEN(telefony__2[[#This Row],[nr]])</f>
        <v>7</v>
      </c>
      <c r="F136">
        <f>IF(MID(telefony__2[[#This Row],[nr]],1,2)="12",1,0)</f>
        <v>0</v>
      </c>
      <c r="G136" s="2">
        <f>IF(AND(telefony__2[[#This Row],[czy 12]]=1,telefony__2[[#This Row],[dlugosc]]=7),telefony__2[[#This Row],[zaklonczenie]]-telefony__2[[#This Row],[rozpoczecie]],0)</f>
        <v>0</v>
      </c>
      <c r="H136" s="3">
        <f>IF(AND(telefony__2[[#This Row],[czy 12]]=1,telefony__2[[#This Row],[dlugosc]]=7),1,0)</f>
        <v>0</v>
      </c>
      <c r="I136" s="3">
        <f>(telefony__2[[#This Row],[zaklonczenie]]-telefony__2[[#This Row],[rozpoczecie]])*24*60</f>
        <v>12.833333333333394</v>
      </c>
      <c r="J136">
        <f>IF(telefony__2[[#This Row],[dlugosc]]=10,ROUNDUP(telefony__2[[#This Row],[len]],0),0)</f>
        <v>0</v>
      </c>
      <c r="K136" s="3">
        <f>IF(telefony__2[[#This Row],[dlugosc]]&lt;&gt;10,telefony__2[[#This Row],[len]]+K135,K135)</f>
        <v>1086.9833333333331</v>
      </c>
      <c r="L136" s="3">
        <f>IF(telefony__2[[#This Row],[dlugosc]]=7,telefony__2[[#This Row],[len]],0)</f>
        <v>12.833333333333394</v>
      </c>
      <c r="M136" s="3">
        <f>IF(telefony__2[[#This Row],[dlugosc]]=8,telefony__2[[#This Row],[len]],0)</f>
        <v>0</v>
      </c>
      <c r="N136" s="3"/>
    </row>
    <row r="137" spans="1:14" x14ac:dyDescent="0.25">
      <c r="A137" s="3" t="s">
        <v>383</v>
      </c>
      <c r="B137" s="1" t="s">
        <v>279</v>
      </c>
      <c r="C137" s="2" t="s">
        <v>384</v>
      </c>
      <c r="D137" s="2" t="s">
        <v>385</v>
      </c>
      <c r="E137">
        <f>LEN(telefony__2[[#This Row],[nr]])</f>
        <v>8</v>
      </c>
      <c r="F137">
        <f>IF(MID(telefony__2[[#This Row],[nr]],1,2)="12",1,0)</f>
        <v>0</v>
      </c>
      <c r="G137" s="2">
        <f>IF(AND(telefony__2[[#This Row],[czy 12]]=1,telefony__2[[#This Row],[dlugosc]]=7),telefony__2[[#This Row],[zaklonczenie]]-telefony__2[[#This Row],[rozpoczecie]],0)</f>
        <v>0</v>
      </c>
      <c r="H137" s="3">
        <f>IF(AND(telefony__2[[#This Row],[czy 12]]=1,telefony__2[[#This Row],[dlugosc]]=7),1,0)</f>
        <v>0</v>
      </c>
      <c r="I137" s="3">
        <f>(telefony__2[[#This Row],[zaklonczenie]]-telefony__2[[#This Row],[rozpoczecie]])*24*60</f>
        <v>12.533333333333427</v>
      </c>
      <c r="J137">
        <f>IF(telefony__2[[#This Row],[dlugosc]]=10,ROUNDUP(telefony__2[[#This Row],[len]],0),0)</f>
        <v>0</v>
      </c>
      <c r="K137" s="3">
        <f>IF(telefony__2[[#This Row],[dlugosc]]&lt;&gt;10,telefony__2[[#This Row],[len]]+K136,K136)</f>
        <v>1099.5166666666667</v>
      </c>
      <c r="L137" s="3">
        <f>IF(telefony__2[[#This Row],[dlugosc]]=7,telefony__2[[#This Row],[len]],0)</f>
        <v>0</v>
      </c>
      <c r="M137" s="3">
        <f>IF(telefony__2[[#This Row],[dlugosc]]=8,telefony__2[[#This Row],[len]],0)</f>
        <v>12.533333333333427</v>
      </c>
      <c r="N137" s="3"/>
    </row>
    <row r="138" spans="1:14" x14ac:dyDescent="0.25">
      <c r="A138" s="3" t="s">
        <v>386</v>
      </c>
      <c r="B138" s="1" t="s">
        <v>279</v>
      </c>
      <c r="C138" s="2" t="s">
        <v>387</v>
      </c>
      <c r="D138" s="2" t="s">
        <v>388</v>
      </c>
      <c r="E138">
        <f>LEN(telefony__2[[#This Row],[nr]])</f>
        <v>8</v>
      </c>
      <c r="F138">
        <f>IF(MID(telefony__2[[#This Row],[nr]],1,2)="12",1,0)</f>
        <v>0</v>
      </c>
      <c r="G138" s="2">
        <f>IF(AND(telefony__2[[#This Row],[czy 12]]=1,telefony__2[[#This Row],[dlugosc]]=7),telefony__2[[#This Row],[zaklonczenie]]-telefony__2[[#This Row],[rozpoczecie]],0)</f>
        <v>0</v>
      </c>
      <c r="H138" s="3">
        <f>IF(AND(telefony__2[[#This Row],[czy 12]]=1,telefony__2[[#This Row],[dlugosc]]=7),1,0)</f>
        <v>0</v>
      </c>
      <c r="I138" s="3">
        <f>(telefony__2[[#This Row],[zaklonczenie]]-telefony__2[[#This Row],[rozpoczecie]])*24*60</f>
        <v>7.4499999999999655</v>
      </c>
      <c r="J138">
        <f>IF(telefony__2[[#This Row],[dlugosc]]=10,ROUNDUP(telefony__2[[#This Row],[len]],0),0)</f>
        <v>0</v>
      </c>
      <c r="K138" s="3">
        <f>IF(telefony__2[[#This Row],[dlugosc]]&lt;&gt;10,telefony__2[[#This Row],[len]]+K137,K137)</f>
        <v>1106.9666666666667</v>
      </c>
      <c r="L138" s="3">
        <f>IF(telefony__2[[#This Row],[dlugosc]]=7,telefony__2[[#This Row],[len]],0)</f>
        <v>0</v>
      </c>
      <c r="M138" s="3">
        <f>IF(telefony__2[[#This Row],[dlugosc]]=8,telefony__2[[#This Row],[len]],0)</f>
        <v>7.4499999999999655</v>
      </c>
      <c r="N138" s="3"/>
    </row>
    <row r="139" spans="1:14" x14ac:dyDescent="0.25">
      <c r="A139" s="3" t="s">
        <v>389</v>
      </c>
      <c r="B139" s="1" t="s">
        <v>279</v>
      </c>
      <c r="C139" s="2" t="s">
        <v>390</v>
      </c>
      <c r="D139" s="2" t="s">
        <v>391</v>
      </c>
      <c r="E139">
        <f>LEN(telefony__2[[#This Row],[nr]])</f>
        <v>7</v>
      </c>
      <c r="F139">
        <f>IF(MID(telefony__2[[#This Row],[nr]],1,2)="12",1,0)</f>
        <v>1</v>
      </c>
      <c r="G139" s="2">
        <f>IF(AND(telefony__2[[#This Row],[czy 12]]=1,telefony__2[[#This Row],[dlugosc]]=7),telefony__2[[#This Row],[zaklonczenie]]-telefony__2[[#This Row],[rozpoczecie]],0)</f>
        <v>4.1435185185185186E-3</v>
      </c>
      <c r="H139" s="3">
        <f>IF(AND(telefony__2[[#This Row],[czy 12]]=1,telefony__2[[#This Row],[dlugosc]]=7),1,0)</f>
        <v>1</v>
      </c>
      <c r="I139" s="3">
        <f>(telefony__2[[#This Row],[zaklonczenie]]-telefony__2[[#This Row],[rozpoczecie]])*24*60</f>
        <v>5.9666666666666668</v>
      </c>
      <c r="J139">
        <f>IF(telefony__2[[#This Row],[dlugosc]]=10,ROUNDUP(telefony__2[[#This Row],[len]],0),0)</f>
        <v>0</v>
      </c>
      <c r="K139" s="3">
        <f>IF(telefony__2[[#This Row],[dlugosc]]&lt;&gt;10,telefony__2[[#This Row],[len]]+K138,K138)</f>
        <v>1112.9333333333334</v>
      </c>
      <c r="L139" s="3">
        <f>IF(telefony__2[[#This Row],[dlugosc]]=7,telefony__2[[#This Row],[len]],0)</f>
        <v>5.9666666666666668</v>
      </c>
      <c r="M139" s="3">
        <f>IF(telefony__2[[#This Row],[dlugosc]]=8,telefony__2[[#This Row],[len]],0)</f>
        <v>0</v>
      </c>
      <c r="N139" s="3"/>
    </row>
    <row r="140" spans="1:14" x14ac:dyDescent="0.25">
      <c r="A140" s="3" t="s">
        <v>392</v>
      </c>
      <c r="B140" s="1" t="s">
        <v>279</v>
      </c>
      <c r="C140" s="2" t="s">
        <v>393</v>
      </c>
      <c r="D140" s="2" t="s">
        <v>394</v>
      </c>
      <c r="E140">
        <f>LEN(telefony__2[[#This Row],[nr]])</f>
        <v>7</v>
      </c>
      <c r="F140">
        <f>IF(MID(telefony__2[[#This Row],[nr]],1,2)="12",1,0)</f>
        <v>0</v>
      </c>
      <c r="G140" s="2">
        <f>IF(AND(telefony__2[[#This Row],[czy 12]]=1,telefony__2[[#This Row],[dlugosc]]=7),telefony__2[[#This Row],[zaklonczenie]]-telefony__2[[#This Row],[rozpoczecie]],0)</f>
        <v>0</v>
      </c>
      <c r="H140" s="3">
        <f>IF(AND(telefony__2[[#This Row],[czy 12]]=1,telefony__2[[#This Row],[dlugosc]]=7),1,0)</f>
        <v>0</v>
      </c>
      <c r="I140" s="3">
        <f>(telefony__2[[#This Row],[zaklonczenie]]-telefony__2[[#This Row],[rozpoczecie]])*24*60</f>
        <v>15.533333333333417</v>
      </c>
      <c r="J140">
        <f>IF(telefony__2[[#This Row],[dlugosc]]=10,ROUNDUP(telefony__2[[#This Row],[len]],0),0)</f>
        <v>0</v>
      </c>
      <c r="K140" s="3">
        <f>IF(telefony__2[[#This Row],[dlugosc]]&lt;&gt;10,telefony__2[[#This Row],[len]]+K139,K139)</f>
        <v>1128.4666666666667</v>
      </c>
      <c r="L140" s="3">
        <f>IF(telefony__2[[#This Row],[dlugosc]]=7,telefony__2[[#This Row],[len]],0)</f>
        <v>15.533333333333417</v>
      </c>
      <c r="M140" s="3">
        <f>IF(telefony__2[[#This Row],[dlugosc]]=8,telefony__2[[#This Row],[len]],0)</f>
        <v>0</v>
      </c>
      <c r="N140" s="3"/>
    </row>
    <row r="141" spans="1:14" x14ac:dyDescent="0.25">
      <c r="A141" s="3" t="s">
        <v>392</v>
      </c>
      <c r="B141" s="1" t="s">
        <v>279</v>
      </c>
      <c r="C141" s="2" t="s">
        <v>395</v>
      </c>
      <c r="D141" s="2" t="s">
        <v>396</v>
      </c>
      <c r="E141">
        <f>LEN(telefony__2[[#This Row],[nr]])</f>
        <v>7</v>
      </c>
      <c r="F141">
        <f>IF(MID(telefony__2[[#This Row],[nr]],1,2)="12",1,0)</f>
        <v>0</v>
      </c>
      <c r="G141" s="2">
        <f>IF(AND(telefony__2[[#This Row],[czy 12]]=1,telefony__2[[#This Row],[dlugosc]]=7),telefony__2[[#This Row],[zaklonczenie]]-telefony__2[[#This Row],[rozpoczecie]],0)</f>
        <v>0</v>
      </c>
      <c r="H141" s="3">
        <f>IF(AND(telefony__2[[#This Row],[czy 12]]=1,telefony__2[[#This Row],[dlugosc]]=7),1,0)</f>
        <v>0</v>
      </c>
      <c r="I141" s="3">
        <f>(telefony__2[[#This Row],[zaklonczenie]]-telefony__2[[#This Row],[rozpoczecie]])*24*60</f>
        <v>6.0333333333333705</v>
      </c>
      <c r="J141">
        <f>IF(telefony__2[[#This Row],[dlugosc]]=10,ROUNDUP(telefony__2[[#This Row],[len]],0),0)</f>
        <v>0</v>
      </c>
      <c r="K141" s="3">
        <f>IF(telefony__2[[#This Row],[dlugosc]]&lt;&gt;10,telefony__2[[#This Row],[len]]+K140,K140)</f>
        <v>1134.5</v>
      </c>
      <c r="L141" s="3">
        <f>IF(telefony__2[[#This Row],[dlugosc]]=7,telefony__2[[#This Row],[len]],0)</f>
        <v>6.0333333333333705</v>
      </c>
      <c r="M141" s="3">
        <f>IF(telefony__2[[#This Row],[dlugosc]]=8,telefony__2[[#This Row],[len]],0)</f>
        <v>0</v>
      </c>
      <c r="N141" s="3"/>
    </row>
    <row r="142" spans="1:14" x14ac:dyDescent="0.25">
      <c r="A142" s="3" t="s">
        <v>397</v>
      </c>
      <c r="B142" s="1" t="s">
        <v>279</v>
      </c>
      <c r="C142" s="2" t="s">
        <v>398</v>
      </c>
      <c r="D142" s="2" t="s">
        <v>399</v>
      </c>
      <c r="E142">
        <f>LEN(telefony__2[[#This Row],[nr]])</f>
        <v>7</v>
      </c>
      <c r="F142">
        <f>IF(MID(telefony__2[[#This Row],[nr]],1,2)="12",1,0)</f>
        <v>0</v>
      </c>
      <c r="G142" s="2">
        <f>IF(AND(telefony__2[[#This Row],[czy 12]]=1,telefony__2[[#This Row],[dlugosc]]=7),telefony__2[[#This Row],[zaklonczenie]]-telefony__2[[#This Row],[rozpoczecie]],0)</f>
        <v>0</v>
      </c>
      <c r="H142" s="3">
        <f>IF(AND(telefony__2[[#This Row],[czy 12]]=1,telefony__2[[#This Row],[dlugosc]]=7),1,0)</f>
        <v>0</v>
      </c>
      <c r="I142" s="3">
        <f>(telefony__2[[#This Row],[zaklonczenie]]-telefony__2[[#This Row],[rozpoczecie]])*24*60</f>
        <v>12.766666666666771</v>
      </c>
      <c r="J142">
        <f>IF(telefony__2[[#This Row],[dlugosc]]=10,ROUNDUP(telefony__2[[#This Row],[len]],0),0)</f>
        <v>0</v>
      </c>
      <c r="K142" s="3">
        <f>IF(telefony__2[[#This Row],[dlugosc]]&lt;&gt;10,telefony__2[[#This Row],[len]]+K141,K141)</f>
        <v>1147.2666666666669</v>
      </c>
      <c r="L142" s="3">
        <f>IF(telefony__2[[#This Row],[dlugosc]]=7,telefony__2[[#This Row],[len]],0)</f>
        <v>12.766666666666771</v>
      </c>
      <c r="M142" s="3">
        <f>IF(telefony__2[[#This Row],[dlugosc]]=8,telefony__2[[#This Row],[len]],0)</f>
        <v>0</v>
      </c>
      <c r="N142" s="3"/>
    </row>
    <row r="143" spans="1:14" x14ac:dyDescent="0.25">
      <c r="A143" s="3" t="s">
        <v>400</v>
      </c>
      <c r="B143" s="1" t="s">
        <v>279</v>
      </c>
      <c r="C143" s="2" t="s">
        <v>401</v>
      </c>
      <c r="D143" s="2" t="s">
        <v>402</v>
      </c>
      <c r="E143">
        <f>LEN(telefony__2[[#This Row],[nr]])</f>
        <v>7</v>
      </c>
      <c r="F143">
        <f>IF(MID(telefony__2[[#This Row],[nr]],1,2)="12",1,0)</f>
        <v>0</v>
      </c>
      <c r="G143" s="2">
        <f>IF(AND(telefony__2[[#This Row],[czy 12]]=1,telefony__2[[#This Row],[dlugosc]]=7),telefony__2[[#This Row],[zaklonczenie]]-telefony__2[[#This Row],[rozpoczecie]],0)</f>
        <v>0</v>
      </c>
      <c r="H143" s="3">
        <f>IF(AND(telefony__2[[#This Row],[czy 12]]=1,telefony__2[[#This Row],[dlugosc]]=7),1,0)</f>
        <v>0</v>
      </c>
      <c r="I143" s="3">
        <f>(telefony__2[[#This Row],[zaklonczenie]]-telefony__2[[#This Row],[rozpoczecie]])*24*60</f>
        <v>0.83333333333335702</v>
      </c>
      <c r="J143">
        <f>IF(telefony__2[[#This Row],[dlugosc]]=10,ROUNDUP(telefony__2[[#This Row],[len]],0),0)</f>
        <v>0</v>
      </c>
      <c r="K143" s="3">
        <f>IF(telefony__2[[#This Row],[dlugosc]]&lt;&gt;10,telefony__2[[#This Row],[len]]+K142,K142)</f>
        <v>1148.1000000000001</v>
      </c>
      <c r="L143" s="3">
        <f>IF(telefony__2[[#This Row],[dlugosc]]=7,telefony__2[[#This Row],[len]],0)</f>
        <v>0.83333333333335702</v>
      </c>
      <c r="M143" s="3">
        <f>IF(telefony__2[[#This Row],[dlugosc]]=8,telefony__2[[#This Row],[len]],0)</f>
        <v>0</v>
      </c>
      <c r="N143" s="3"/>
    </row>
    <row r="144" spans="1:14" x14ac:dyDescent="0.25">
      <c r="A144" s="3" t="s">
        <v>403</v>
      </c>
      <c r="B144" s="1" t="s">
        <v>279</v>
      </c>
      <c r="C144" s="2" t="s">
        <v>404</v>
      </c>
      <c r="D144" s="2" t="s">
        <v>405</v>
      </c>
      <c r="E144">
        <f>LEN(telefony__2[[#This Row],[nr]])</f>
        <v>7</v>
      </c>
      <c r="F144">
        <f>IF(MID(telefony__2[[#This Row],[nr]],1,2)="12",1,0)</f>
        <v>0</v>
      </c>
      <c r="G144" s="2">
        <f>IF(AND(telefony__2[[#This Row],[czy 12]]=1,telefony__2[[#This Row],[dlugosc]]=7),telefony__2[[#This Row],[zaklonczenie]]-telefony__2[[#This Row],[rozpoczecie]],0)</f>
        <v>0</v>
      </c>
      <c r="H144" s="3">
        <f>IF(AND(telefony__2[[#This Row],[czy 12]]=1,telefony__2[[#This Row],[dlugosc]]=7),1,0)</f>
        <v>0</v>
      </c>
      <c r="I144" s="3">
        <f>(telefony__2[[#This Row],[zaklonczenie]]-telefony__2[[#This Row],[rozpoczecie]])*24*60</f>
        <v>7.9333333333333478</v>
      </c>
      <c r="J144">
        <f>IF(telefony__2[[#This Row],[dlugosc]]=10,ROUNDUP(telefony__2[[#This Row],[len]],0),0)</f>
        <v>0</v>
      </c>
      <c r="K144" s="3">
        <f>IF(telefony__2[[#This Row],[dlugosc]]&lt;&gt;10,telefony__2[[#This Row],[len]]+K143,K143)</f>
        <v>1156.0333333333335</v>
      </c>
      <c r="L144" s="3">
        <f>IF(telefony__2[[#This Row],[dlugosc]]=7,telefony__2[[#This Row],[len]],0)</f>
        <v>7.9333333333333478</v>
      </c>
      <c r="M144" s="3">
        <f>IF(telefony__2[[#This Row],[dlugosc]]=8,telefony__2[[#This Row],[len]],0)</f>
        <v>0</v>
      </c>
      <c r="N144" s="3"/>
    </row>
    <row r="145" spans="1:14" x14ac:dyDescent="0.25">
      <c r="A145" s="3" t="s">
        <v>406</v>
      </c>
      <c r="B145" s="1" t="s">
        <v>279</v>
      </c>
      <c r="C145" s="2" t="s">
        <v>407</v>
      </c>
      <c r="D145" s="2" t="s">
        <v>408</v>
      </c>
      <c r="E145">
        <f>LEN(telefony__2[[#This Row],[nr]])</f>
        <v>7</v>
      </c>
      <c r="F145">
        <f>IF(MID(telefony__2[[#This Row],[nr]],1,2)="12",1,0)</f>
        <v>0</v>
      </c>
      <c r="G145" s="2">
        <f>IF(AND(telefony__2[[#This Row],[czy 12]]=1,telefony__2[[#This Row],[dlugosc]]=7),telefony__2[[#This Row],[zaklonczenie]]-telefony__2[[#This Row],[rozpoczecie]],0)</f>
        <v>0</v>
      </c>
      <c r="H145" s="3">
        <f>IF(AND(telefony__2[[#This Row],[czy 12]]=1,telefony__2[[#This Row],[dlugosc]]=7),1,0)</f>
        <v>0</v>
      </c>
      <c r="I145" s="3">
        <f>(telefony__2[[#This Row],[zaklonczenie]]-telefony__2[[#This Row],[rozpoczecie]])*24*60</f>
        <v>3.8666666666665783</v>
      </c>
      <c r="J145">
        <f>IF(telefony__2[[#This Row],[dlugosc]]=10,ROUNDUP(telefony__2[[#This Row],[len]],0),0)</f>
        <v>0</v>
      </c>
      <c r="K145" s="3">
        <f>IF(telefony__2[[#This Row],[dlugosc]]&lt;&gt;10,telefony__2[[#This Row],[len]]+K144,K144)</f>
        <v>1159.9000000000001</v>
      </c>
      <c r="L145" s="3">
        <f>IF(telefony__2[[#This Row],[dlugosc]]=7,telefony__2[[#This Row],[len]],0)</f>
        <v>3.8666666666665783</v>
      </c>
      <c r="M145" s="3">
        <f>IF(telefony__2[[#This Row],[dlugosc]]=8,telefony__2[[#This Row],[len]],0)</f>
        <v>0</v>
      </c>
      <c r="N145" s="3"/>
    </row>
    <row r="146" spans="1:14" x14ac:dyDescent="0.25">
      <c r="A146" s="3" t="s">
        <v>409</v>
      </c>
      <c r="B146" s="1" t="s">
        <v>279</v>
      </c>
      <c r="C146" s="2" t="s">
        <v>410</v>
      </c>
      <c r="D146" s="2" t="s">
        <v>411</v>
      </c>
      <c r="E146">
        <f>LEN(telefony__2[[#This Row],[nr]])</f>
        <v>7</v>
      </c>
      <c r="F146">
        <f>IF(MID(telefony__2[[#This Row],[nr]],1,2)="12",1,0)</f>
        <v>0</v>
      </c>
      <c r="G146" s="2">
        <f>IF(AND(telefony__2[[#This Row],[czy 12]]=1,telefony__2[[#This Row],[dlugosc]]=7),telefony__2[[#This Row],[zaklonczenie]]-telefony__2[[#This Row],[rozpoczecie]],0)</f>
        <v>0</v>
      </c>
      <c r="H146" s="3">
        <f>IF(AND(telefony__2[[#This Row],[czy 12]]=1,telefony__2[[#This Row],[dlugosc]]=7),1,0)</f>
        <v>0</v>
      </c>
      <c r="I146" s="3">
        <f>(telefony__2[[#This Row],[zaklonczenie]]-telefony__2[[#This Row],[rozpoczecie]])*24*60</f>
        <v>16.516666666666637</v>
      </c>
      <c r="J146">
        <f>IF(telefony__2[[#This Row],[dlugosc]]=10,ROUNDUP(telefony__2[[#This Row],[len]],0),0)</f>
        <v>0</v>
      </c>
      <c r="K146" s="3">
        <f>IF(telefony__2[[#This Row],[dlugosc]]&lt;&gt;10,telefony__2[[#This Row],[len]]+K145,K145)</f>
        <v>1176.4166666666667</v>
      </c>
      <c r="L146" s="3">
        <f>IF(telefony__2[[#This Row],[dlugosc]]=7,telefony__2[[#This Row],[len]],0)</f>
        <v>16.516666666666637</v>
      </c>
      <c r="M146" s="3">
        <f>IF(telefony__2[[#This Row],[dlugosc]]=8,telefony__2[[#This Row],[len]],0)</f>
        <v>0</v>
      </c>
      <c r="N146" s="3"/>
    </row>
    <row r="147" spans="1:14" x14ac:dyDescent="0.25">
      <c r="A147" s="3" t="s">
        <v>412</v>
      </c>
      <c r="B147" s="1" t="s">
        <v>279</v>
      </c>
      <c r="C147" s="2" t="s">
        <v>413</v>
      </c>
      <c r="D147" s="2" t="s">
        <v>414</v>
      </c>
      <c r="E147">
        <f>LEN(telefony__2[[#This Row],[nr]])</f>
        <v>7</v>
      </c>
      <c r="F147">
        <f>IF(MID(telefony__2[[#This Row],[nr]],1,2)="12",1,0)</f>
        <v>0</v>
      </c>
      <c r="G147" s="2">
        <f>IF(AND(telefony__2[[#This Row],[czy 12]]=1,telefony__2[[#This Row],[dlugosc]]=7),telefony__2[[#This Row],[zaklonczenie]]-telefony__2[[#This Row],[rozpoczecie]],0)</f>
        <v>0</v>
      </c>
      <c r="H147" s="3">
        <f>IF(AND(telefony__2[[#This Row],[czy 12]]=1,telefony__2[[#This Row],[dlugosc]]=7),1,0)</f>
        <v>0</v>
      </c>
      <c r="I147" s="3">
        <f>(telefony__2[[#This Row],[zaklonczenie]]-telefony__2[[#This Row],[rozpoczecie]])*24*60</f>
        <v>13.899999999999935</v>
      </c>
      <c r="J147">
        <f>IF(telefony__2[[#This Row],[dlugosc]]=10,ROUNDUP(telefony__2[[#This Row],[len]],0),0)</f>
        <v>0</v>
      </c>
      <c r="K147" s="3">
        <f>IF(telefony__2[[#This Row],[dlugosc]]&lt;&gt;10,telefony__2[[#This Row],[len]]+K146,K146)</f>
        <v>1190.3166666666666</v>
      </c>
      <c r="L147" s="3">
        <f>IF(telefony__2[[#This Row],[dlugosc]]=7,telefony__2[[#This Row],[len]],0)</f>
        <v>13.899999999999935</v>
      </c>
      <c r="M147" s="3">
        <f>IF(telefony__2[[#This Row],[dlugosc]]=8,telefony__2[[#This Row],[len]],0)</f>
        <v>0</v>
      </c>
      <c r="N147" s="3"/>
    </row>
    <row r="148" spans="1:14" x14ac:dyDescent="0.25">
      <c r="A148" s="3" t="s">
        <v>415</v>
      </c>
      <c r="B148" s="1" t="s">
        <v>279</v>
      </c>
      <c r="C148" s="2" t="s">
        <v>416</v>
      </c>
      <c r="D148" s="2" t="s">
        <v>417</v>
      </c>
      <c r="E148">
        <f>LEN(telefony__2[[#This Row],[nr]])</f>
        <v>8</v>
      </c>
      <c r="F148">
        <f>IF(MID(telefony__2[[#This Row],[nr]],1,2)="12",1,0)</f>
        <v>0</v>
      </c>
      <c r="G148" s="2">
        <f>IF(AND(telefony__2[[#This Row],[czy 12]]=1,telefony__2[[#This Row],[dlugosc]]=7),telefony__2[[#This Row],[zaklonczenie]]-telefony__2[[#This Row],[rozpoczecie]],0)</f>
        <v>0</v>
      </c>
      <c r="H148" s="3">
        <f>IF(AND(telefony__2[[#This Row],[czy 12]]=1,telefony__2[[#This Row],[dlugosc]]=7),1,0)</f>
        <v>0</v>
      </c>
      <c r="I148" s="3">
        <f>(telefony__2[[#This Row],[zaklonczenie]]-telefony__2[[#This Row],[rozpoczecie]])*24*60</f>
        <v>9.2000000000000792</v>
      </c>
      <c r="J148">
        <f>IF(telefony__2[[#This Row],[dlugosc]]=10,ROUNDUP(telefony__2[[#This Row],[len]],0),0)</f>
        <v>0</v>
      </c>
      <c r="K148" s="3">
        <f>IF(telefony__2[[#This Row],[dlugosc]]&lt;&gt;10,telefony__2[[#This Row],[len]]+K147,K147)</f>
        <v>1199.5166666666667</v>
      </c>
      <c r="L148" s="3">
        <f>IF(telefony__2[[#This Row],[dlugosc]]=7,telefony__2[[#This Row],[len]],0)</f>
        <v>0</v>
      </c>
      <c r="M148" s="3">
        <f>IF(telefony__2[[#This Row],[dlugosc]]=8,telefony__2[[#This Row],[len]],0)</f>
        <v>9.2000000000000792</v>
      </c>
      <c r="N148" s="3"/>
    </row>
    <row r="149" spans="1:14" x14ac:dyDescent="0.25">
      <c r="A149" s="3" t="s">
        <v>418</v>
      </c>
      <c r="B149" s="1" t="s">
        <v>279</v>
      </c>
      <c r="C149" s="2" t="s">
        <v>419</v>
      </c>
      <c r="D149" s="2" t="s">
        <v>420</v>
      </c>
      <c r="E149">
        <f>LEN(telefony__2[[#This Row],[nr]])</f>
        <v>7</v>
      </c>
      <c r="F149">
        <f>IF(MID(telefony__2[[#This Row],[nr]],1,2)="12",1,0)</f>
        <v>0</v>
      </c>
      <c r="G149" s="2">
        <f>IF(AND(telefony__2[[#This Row],[czy 12]]=1,telefony__2[[#This Row],[dlugosc]]=7),telefony__2[[#This Row],[zaklonczenie]]-telefony__2[[#This Row],[rozpoczecie]],0)</f>
        <v>0</v>
      </c>
      <c r="H149" s="3">
        <f>IF(AND(telefony__2[[#This Row],[czy 12]]=1,telefony__2[[#This Row],[dlugosc]]=7),1,0)</f>
        <v>0</v>
      </c>
      <c r="I149" s="3">
        <f>(telefony__2[[#This Row],[zaklonczenie]]-telefony__2[[#This Row],[rozpoczecie]])*24*60</f>
        <v>13.333333333333393</v>
      </c>
      <c r="J149">
        <f>IF(telefony__2[[#This Row],[dlugosc]]=10,ROUNDUP(telefony__2[[#This Row],[len]],0),0)</f>
        <v>0</v>
      </c>
      <c r="K149" s="3">
        <f>IF(telefony__2[[#This Row],[dlugosc]]&lt;&gt;10,telefony__2[[#This Row],[len]]+K148,K148)</f>
        <v>1212.8500000000001</v>
      </c>
      <c r="L149" s="3">
        <f>IF(telefony__2[[#This Row],[dlugosc]]=7,telefony__2[[#This Row],[len]],0)</f>
        <v>13.333333333333393</v>
      </c>
      <c r="M149" s="3">
        <f>IF(telefony__2[[#This Row],[dlugosc]]=8,telefony__2[[#This Row],[len]],0)</f>
        <v>0</v>
      </c>
      <c r="N149" s="3"/>
    </row>
    <row r="150" spans="1:14" x14ac:dyDescent="0.25">
      <c r="A150" s="3" t="s">
        <v>421</v>
      </c>
      <c r="B150" s="1" t="s">
        <v>279</v>
      </c>
      <c r="C150" s="2" t="s">
        <v>422</v>
      </c>
      <c r="D150" s="2" t="s">
        <v>423</v>
      </c>
      <c r="E150">
        <f>LEN(telefony__2[[#This Row],[nr]])</f>
        <v>7</v>
      </c>
      <c r="F150">
        <f>IF(MID(telefony__2[[#This Row],[nr]],1,2)="12",1,0)</f>
        <v>0</v>
      </c>
      <c r="G150" s="2">
        <f>IF(AND(telefony__2[[#This Row],[czy 12]]=1,telefony__2[[#This Row],[dlugosc]]=7),telefony__2[[#This Row],[zaklonczenie]]-telefony__2[[#This Row],[rozpoczecie]],0)</f>
        <v>0</v>
      </c>
      <c r="H150" s="3">
        <f>IF(AND(telefony__2[[#This Row],[czy 12]]=1,telefony__2[[#This Row],[dlugosc]]=7),1,0)</f>
        <v>0</v>
      </c>
      <c r="I150" s="3">
        <f>(telefony__2[[#This Row],[zaklonczenie]]-telefony__2[[#This Row],[rozpoczecie]])*24*60</f>
        <v>11.899999999999942</v>
      </c>
      <c r="J150">
        <f>IF(telefony__2[[#This Row],[dlugosc]]=10,ROUNDUP(telefony__2[[#This Row],[len]],0),0)</f>
        <v>0</v>
      </c>
      <c r="K150" s="3">
        <f>IF(telefony__2[[#This Row],[dlugosc]]&lt;&gt;10,telefony__2[[#This Row],[len]]+K149,K149)</f>
        <v>1224.75</v>
      </c>
      <c r="L150" s="3">
        <f>IF(telefony__2[[#This Row],[dlugosc]]=7,telefony__2[[#This Row],[len]],0)</f>
        <v>11.899999999999942</v>
      </c>
      <c r="M150" s="3">
        <f>IF(telefony__2[[#This Row],[dlugosc]]=8,telefony__2[[#This Row],[len]],0)</f>
        <v>0</v>
      </c>
      <c r="N150" s="3"/>
    </row>
    <row r="151" spans="1:14" x14ac:dyDescent="0.25">
      <c r="A151" s="3" t="s">
        <v>424</v>
      </c>
      <c r="B151" s="1" t="s">
        <v>279</v>
      </c>
      <c r="C151" s="2" t="s">
        <v>425</v>
      </c>
      <c r="D151" s="2" t="s">
        <v>426</v>
      </c>
      <c r="E151">
        <f>LEN(telefony__2[[#This Row],[nr]])</f>
        <v>8</v>
      </c>
      <c r="F151">
        <f>IF(MID(telefony__2[[#This Row],[nr]],1,2)="12",1,0)</f>
        <v>0</v>
      </c>
      <c r="G151" s="2">
        <f>IF(AND(telefony__2[[#This Row],[czy 12]]=1,telefony__2[[#This Row],[dlugosc]]=7),telefony__2[[#This Row],[zaklonczenie]]-telefony__2[[#This Row],[rozpoczecie]],0)</f>
        <v>0</v>
      </c>
      <c r="H151" s="3">
        <f>IF(AND(telefony__2[[#This Row],[czy 12]]=1,telefony__2[[#This Row],[dlugosc]]=7),1,0)</f>
        <v>0</v>
      </c>
      <c r="I151" s="3">
        <f>(telefony__2[[#This Row],[zaklonczenie]]-telefony__2[[#This Row],[rozpoczecie]])*24*60</f>
        <v>12.666666666666755</v>
      </c>
      <c r="J151">
        <f>IF(telefony__2[[#This Row],[dlugosc]]=10,ROUNDUP(telefony__2[[#This Row],[len]],0),0)</f>
        <v>0</v>
      </c>
      <c r="K151" s="3">
        <f>IF(telefony__2[[#This Row],[dlugosc]]&lt;&gt;10,telefony__2[[#This Row],[len]]+K150,K150)</f>
        <v>1237.4166666666667</v>
      </c>
      <c r="L151" s="3">
        <f>IF(telefony__2[[#This Row],[dlugosc]]=7,telefony__2[[#This Row],[len]],0)</f>
        <v>0</v>
      </c>
      <c r="M151" s="3">
        <f>IF(telefony__2[[#This Row],[dlugosc]]=8,telefony__2[[#This Row],[len]],0)</f>
        <v>12.666666666666755</v>
      </c>
      <c r="N151" s="3"/>
    </row>
    <row r="152" spans="1:14" x14ac:dyDescent="0.25">
      <c r="A152" s="3" t="s">
        <v>427</v>
      </c>
      <c r="B152" s="1" t="s">
        <v>279</v>
      </c>
      <c r="C152" s="2" t="s">
        <v>428</v>
      </c>
      <c r="D152" s="2" t="s">
        <v>429</v>
      </c>
      <c r="E152">
        <f>LEN(telefony__2[[#This Row],[nr]])</f>
        <v>7</v>
      </c>
      <c r="F152">
        <f>IF(MID(telefony__2[[#This Row],[nr]],1,2)="12",1,0)</f>
        <v>0</v>
      </c>
      <c r="G152" s="2">
        <f>IF(AND(telefony__2[[#This Row],[czy 12]]=1,telefony__2[[#This Row],[dlugosc]]=7),telefony__2[[#This Row],[zaklonczenie]]-telefony__2[[#This Row],[rozpoczecie]],0)</f>
        <v>0</v>
      </c>
      <c r="H152" s="3">
        <f>IF(AND(telefony__2[[#This Row],[czy 12]]=1,telefony__2[[#This Row],[dlugosc]]=7),1,0)</f>
        <v>0</v>
      </c>
      <c r="I152" s="3">
        <f>(telefony__2[[#This Row],[zaklonczenie]]-telefony__2[[#This Row],[rozpoczecie]])*24*60</f>
        <v>15.366666666666697</v>
      </c>
      <c r="J152">
        <f>IF(telefony__2[[#This Row],[dlugosc]]=10,ROUNDUP(telefony__2[[#This Row],[len]],0),0)</f>
        <v>0</v>
      </c>
      <c r="K152" s="3">
        <f>IF(telefony__2[[#This Row],[dlugosc]]&lt;&gt;10,telefony__2[[#This Row],[len]]+K151,K151)</f>
        <v>1252.7833333333335</v>
      </c>
      <c r="L152" s="3">
        <f>IF(telefony__2[[#This Row],[dlugosc]]=7,telefony__2[[#This Row],[len]],0)</f>
        <v>15.366666666666697</v>
      </c>
      <c r="M152" s="3">
        <f>IF(telefony__2[[#This Row],[dlugosc]]=8,telefony__2[[#This Row],[len]],0)</f>
        <v>0</v>
      </c>
      <c r="N152" s="3"/>
    </row>
    <row r="153" spans="1:14" x14ac:dyDescent="0.25">
      <c r="A153" s="3" t="s">
        <v>430</v>
      </c>
      <c r="B153" s="1" t="s">
        <v>279</v>
      </c>
      <c r="C153" s="2" t="s">
        <v>431</v>
      </c>
      <c r="D153" s="2" t="s">
        <v>432</v>
      </c>
      <c r="E153">
        <f>LEN(telefony__2[[#This Row],[nr]])</f>
        <v>8</v>
      </c>
      <c r="F153">
        <f>IF(MID(telefony__2[[#This Row],[nr]],1,2)="12",1,0)</f>
        <v>0</v>
      </c>
      <c r="G153" s="2">
        <f>IF(AND(telefony__2[[#This Row],[czy 12]]=1,telefony__2[[#This Row],[dlugosc]]=7),telefony__2[[#This Row],[zaklonczenie]]-telefony__2[[#This Row],[rozpoczecie]],0)</f>
        <v>0</v>
      </c>
      <c r="H153" s="3">
        <f>IF(AND(telefony__2[[#This Row],[czy 12]]=1,telefony__2[[#This Row],[dlugosc]]=7),1,0)</f>
        <v>0</v>
      </c>
      <c r="I153" s="3">
        <f>(telefony__2[[#This Row],[zaklonczenie]]-telefony__2[[#This Row],[rozpoczecie]])*24*60</f>
        <v>11.533333333333271</v>
      </c>
      <c r="J153">
        <f>IF(telefony__2[[#This Row],[dlugosc]]=10,ROUNDUP(telefony__2[[#This Row],[len]],0),0)</f>
        <v>0</v>
      </c>
      <c r="K153" s="3">
        <f>IF(telefony__2[[#This Row],[dlugosc]]&lt;&gt;10,telefony__2[[#This Row],[len]]+K152,K152)</f>
        <v>1264.3166666666668</v>
      </c>
      <c r="L153" s="3">
        <f>IF(telefony__2[[#This Row],[dlugosc]]=7,telefony__2[[#This Row],[len]],0)</f>
        <v>0</v>
      </c>
      <c r="M153" s="3">
        <f>IF(telefony__2[[#This Row],[dlugosc]]=8,telefony__2[[#This Row],[len]],0)</f>
        <v>11.533333333333271</v>
      </c>
      <c r="N153" s="3"/>
    </row>
    <row r="154" spans="1:14" x14ac:dyDescent="0.25">
      <c r="A154" s="3" t="s">
        <v>433</v>
      </c>
      <c r="B154" s="1" t="s">
        <v>279</v>
      </c>
      <c r="C154" s="2" t="s">
        <v>434</v>
      </c>
      <c r="D154" s="2" t="s">
        <v>435</v>
      </c>
      <c r="E154">
        <f>LEN(telefony__2[[#This Row],[nr]])</f>
        <v>7</v>
      </c>
      <c r="F154">
        <f>IF(MID(telefony__2[[#This Row],[nr]],1,2)="12",1,0)</f>
        <v>0</v>
      </c>
      <c r="G154" s="2">
        <f>IF(AND(telefony__2[[#This Row],[czy 12]]=1,telefony__2[[#This Row],[dlugosc]]=7),telefony__2[[#This Row],[zaklonczenie]]-telefony__2[[#This Row],[rozpoczecie]],0)</f>
        <v>0</v>
      </c>
      <c r="H154" s="3">
        <f>IF(AND(telefony__2[[#This Row],[czy 12]]=1,telefony__2[[#This Row],[dlugosc]]=7),1,0)</f>
        <v>0</v>
      </c>
      <c r="I154" s="3">
        <f>(telefony__2[[#This Row],[zaklonczenie]]-telefony__2[[#This Row],[rozpoczecie]])*24*60</f>
        <v>14.049999999999958</v>
      </c>
      <c r="J154">
        <f>IF(telefony__2[[#This Row],[dlugosc]]=10,ROUNDUP(telefony__2[[#This Row],[len]],0),0)</f>
        <v>0</v>
      </c>
      <c r="K154" s="3">
        <f>IF(telefony__2[[#This Row],[dlugosc]]&lt;&gt;10,telefony__2[[#This Row],[len]]+K153,K153)</f>
        <v>1278.3666666666668</v>
      </c>
      <c r="L154" s="3">
        <f>IF(telefony__2[[#This Row],[dlugosc]]=7,telefony__2[[#This Row],[len]],0)</f>
        <v>14.049999999999958</v>
      </c>
      <c r="M154" s="3">
        <f>IF(telefony__2[[#This Row],[dlugosc]]=8,telefony__2[[#This Row],[len]],0)</f>
        <v>0</v>
      </c>
      <c r="N154" s="3"/>
    </row>
    <row r="155" spans="1:14" x14ac:dyDescent="0.25">
      <c r="A155" s="3" t="s">
        <v>436</v>
      </c>
      <c r="B155" s="1" t="s">
        <v>279</v>
      </c>
      <c r="C155" s="2" t="s">
        <v>437</v>
      </c>
      <c r="D155" s="2" t="s">
        <v>155</v>
      </c>
      <c r="E155">
        <f>LEN(telefony__2[[#This Row],[nr]])</f>
        <v>7</v>
      </c>
      <c r="F155">
        <f>IF(MID(telefony__2[[#This Row],[nr]],1,2)="12",1,0)</f>
        <v>0</v>
      </c>
      <c r="G155" s="2">
        <f>IF(AND(telefony__2[[#This Row],[czy 12]]=1,telefony__2[[#This Row],[dlugosc]]=7),telefony__2[[#This Row],[zaklonczenie]]-telefony__2[[#This Row],[rozpoczecie]],0)</f>
        <v>0</v>
      </c>
      <c r="H155" s="3">
        <f>IF(AND(telefony__2[[#This Row],[czy 12]]=1,telefony__2[[#This Row],[dlugosc]]=7),1,0)</f>
        <v>0</v>
      </c>
      <c r="I155" s="3">
        <f>(telefony__2[[#This Row],[zaklonczenie]]-telefony__2[[#This Row],[rozpoczecie]])*24*60</f>
        <v>11.70000000000007</v>
      </c>
      <c r="J155">
        <f>IF(telefony__2[[#This Row],[dlugosc]]=10,ROUNDUP(telefony__2[[#This Row],[len]],0),0)</f>
        <v>0</v>
      </c>
      <c r="K155" s="3">
        <f>IF(telefony__2[[#This Row],[dlugosc]]&lt;&gt;10,telefony__2[[#This Row],[len]]+K154,K154)</f>
        <v>1290.0666666666668</v>
      </c>
      <c r="L155" s="3">
        <f>IF(telefony__2[[#This Row],[dlugosc]]=7,telefony__2[[#This Row],[len]],0)</f>
        <v>11.70000000000007</v>
      </c>
      <c r="M155" s="3">
        <f>IF(telefony__2[[#This Row],[dlugosc]]=8,telefony__2[[#This Row],[len]],0)</f>
        <v>0</v>
      </c>
      <c r="N155" s="3"/>
    </row>
    <row r="156" spans="1:14" x14ac:dyDescent="0.25">
      <c r="A156" s="3" t="s">
        <v>438</v>
      </c>
      <c r="B156" s="1" t="s">
        <v>279</v>
      </c>
      <c r="C156" s="2" t="s">
        <v>439</v>
      </c>
      <c r="D156" s="2" t="s">
        <v>440</v>
      </c>
      <c r="E156">
        <f>LEN(telefony__2[[#This Row],[nr]])</f>
        <v>7</v>
      </c>
      <c r="F156">
        <f>IF(MID(telefony__2[[#This Row],[nr]],1,2)="12",1,0)</f>
        <v>0</v>
      </c>
      <c r="G156" s="2">
        <f>IF(AND(telefony__2[[#This Row],[czy 12]]=1,telefony__2[[#This Row],[dlugosc]]=7),telefony__2[[#This Row],[zaklonczenie]]-telefony__2[[#This Row],[rozpoczecie]],0)</f>
        <v>0</v>
      </c>
      <c r="H156" s="3">
        <f>IF(AND(telefony__2[[#This Row],[czy 12]]=1,telefony__2[[#This Row],[dlugosc]]=7),1,0)</f>
        <v>0</v>
      </c>
      <c r="I156" s="3">
        <f>(telefony__2[[#This Row],[zaklonczenie]]-telefony__2[[#This Row],[rozpoczecie]])*24*60</f>
        <v>13.616666666666664</v>
      </c>
      <c r="J156">
        <f>IF(telefony__2[[#This Row],[dlugosc]]=10,ROUNDUP(telefony__2[[#This Row],[len]],0),0)</f>
        <v>0</v>
      </c>
      <c r="K156" s="3">
        <f>IF(telefony__2[[#This Row],[dlugosc]]&lt;&gt;10,telefony__2[[#This Row],[len]]+K155,K155)</f>
        <v>1303.6833333333334</v>
      </c>
      <c r="L156" s="3">
        <f>IF(telefony__2[[#This Row],[dlugosc]]=7,telefony__2[[#This Row],[len]],0)</f>
        <v>13.616666666666664</v>
      </c>
      <c r="M156" s="3">
        <f>IF(telefony__2[[#This Row],[dlugosc]]=8,telefony__2[[#This Row],[len]],0)</f>
        <v>0</v>
      </c>
      <c r="N156" s="3"/>
    </row>
    <row r="157" spans="1:14" x14ac:dyDescent="0.25">
      <c r="A157" s="3" t="s">
        <v>441</v>
      </c>
      <c r="B157" s="1" t="s">
        <v>279</v>
      </c>
      <c r="C157" s="2" t="s">
        <v>442</v>
      </c>
      <c r="D157" s="2" t="s">
        <v>443</v>
      </c>
      <c r="E157">
        <f>LEN(telefony__2[[#This Row],[nr]])</f>
        <v>7</v>
      </c>
      <c r="F157">
        <f>IF(MID(telefony__2[[#This Row],[nr]],1,2)="12",1,0)</f>
        <v>0</v>
      </c>
      <c r="G157" s="2">
        <f>IF(AND(telefony__2[[#This Row],[czy 12]]=1,telefony__2[[#This Row],[dlugosc]]=7),telefony__2[[#This Row],[zaklonczenie]]-telefony__2[[#This Row],[rozpoczecie]],0)</f>
        <v>0</v>
      </c>
      <c r="H157" s="3">
        <f>IF(AND(telefony__2[[#This Row],[czy 12]]=1,telefony__2[[#This Row],[dlugosc]]=7),1,0)</f>
        <v>0</v>
      </c>
      <c r="I157" s="3">
        <f>(telefony__2[[#This Row],[zaklonczenie]]-telefony__2[[#This Row],[rozpoczecie]])*24*60</f>
        <v>11.716666666666686</v>
      </c>
      <c r="J157">
        <f>IF(telefony__2[[#This Row],[dlugosc]]=10,ROUNDUP(telefony__2[[#This Row],[len]],0),0)</f>
        <v>0</v>
      </c>
      <c r="K157" s="3">
        <f>IF(telefony__2[[#This Row],[dlugosc]]&lt;&gt;10,telefony__2[[#This Row],[len]]+K156,K156)</f>
        <v>1315.4</v>
      </c>
      <c r="L157" s="3">
        <f>IF(telefony__2[[#This Row],[dlugosc]]=7,telefony__2[[#This Row],[len]],0)</f>
        <v>11.716666666666686</v>
      </c>
      <c r="M157" s="3">
        <f>IF(telefony__2[[#This Row],[dlugosc]]=8,telefony__2[[#This Row],[len]],0)</f>
        <v>0</v>
      </c>
      <c r="N157" s="3"/>
    </row>
    <row r="158" spans="1:14" x14ac:dyDescent="0.25">
      <c r="A158" s="3" t="s">
        <v>444</v>
      </c>
      <c r="B158" s="1" t="s">
        <v>279</v>
      </c>
      <c r="C158" s="2" t="s">
        <v>445</v>
      </c>
      <c r="D158" s="2" t="s">
        <v>446</v>
      </c>
      <c r="E158">
        <f>LEN(telefony__2[[#This Row],[nr]])</f>
        <v>8</v>
      </c>
      <c r="F158">
        <f>IF(MID(telefony__2[[#This Row],[nr]],1,2)="12",1,0)</f>
        <v>0</v>
      </c>
      <c r="G158" s="2">
        <f>IF(AND(telefony__2[[#This Row],[czy 12]]=1,telefony__2[[#This Row],[dlugosc]]=7),telefony__2[[#This Row],[zaklonczenie]]-telefony__2[[#This Row],[rozpoczecie]],0)</f>
        <v>0</v>
      </c>
      <c r="H158" s="3">
        <f>IF(AND(telefony__2[[#This Row],[czy 12]]=1,telefony__2[[#This Row],[dlugosc]]=7),1,0)</f>
        <v>0</v>
      </c>
      <c r="I158" s="3">
        <f>(telefony__2[[#This Row],[zaklonczenie]]-telefony__2[[#This Row],[rozpoczecie]])*24*60</f>
        <v>5.8500000000001151</v>
      </c>
      <c r="J158">
        <f>IF(telefony__2[[#This Row],[dlugosc]]=10,ROUNDUP(telefony__2[[#This Row],[len]],0),0)</f>
        <v>0</v>
      </c>
      <c r="K158" s="3">
        <f>IF(telefony__2[[#This Row],[dlugosc]]&lt;&gt;10,telefony__2[[#This Row],[len]]+K157,K157)</f>
        <v>1321.2500000000002</v>
      </c>
      <c r="L158" s="3">
        <f>IF(telefony__2[[#This Row],[dlugosc]]=7,telefony__2[[#This Row],[len]],0)</f>
        <v>0</v>
      </c>
      <c r="M158" s="3">
        <f>IF(telefony__2[[#This Row],[dlugosc]]=8,telefony__2[[#This Row],[len]],0)</f>
        <v>5.8500000000001151</v>
      </c>
      <c r="N158" s="3"/>
    </row>
    <row r="159" spans="1:14" x14ac:dyDescent="0.25">
      <c r="A159" s="3" t="s">
        <v>447</v>
      </c>
      <c r="B159" s="1" t="s">
        <v>279</v>
      </c>
      <c r="C159" s="2" t="s">
        <v>448</v>
      </c>
      <c r="D159" s="2" t="s">
        <v>449</v>
      </c>
      <c r="E159">
        <f>LEN(telefony__2[[#This Row],[nr]])</f>
        <v>7</v>
      </c>
      <c r="F159">
        <f>IF(MID(telefony__2[[#This Row],[nr]],1,2)="12",1,0)</f>
        <v>0</v>
      </c>
      <c r="G159" s="2">
        <f>IF(AND(telefony__2[[#This Row],[czy 12]]=1,telefony__2[[#This Row],[dlugosc]]=7),telefony__2[[#This Row],[zaklonczenie]]-telefony__2[[#This Row],[rozpoczecie]],0)</f>
        <v>0</v>
      </c>
      <c r="H159" s="3">
        <f>IF(AND(telefony__2[[#This Row],[czy 12]]=1,telefony__2[[#This Row],[dlugosc]]=7),1,0)</f>
        <v>0</v>
      </c>
      <c r="I159" s="3">
        <f>(telefony__2[[#This Row],[zaklonczenie]]-telefony__2[[#This Row],[rozpoczecie]])*24*60</f>
        <v>4.4333333333332803</v>
      </c>
      <c r="J159">
        <f>IF(telefony__2[[#This Row],[dlugosc]]=10,ROUNDUP(telefony__2[[#This Row],[len]],0),0)</f>
        <v>0</v>
      </c>
      <c r="K159" s="3">
        <f>IF(telefony__2[[#This Row],[dlugosc]]&lt;&gt;10,telefony__2[[#This Row],[len]]+K158,K158)</f>
        <v>1325.6833333333334</v>
      </c>
      <c r="L159" s="3">
        <f>IF(telefony__2[[#This Row],[dlugosc]]=7,telefony__2[[#This Row],[len]],0)</f>
        <v>4.4333333333332803</v>
      </c>
      <c r="M159" s="3">
        <f>IF(telefony__2[[#This Row],[dlugosc]]=8,telefony__2[[#This Row],[len]],0)</f>
        <v>0</v>
      </c>
      <c r="N159" s="3"/>
    </row>
    <row r="160" spans="1:14" x14ac:dyDescent="0.25">
      <c r="A160" s="3" t="s">
        <v>450</v>
      </c>
      <c r="B160" s="1" t="s">
        <v>279</v>
      </c>
      <c r="C160" s="2" t="s">
        <v>451</v>
      </c>
      <c r="D160" s="2" t="s">
        <v>452</v>
      </c>
      <c r="E160">
        <f>LEN(telefony__2[[#This Row],[nr]])</f>
        <v>8</v>
      </c>
      <c r="F160">
        <f>IF(MID(telefony__2[[#This Row],[nr]],1,2)="12",1,0)</f>
        <v>0</v>
      </c>
      <c r="G160" s="2">
        <f>IF(AND(telefony__2[[#This Row],[czy 12]]=1,telefony__2[[#This Row],[dlugosc]]=7),telefony__2[[#This Row],[zaklonczenie]]-telefony__2[[#This Row],[rozpoczecie]],0)</f>
        <v>0</v>
      </c>
      <c r="H160" s="3">
        <f>IF(AND(telefony__2[[#This Row],[czy 12]]=1,telefony__2[[#This Row],[dlugosc]]=7),1,0)</f>
        <v>0</v>
      </c>
      <c r="I160" s="3">
        <f>(telefony__2[[#This Row],[zaklonczenie]]-telefony__2[[#This Row],[rozpoczecie]])*24*60</f>
        <v>1.2500000000000355</v>
      </c>
      <c r="J160">
        <f>IF(telefony__2[[#This Row],[dlugosc]]=10,ROUNDUP(telefony__2[[#This Row],[len]],0),0)</f>
        <v>0</v>
      </c>
      <c r="K160" s="3">
        <f>IF(telefony__2[[#This Row],[dlugosc]]&lt;&gt;10,telefony__2[[#This Row],[len]]+K159,K159)</f>
        <v>1326.9333333333334</v>
      </c>
      <c r="L160" s="3">
        <f>IF(telefony__2[[#This Row],[dlugosc]]=7,telefony__2[[#This Row],[len]],0)</f>
        <v>0</v>
      </c>
      <c r="M160" s="3">
        <f>IF(telefony__2[[#This Row],[dlugosc]]=8,telefony__2[[#This Row],[len]],0)</f>
        <v>1.2500000000000355</v>
      </c>
      <c r="N160" s="3"/>
    </row>
    <row r="161" spans="1:14" x14ac:dyDescent="0.25">
      <c r="A161" s="3" t="s">
        <v>327</v>
      </c>
      <c r="B161" s="1" t="s">
        <v>279</v>
      </c>
      <c r="C161" s="2" t="s">
        <v>453</v>
      </c>
      <c r="D161" s="2" t="s">
        <v>454</v>
      </c>
      <c r="E161">
        <f>LEN(telefony__2[[#This Row],[nr]])</f>
        <v>7</v>
      </c>
      <c r="F161">
        <f>IF(MID(telefony__2[[#This Row],[nr]],1,2)="12",1,0)</f>
        <v>0</v>
      </c>
      <c r="G161" s="2">
        <f>IF(AND(telefony__2[[#This Row],[czy 12]]=1,telefony__2[[#This Row],[dlugosc]]=7),telefony__2[[#This Row],[zaklonczenie]]-telefony__2[[#This Row],[rozpoczecie]],0)</f>
        <v>0</v>
      </c>
      <c r="H161" s="3">
        <f>IF(AND(telefony__2[[#This Row],[czy 12]]=1,telefony__2[[#This Row],[dlugosc]]=7),1,0)</f>
        <v>0</v>
      </c>
      <c r="I161" s="3">
        <f>(telefony__2[[#This Row],[zaklonczenie]]-telefony__2[[#This Row],[rozpoczecie]])*24*60</f>
        <v>15.716666666666512</v>
      </c>
      <c r="J161">
        <f>IF(telefony__2[[#This Row],[dlugosc]]=10,ROUNDUP(telefony__2[[#This Row],[len]],0),0)</f>
        <v>0</v>
      </c>
      <c r="K161" s="3">
        <f>IF(telefony__2[[#This Row],[dlugosc]]&lt;&gt;10,telefony__2[[#This Row],[len]]+K160,K160)</f>
        <v>1342.6499999999999</v>
      </c>
      <c r="L161" s="3">
        <f>IF(telefony__2[[#This Row],[dlugosc]]=7,telefony__2[[#This Row],[len]],0)</f>
        <v>15.716666666666512</v>
      </c>
      <c r="M161" s="3">
        <f>IF(telefony__2[[#This Row],[dlugosc]]=8,telefony__2[[#This Row],[len]],0)</f>
        <v>0</v>
      </c>
      <c r="N161" s="3"/>
    </row>
    <row r="162" spans="1:14" x14ac:dyDescent="0.25">
      <c r="A162" s="3" t="s">
        <v>455</v>
      </c>
      <c r="B162" s="1" t="s">
        <v>279</v>
      </c>
      <c r="C162" s="2" t="s">
        <v>456</v>
      </c>
      <c r="D162" s="2" t="s">
        <v>457</v>
      </c>
      <c r="E162">
        <f>LEN(telefony__2[[#This Row],[nr]])</f>
        <v>8</v>
      </c>
      <c r="F162">
        <f>IF(MID(telefony__2[[#This Row],[nr]],1,2)="12",1,0)</f>
        <v>0</v>
      </c>
      <c r="G162" s="2">
        <f>IF(AND(telefony__2[[#This Row],[czy 12]]=1,telefony__2[[#This Row],[dlugosc]]=7),telefony__2[[#This Row],[zaklonczenie]]-telefony__2[[#This Row],[rozpoczecie]],0)</f>
        <v>0</v>
      </c>
      <c r="H162" s="3">
        <f>IF(AND(telefony__2[[#This Row],[czy 12]]=1,telefony__2[[#This Row],[dlugosc]]=7),1,0)</f>
        <v>0</v>
      </c>
      <c r="I162" s="3">
        <f>(telefony__2[[#This Row],[zaklonczenie]]-telefony__2[[#This Row],[rozpoczecie]])*24*60</f>
        <v>3.7499999999999467</v>
      </c>
      <c r="J162">
        <f>IF(telefony__2[[#This Row],[dlugosc]]=10,ROUNDUP(telefony__2[[#This Row],[len]],0),0)</f>
        <v>0</v>
      </c>
      <c r="K162" s="3">
        <f>IF(telefony__2[[#This Row],[dlugosc]]&lt;&gt;10,telefony__2[[#This Row],[len]]+K161,K161)</f>
        <v>1346.3999999999999</v>
      </c>
      <c r="L162" s="3">
        <f>IF(telefony__2[[#This Row],[dlugosc]]=7,telefony__2[[#This Row],[len]],0)</f>
        <v>0</v>
      </c>
      <c r="M162" s="3">
        <f>IF(telefony__2[[#This Row],[dlugosc]]=8,telefony__2[[#This Row],[len]],0)</f>
        <v>3.7499999999999467</v>
      </c>
      <c r="N162" s="3"/>
    </row>
    <row r="163" spans="1:14" x14ac:dyDescent="0.25">
      <c r="A163" s="3" t="s">
        <v>458</v>
      </c>
      <c r="B163" s="1" t="s">
        <v>279</v>
      </c>
      <c r="C163" s="2" t="s">
        <v>459</v>
      </c>
      <c r="D163" s="2" t="s">
        <v>460</v>
      </c>
      <c r="E163">
        <f>LEN(telefony__2[[#This Row],[nr]])</f>
        <v>8</v>
      </c>
      <c r="F163">
        <f>IF(MID(telefony__2[[#This Row],[nr]],1,2)="12",1,0)</f>
        <v>0</v>
      </c>
      <c r="G163" s="2">
        <f>IF(AND(telefony__2[[#This Row],[czy 12]]=1,telefony__2[[#This Row],[dlugosc]]=7),telefony__2[[#This Row],[zaklonczenie]]-telefony__2[[#This Row],[rozpoczecie]],0)</f>
        <v>0</v>
      </c>
      <c r="H163" s="3">
        <f>IF(AND(telefony__2[[#This Row],[czy 12]]=1,telefony__2[[#This Row],[dlugosc]]=7),1,0)</f>
        <v>0</v>
      </c>
      <c r="I163" s="3">
        <f>(telefony__2[[#This Row],[zaklonczenie]]-telefony__2[[#This Row],[rozpoczecie]])*24*60</f>
        <v>6.6333333333333044</v>
      </c>
      <c r="J163">
        <f>IF(telefony__2[[#This Row],[dlugosc]]=10,ROUNDUP(telefony__2[[#This Row],[len]],0),0)</f>
        <v>0</v>
      </c>
      <c r="K163" s="3">
        <f>IF(telefony__2[[#This Row],[dlugosc]]&lt;&gt;10,telefony__2[[#This Row],[len]]+K162,K162)</f>
        <v>1353.0333333333331</v>
      </c>
      <c r="L163" s="3">
        <f>IF(telefony__2[[#This Row],[dlugosc]]=7,telefony__2[[#This Row],[len]],0)</f>
        <v>0</v>
      </c>
      <c r="M163" s="3">
        <f>IF(telefony__2[[#This Row],[dlugosc]]=8,telefony__2[[#This Row],[len]],0)</f>
        <v>6.6333333333333044</v>
      </c>
      <c r="N163" s="3"/>
    </row>
    <row r="164" spans="1:14" x14ac:dyDescent="0.25">
      <c r="A164" s="3" t="s">
        <v>275</v>
      </c>
      <c r="B164" s="1" t="s">
        <v>279</v>
      </c>
      <c r="C164" s="2" t="s">
        <v>461</v>
      </c>
      <c r="D164" s="2" t="s">
        <v>462</v>
      </c>
      <c r="E164">
        <f>LEN(telefony__2[[#This Row],[nr]])</f>
        <v>7</v>
      </c>
      <c r="F164">
        <f>IF(MID(telefony__2[[#This Row],[nr]],1,2)="12",1,0)</f>
        <v>0</v>
      </c>
      <c r="G164" s="2">
        <f>IF(AND(telefony__2[[#This Row],[czy 12]]=1,telefony__2[[#This Row],[dlugosc]]=7),telefony__2[[#This Row],[zaklonczenie]]-telefony__2[[#This Row],[rozpoczecie]],0)</f>
        <v>0</v>
      </c>
      <c r="H164" s="3">
        <f>IF(AND(telefony__2[[#This Row],[czy 12]]=1,telefony__2[[#This Row],[dlugosc]]=7),1,0)</f>
        <v>0</v>
      </c>
      <c r="I164" s="3">
        <f>(telefony__2[[#This Row],[zaklonczenie]]-telefony__2[[#This Row],[rozpoczecie]])*24*60</f>
        <v>14.783333333333299</v>
      </c>
      <c r="J164">
        <f>IF(telefony__2[[#This Row],[dlugosc]]=10,ROUNDUP(telefony__2[[#This Row],[len]],0),0)</f>
        <v>0</v>
      </c>
      <c r="K164" s="3">
        <f>IF(telefony__2[[#This Row],[dlugosc]]&lt;&gt;10,telefony__2[[#This Row],[len]]+K163,K163)</f>
        <v>1367.8166666666664</v>
      </c>
      <c r="L164" s="3">
        <f>IF(telefony__2[[#This Row],[dlugosc]]=7,telefony__2[[#This Row],[len]],0)</f>
        <v>14.783333333333299</v>
      </c>
      <c r="M164" s="3">
        <f>IF(telefony__2[[#This Row],[dlugosc]]=8,telefony__2[[#This Row],[len]],0)</f>
        <v>0</v>
      </c>
      <c r="N164" s="3"/>
    </row>
    <row r="165" spans="1:14" x14ac:dyDescent="0.25">
      <c r="A165" s="3" t="s">
        <v>287</v>
      </c>
      <c r="B165" s="1" t="s">
        <v>279</v>
      </c>
      <c r="C165" s="2" t="s">
        <v>463</v>
      </c>
      <c r="D165" s="2" t="s">
        <v>464</v>
      </c>
      <c r="E165">
        <f>LEN(telefony__2[[#This Row],[nr]])</f>
        <v>7</v>
      </c>
      <c r="F165">
        <f>IF(MID(telefony__2[[#This Row],[nr]],1,2)="12",1,0)</f>
        <v>0</v>
      </c>
      <c r="G165" s="2">
        <f>IF(AND(telefony__2[[#This Row],[czy 12]]=1,telefony__2[[#This Row],[dlugosc]]=7),telefony__2[[#This Row],[zaklonczenie]]-telefony__2[[#This Row],[rozpoczecie]],0)</f>
        <v>0</v>
      </c>
      <c r="H165" s="3">
        <f>IF(AND(telefony__2[[#This Row],[czy 12]]=1,telefony__2[[#This Row],[dlugosc]]=7),1,0)</f>
        <v>0</v>
      </c>
      <c r="I165" s="3">
        <f>(telefony__2[[#This Row],[zaklonczenie]]-telefony__2[[#This Row],[rozpoczecie]])*24*60</f>
        <v>13.3833333333334</v>
      </c>
      <c r="J165">
        <f>IF(telefony__2[[#This Row],[dlugosc]]=10,ROUNDUP(telefony__2[[#This Row],[len]],0),0)</f>
        <v>0</v>
      </c>
      <c r="K165" s="3">
        <f>IF(telefony__2[[#This Row],[dlugosc]]&lt;&gt;10,telefony__2[[#This Row],[len]]+K164,K164)</f>
        <v>1381.1999999999998</v>
      </c>
      <c r="L165" s="3">
        <f>IF(telefony__2[[#This Row],[dlugosc]]=7,telefony__2[[#This Row],[len]],0)</f>
        <v>13.3833333333334</v>
      </c>
      <c r="M165" s="3">
        <f>IF(telefony__2[[#This Row],[dlugosc]]=8,telefony__2[[#This Row],[len]],0)</f>
        <v>0</v>
      </c>
      <c r="N165" s="3"/>
    </row>
    <row r="166" spans="1:14" x14ac:dyDescent="0.25">
      <c r="A166" s="3" t="s">
        <v>465</v>
      </c>
      <c r="B166" s="1" t="s">
        <v>279</v>
      </c>
      <c r="C166" s="2" t="s">
        <v>466</v>
      </c>
      <c r="D166" s="2" t="s">
        <v>467</v>
      </c>
      <c r="E166">
        <f>LEN(telefony__2[[#This Row],[nr]])</f>
        <v>8</v>
      </c>
      <c r="F166">
        <f>IF(MID(telefony__2[[#This Row],[nr]],1,2)="12",1,0)</f>
        <v>0</v>
      </c>
      <c r="G166" s="2">
        <f>IF(AND(telefony__2[[#This Row],[czy 12]]=1,telefony__2[[#This Row],[dlugosc]]=7),telefony__2[[#This Row],[zaklonczenie]]-telefony__2[[#This Row],[rozpoczecie]],0)</f>
        <v>0</v>
      </c>
      <c r="H166" s="3">
        <f>IF(AND(telefony__2[[#This Row],[czy 12]]=1,telefony__2[[#This Row],[dlugosc]]=7),1,0)</f>
        <v>0</v>
      </c>
      <c r="I166" s="3">
        <f>(telefony__2[[#This Row],[zaklonczenie]]-telefony__2[[#This Row],[rozpoczecie]])*24*60</f>
        <v>0.79999999999996518</v>
      </c>
      <c r="J166">
        <f>IF(telefony__2[[#This Row],[dlugosc]]=10,ROUNDUP(telefony__2[[#This Row],[len]],0),0)</f>
        <v>0</v>
      </c>
      <c r="K166" s="3">
        <f>IF(telefony__2[[#This Row],[dlugosc]]&lt;&gt;10,telefony__2[[#This Row],[len]]+K165,K165)</f>
        <v>1381.9999999999998</v>
      </c>
      <c r="L166" s="3">
        <f>IF(telefony__2[[#This Row],[dlugosc]]=7,telefony__2[[#This Row],[len]],0)</f>
        <v>0</v>
      </c>
      <c r="M166" s="3">
        <f>IF(telefony__2[[#This Row],[dlugosc]]=8,telefony__2[[#This Row],[len]],0)</f>
        <v>0.79999999999996518</v>
      </c>
      <c r="N166" s="3"/>
    </row>
    <row r="167" spans="1:14" x14ac:dyDescent="0.25">
      <c r="A167" s="3" t="s">
        <v>468</v>
      </c>
      <c r="B167" s="1" t="s">
        <v>279</v>
      </c>
      <c r="C167" s="2" t="s">
        <v>469</v>
      </c>
      <c r="D167" s="2" t="s">
        <v>470</v>
      </c>
      <c r="E167">
        <f>LEN(telefony__2[[#This Row],[nr]])</f>
        <v>7</v>
      </c>
      <c r="F167">
        <f>IF(MID(telefony__2[[#This Row],[nr]],1,2)="12",1,0)</f>
        <v>0</v>
      </c>
      <c r="G167" s="2">
        <f>IF(AND(telefony__2[[#This Row],[czy 12]]=1,telefony__2[[#This Row],[dlugosc]]=7),telefony__2[[#This Row],[zaklonczenie]]-telefony__2[[#This Row],[rozpoczecie]],0)</f>
        <v>0</v>
      </c>
      <c r="H167" s="3">
        <f>IF(AND(telefony__2[[#This Row],[czy 12]]=1,telefony__2[[#This Row],[dlugosc]]=7),1,0)</f>
        <v>0</v>
      </c>
      <c r="I167" s="3">
        <f>(telefony__2[[#This Row],[zaklonczenie]]-telefony__2[[#This Row],[rozpoczecie]])*24*60</f>
        <v>2.8499999999999659</v>
      </c>
      <c r="J167">
        <f>IF(telefony__2[[#This Row],[dlugosc]]=10,ROUNDUP(telefony__2[[#This Row],[len]],0),0)</f>
        <v>0</v>
      </c>
      <c r="K167" s="3">
        <f>IF(telefony__2[[#This Row],[dlugosc]]&lt;&gt;10,telefony__2[[#This Row],[len]]+K166,K166)</f>
        <v>1384.8499999999997</v>
      </c>
      <c r="L167" s="3">
        <f>IF(telefony__2[[#This Row],[dlugosc]]=7,telefony__2[[#This Row],[len]],0)</f>
        <v>2.8499999999999659</v>
      </c>
      <c r="M167" s="3">
        <f>IF(telefony__2[[#This Row],[dlugosc]]=8,telefony__2[[#This Row],[len]],0)</f>
        <v>0</v>
      </c>
      <c r="N167" s="3"/>
    </row>
    <row r="168" spans="1:14" x14ac:dyDescent="0.25">
      <c r="A168" s="3" t="s">
        <v>471</v>
      </c>
      <c r="B168" s="1" t="s">
        <v>279</v>
      </c>
      <c r="C168" s="2" t="s">
        <v>472</v>
      </c>
      <c r="D168" s="2" t="s">
        <v>473</v>
      </c>
      <c r="E168">
        <f>LEN(telefony__2[[#This Row],[nr]])</f>
        <v>7</v>
      </c>
      <c r="F168">
        <f>IF(MID(telefony__2[[#This Row],[nr]],1,2)="12",1,0)</f>
        <v>0</v>
      </c>
      <c r="G168" s="2">
        <f>IF(AND(telefony__2[[#This Row],[czy 12]]=1,telefony__2[[#This Row],[dlugosc]]=7),telefony__2[[#This Row],[zaklonczenie]]-telefony__2[[#This Row],[rozpoczecie]],0)</f>
        <v>0</v>
      </c>
      <c r="H168" s="3">
        <f>IF(AND(telefony__2[[#This Row],[czy 12]]=1,telefony__2[[#This Row],[dlugosc]]=7),1,0)</f>
        <v>0</v>
      </c>
      <c r="I168" s="3">
        <f>(telefony__2[[#This Row],[zaklonczenie]]-telefony__2[[#This Row],[rozpoczecie]])*24*60</f>
        <v>4.8666666666665748</v>
      </c>
      <c r="J168">
        <f>IF(telefony__2[[#This Row],[dlugosc]]=10,ROUNDUP(telefony__2[[#This Row],[len]],0),0)</f>
        <v>0</v>
      </c>
      <c r="K168" s="3">
        <f>IF(telefony__2[[#This Row],[dlugosc]]&lt;&gt;10,telefony__2[[#This Row],[len]]+K167,K167)</f>
        <v>1389.7166666666662</v>
      </c>
      <c r="L168" s="3">
        <f>IF(telefony__2[[#This Row],[dlugosc]]=7,telefony__2[[#This Row],[len]],0)</f>
        <v>4.8666666666665748</v>
      </c>
      <c r="M168" s="3">
        <f>IF(telefony__2[[#This Row],[dlugosc]]=8,telefony__2[[#This Row],[len]],0)</f>
        <v>0</v>
      </c>
      <c r="N168" s="3"/>
    </row>
    <row r="169" spans="1:14" x14ac:dyDescent="0.25">
      <c r="A169" s="3" t="s">
        <v>474</v>
      </c>
      <c r="B169" s="1" t="s">
        <v>279</v>
      </c>
      <c r="C169" s="2" t="s">
        <v>475</v>
      </c>
      <c r="D169" s="2" t="s">
        <v>476</v>
      </c>
      <c r="E169">
        <f>LEN(telefony__2[[#This Row],[nr]])</f>
        <v>7</v>
      </c>
      <c r="F169">
        <f>IF(MID(telefony__2[[#This Row],[nr]],1,2)="12",1,0)</f>
        <v>0</v>
      </c>
      <c r="G169" s="2">
        <f>IF(AND(telefony__2[[#This Row],[czy 12]]=1,telefony__2[[#This Row],[dlugosc]]=7),telefony__2[[#This Row],[zaklonczenie]]-telefony__2[[#This Row],[rozpoczecie]],0)</f>
        <v>0</v>
      </c>
      <c r="H169" s="3">
        <f>IF(AND(telefony__2[[#This Row],[czy 12]]=1,telefony__2[[#This Row],[dlugosc]]=7),1,0)</f>
        <v>0</v>
      </c>
      <c r="I169" s="3">
        <f>(telefony__2[[#This Row],[zaklonczenie]]-telefony__2[[#This Row],[rozpoczecie]])*24*60</f>
        <v>4.4333333333332803</v>
      </c>
      <c r="J169">
        <f>IF(telefony__2[[#This Row],[dlugosc]]=10,ROUNDUP(telefony__2[[#This Row],[len]],0),0)</f>
        <v>0</v>
      </c>
      <c r="K169" s="3">
        <f>IF(telefony__2[[#This Row],[dlugosc]]&lt;&gt;10,telefony__2[[#This Row],[len]]+K168,K168)</f>
        <v>1394.1499999999996</v>
      </c>
      <c r="L169" s="3">
        <f>IF(telefony__2[[#This Row],[dlugosc]]=7,telefony__2[[#This Row],[len]],0)</f>
        <v>4.4333333333332803</v>
      </c>
      <c r="M169" s="3">
        <f>IF(telefony__2[[#This Row],[dlugosc]]=8,telefony__2[[#This Row],[len]],0)</f>
        <v>0</v>
      </c>
      <c r="N169" s="3"/>
    </row>
    <row r="170" spans="1:14" x14ac:dyDescent="0.25">
      <c r="A170" s="3" t="s">
        <v>477</v>
      </c>
      <c r="B170" s="1" t="s">
        <v>279</v>
      </c>
      <c r="C170" s="2" t="s">
        <v>478</v>
      </c>
      <c r="D170" s="2" t="s">
        <v>479</v>
      </c>
      <c r="E170">
        <f>LEN(telefony__2[[#This Row],[nr]])</f>
        <v>10</v>
      </c>
      <c r="F170">
        <f>IF(MID(telefony__2[[#This Row],[nr]],1,2)="12",1,0)</f>
        <v>0</v>
      </c>
      <c r="G170" s="2">
        <f>IF(AND(telefony__2[[#This Row],[czy 12]]=1,telefony__2[[#This Row],[dlugosc]]=7),telefony__2[[#This Row],[zaklonczenie]]-telefony__2[[#This Row],[rozpoczecie]],0)</f>
        <v>0</v>
      </c>
      <c r="H170" s="3">
        <f>IF(AND(telefony__2[[#This Row],[czy 12]]=1,telefony__2[[#This Row],[dlugosc]]=7),1,0)</f>
        <v>0</v>
      </c>
      <c r="I170" s="3">
        <f>(telefony__2[[#This Row],[zaklonczenie]]-telefony__2[[#This Row],[rozpoczecie]])*24*60</f>
        <v>4.2666666666666409</v>
      </c>
      <c r="J170">
        <f>IF(telefony__2[[#This Row],[dlugosc]]=10,ROUNDUP(telefony__2[[#This Row],[len]],0),0)</f>
        <v>5</v>
      </c>
      <c r="K170" s="3">
        <f>IF(telefony__2[[#This Row],[dlugosc]]&lt;&gt;10,telefony__2[[#This Row],[len]]+K169,K169)</f>
        <v>1394.1499999999996</v>
      </c>
      <c r="L170" s="3">
        <f>IF(telefony__2[[#This Row],[dlugosc]]=7,telefony__2[[#This Row],[len]],0)</f>
        <v>0</v>
      </c>
      <c r="M170" s="3">
        <f>IF(telefony__2[[#This Row],[dlugosc]]=8,telefony__2[[#This Row],[len]],0)</f>
        <v>0</v>
      </c>
      <c r="N170" s="3"/>
    </row>
    <row r="171" spans="1:14" x14ac:dyDescent="0.25">
      <c r="A171" s="3" t="s">
        <v>480</v>
      </c>
      <c r="B171" s="1" t="s">
        <v>279</v>
      </c>
      <c r="C171" s="2" t="s">
        <v>481</v>
      </c>
      <c r="D171" s="2" t="s">
        <v>200</v>
      </c>
      <c r="E171">
        <f>LEN(telefony__2[[#This Row],[nr]])</f>
        <v>7</v>
      </c>
      <c r="F171">
        <f>IF(MID(telefony__2[[#This Row],[nr]],1,2)="12",1,0)</f>
        <v>0</v>
      </c>
      <c r="G171" s="2">
        <f>IF(AND(telefony__2[[#This Row],[czy 12]]=1,telefony__2[[#This Row],[dlugosc]]=7),telefony__2[[#This Row],[zaklonczenie]]-telefony__2[[#This Row],[rozpoczecie]],0)</f>
        <v>0</v>
      </c>
      <c r="H171" s="3">
        <f>IF(AND(telefony__2[[#This Row],[czy 12]]=1,telefony__2[[#This Row],[dlugosc]]=7),1,0)</f>
        <v>0</v>
      </c>
      <c r="I171" s="3">
        <f>(telefony__2[[#This Row],[zaklonczenie]]-telefony__2[[#This Row],[rozpoczecie]])*24*60</f>
        <v>6.3000000000000256</v>
      </c>
      <c r="J171">
        <f>IF(telefony__2[[#This Row],[dlugosc]]=10,ROUNDUP(telefony__2[[#This Row],[len]],0),0)</f>
        <v>0</v>
      </c>
      <c r="K171" s="3">
        <f>IF(telefony__2[[#This Row],[dlugosc]]&lt;&gt;10,telefony__2[[#This Row],[len]]+K170,K170)</f>
        <v>1400.4499999999996</v>
      </c>
      <c r="L171" s="3">
        <f>IF(telefony__2[[#This Row],[dlugosc]]=7,telefony__2[[#This Row],[len]],0)</f>
        <v>6.3000000000000256</v>
      </c>
      <c r="M171" s="3">
        <f>IF(telefony__2[[#This Row],[dlugosc]]=8,telefony__2[[#This Row],[len]],0)</f>
        <v>0</v>
      </c>
      <c r="N171" s="3"/>
    </row>
    <row r="172" spans="1:14" x14ac:dyDescent="0.25">
      <c r="A172" s="3" t="s">
        <v>482</v>
      </c>
      <c r="B172" s="1" t="s">
        <v>279</v>
      </c>
      <c r="C172" s="2" t="s">
        <v>483</v>
      </c>
      <c r="D172" s="2" t="s">
        <v>484</v>
      </c>
      <c r="E172">
        <f>LEN(telefony__2[[#This Row],[nr]])</f>
        <v>7</v>
      </c>
      <c r="F172">
        <f>IF(MID(telefony__2[[#This Row],[nr]],1,2)="12",1,0)</f>
        <v>0</v>
      </c>
      <c r="G172" s="2">
        <f>IF(AND(telefony__2[[#This Row],[czy 12]]=1,telefony__2[[#This Row],[dlugosc]]=7),telefony__2[[#This Row],[zaklonczenie]]-telefony__2[[#This Row],[rozpoczecie]],0)</f>
        <v>0</v>
      </c>
      <c r="H172" s="3">
        <f>IF(AND(telefony__2[[#This Row],[czy 12]]=1,telefony__2[[#This Row],[dlugosc]]=7),1,0)</f>
        <v>0</v>
      </c>
      <c r="I172" s="3">
        <f>(telefony__2[[#This Row],[zaklonczenie]]-telefony__2[[#This Row],[rozpoczecie]])*24*60</f>
        <v>0.56666666666670196</v>
      </c>
      <c r="J172">
        <f>IF(telefony__2[[#This Row],[dlugosc]]=10,ROUNDUP(telefony__2[[#This Row],[len]],0),0)</f>
        <v>0</v>
      </c>
      <c r="K172" s="3">
        <f>IF(telefony__2[[#This Row],[dlugosc]]&lt;&gt;10,telefony__2[[#This Row],[len]]+K171,K171)</f>
        <v>1401.0166666666662</v>
      </c>
      <c r="L172" s="3">
        <f>IF(telefony__2[[#This Row],[dlugosc]]=7,telefony__2[[#This Row],[len]],0)</f>
        <v>0.56666666666670196</v>
      </c>
      <c r="M172" s="3">
        <f>IF(telefony__2[[#This Row],[dlugosc]]=8,telefony__2[[#This Row],[len]],0)</f>
        <v>0</v>
      </c>
      <c r="N172" s="3"/>
    </row>
    <row r="173" spans="1:14" x14ac:dyDescent="0.25">
      <c r="A173" s="3" t="s">
        <v>485</v>
      </c>
      <c r="B173" s="1" t="s">
        <v>279</v>
      </c>
      <c r="C173" s="2" t="s">
        <v>486</v>
      </c>
      <c r="D173" s="2" t="s">
        <v>487</v>
      </c>
      <c r="E173">
        <f>LEN(telefony__2[[#This Row],[nr]])</f>
        <v>7</v>
      </c>
      <c r="F173">
        <f>IF(MID(telefony__2[[#This Row],[nr]],1,2)="12",1,0)</f>
        <v>0</v>
      </c>
      <c r="G173" s="2">
        <f>IF(AND(telefony__2[[#This Row],[czy 12]]=1,telefony__2[[#This Row],[dlugosc]]=7),telefony__2[[#This Row],[zaklonczenie]]-telefony__2[[#This Row],[rozpoczecie]],0)</f>
        <v>0</v>
      </c>
      <c r="H173" s="3">
        <f>IF(AND(telefony__2[[#This Row],[czy 12]]=1,telefony__2[[#This Row],[dlugosc]]=7),1,0)</f>
        <v>0</v>
      </c>
      <c r="I173" s="3">
        <f>(telefony__2[[#This Row],[zaklonczenie]]-telefony__2[[#This Row],[rozpoczecie]])*24*60</f>
        <v>9.1833333333332234</v>
      </c>
      <c r="J173">
        <f>IF(telefony__2[[#This Row],[dlugosc]]=10,ROUNDUP(telefony__2[[#This Row],[len]],0),0)</f>
        <v>0</v>
      </c>
      <c r="K173" s="3">
        <f>IF(telefony__2[[#This Row],[dlugosc]]&lt;&gt;10,telefony__2[[#This Row],[len]]+K172,K172)</f>
        <v>1410.1999999999994</v>
      </c>
      <c r="L173" s="3">
        <f>IF(telefony__2[[#This Row],[dlugosc]]=7,telefony__2[[#This Row],[len]],0)</f>
        <v>9.1833333333332234</v>
      </c>
      <c r="M173" s="3">
        <f>IF(telefony__2[[#This Row],[dlugosc]]=8,telefony__2[[#This Row],[len]],0)</f>
        <v>0</v>
      </c>
      <c r="N173" s="3"/>
    </row>
    <row r="174" spans="1:14" x14ac:dyDescent="0.25">
      <c r="A174" s="3" t="s">
        <v>488</v>
      </c>
      <c r="B174" s="1" t="s">
        <v>279</v>
      </c>
      <c r="C174" s="2" t="s">
        <v>489</v>
      </c>
      <c r="D174" s="2" t="s">
        <v>490</v>
      </c>
      <c r="E174">
        <f>LEN(telefony__2[[#This Row],[nr]])</f>
        <v>7</v>
      </c>
      <c r="F174">
        <f>IF(MID(telefony__2[[#This Row],[nr]],1,2)="12",1,0)</f>
        <v>0</v>
      </c>
      <c r="G174" s="2">
        <f>IF(AND(telefony__2[[#This Row],[czy 12]]=1,telefony__2[[#This Row],[dlugosc]]=7),telefony__2[[#This Row],[zaklonczenie]]-telefony__2[[#This Row],[rozpoczecie]],0)</f>
        <v>0</v>
      </c>
      <c r="H174" s="3">
        <f>IF(AND(telefony__2[[#This Row],[czy 12]]=1,telefony__2[[#This Row],[dlugosc]]=7),1,0)</f>
        <v>0</v>
      </c>
      <c r="I174" s="3">
        <f>(telefony__2[[#This Row],[zaklonczenie]]-telefony__2[[#This Row],[rozpoczecie]])*24*60</f>
        <v>2.4000000000000554</v>
      </c>
      <c r="J174">
        <f>IF(telefony__2[[#This Row],[dlugosc]]=10,ROUNDUP(telefony__2[[#This Row],[len]],0),0)</f>
        <v>0</v>
      </c>
      <c r="K174" s="3">
        <f>IF(telefony__2[[#This Row],[dlugosc]]&lt;&gt;10,telefony__2[[#This Row],[len]]+K173,K173)</f>
        <v>1412.5999999999995</v>
      </c>
      <c r="L174" s="3">
        <f>IF(telefony__2[[#This Row],[dlugosc]]=7,telefony__2[[#This Row],[len]],0)</f>
        <v>2.4000000000000554</v>
      </c>
      <c r="M174" s="3">
        <f>IF(telefony__2[[#This Row],[dlugosc]]=8,telefony__2[[#This Row],[len]],0)</f>
        <v>0</v>
      </c>
      <c r="N174" s="3"/>
    </row>
    <row r="175" spans="1:14" x14ac:dyDescent="0.25">
      <c r="A175" s="3" t="s">
        <v>491</v>
      </c>
      <c r="B175" s="1" t="s">
        <v>279</v>
      </c>
      <c r="C175" s="2" t="s">
        <v>492</v>
      </c>
      <c r="D175" s="2" t="s">
        <v>493</v>
      </c>
      <c r="E175">
        <f>LEN(telefony__2[[#This Row],[nr]])</f>
        <v>7</v>
      </c>
      <c r="F175">
        <f>IF(MID(telefony__2[[#This Row],[nr]],1,2)="12",1,0)</f>
        <v>0</v>
      </c>
      <c r="G175" s="2">
        <f>IF(AND(telefony__2[[#This Row],[czy 12]]=1,telefony__2[[#This Row],[dlugosc]]=7),telefony__2[[#This Row],[zaklonczenie]]-telefony__2[[#This Row],[rozpoczecie]],0)</f>
        <v>0</v>
      </c>
      <c r="H175" s="3">
        <f>IF(AND(telefony__2[[#This Row],[czy 12]]=1,telefony__2[[#This Row],[dlugosc]]=7),1,0)</f>
        <v>0</v>
      </c>
      <c r="I175" s="3">
        <f>(telefony__2[[#This Row],[zaklonczenie]]-telefony__2[[#This Row],[rozpoczecie]])*24*60</f>
        <v>15.450000000000017</v>
      </c>
      <c r="J175">
        <f>IF(telefony__2[[#This Row],[dlugosc]]=10,ROUNDUP(telefony__2[[#This Row],[len]],0),0)</f>
        <v>0</v>
      </c>
      <c r="K175" s="3">
        <f>IF(telefony__2[[#This Row],[dlugosc]]&lt;&gt;10,telefony__2[[#This Row],[len]]+K174,K174)</f>
        <v>1428.0499999999995</v>
      </c>
      <c r="L175" s="3">
        <f>IF(telefony__2[[#This Row],[dlugosc]]=7,telefony__2[[#This Row],[len]],0)</f>
        <v>15.450000000000017</v>
      </c>
      <c r="M175" s="3">
        <f>IF(telefony__2[[#This Row],[dlugosc]]=8,telefony__2[[#This Row],[len]],0)</f>
        <v>0</v>
      </c>
      <c r="N175" s="3"/>
    </row>
    <row r="176" spans="1:14" x14ac:dyDescent="0.25">
      <c r="A176" s="3" t="s">
        <v>494</v>
      </c>
      <c r="B176" s="1" t="s">
        <v>279</v>
      </c>
      <c r="C176" s="2" t="s">
        <v>495</v>
      </c>
      <c r="D176" s="2" t="s">
        <v>496</v>
      </c>
      <c r="E176">
        <f>LEN(telefony__2[[#This Row],[nr]])</f>
        <v>10</v>
      </c>
      <c r="F176">
        <f>IF(MID(telefony__2[[#This Row],[nr]],1,2)="12",1,0)</f>
        <v>0</v>
      </c>
      <c r="G176" s="2">
        <f>IF(AND(telefony__2[[#This Row],[czy 12]]=1,telefony__2[[#This Row],[dlugosc]]=7),telefony__2[[#This Row],[zaklonczenie]]-telefony__2[[#This Row],[rozpoczecie]],0)</f>
        <v>0</v>
      </c>
      <c r="H176" s="3">
        <f>IF(AND(telefony__2[[#This Row],[czy 12]]=1,telefony__2[[#This Row],[dlugosc]]=7),1,0)</f>
        <v>0</v>
      </c>
      <c r="I176" s="3">
        <f>(telefony__2[[#This Row],[zaklonczenie]]-telefony__2[[#This Row],[rozpoczecie]])*24*60</f>
        <v>6.2666666666667936</v>
      </c>
      <c r="J176">
        <f>IF(telefony__2[[#This Row],[dlugosc]]=10,ROUNDUP(telefony__2[[#This Row],[len]],0),0)</f>
        <v>7</v>
      </c>
      <c r="K176" s="3">
        <f>IF(telefony__2[[#This Row],[dlugosc]]&lt;&gt;10,telefony__2[[#This Row],[len]]+K175,K175)</f>
        <v>1428.0499999999995</v>
      </c>
      <c r="L176" s="3">
        <f>IF(telefony__2[[#This Row],[dlugosc]]=7,telefony__2[[#This Row],[len]],0)</f>
        <v>0</v>
      </c>
      <c r="M176" s="3">
        <f>IF(telefony__2[[#This Row],[dlugosc]]=8,telefony__2[[#This Row],[len]],0)</f>
        <v>0</v>
      </c>
      <c r="N176" s="3"/>
    </row>
    <row r="177" spans="1:14" x14ac:dyDescent="0.25">
      <c r="A177" s="3" t="s">
        <v>497</v>
      </c>
      <c r="B177" s="1" t="s">
        <v>279</v>
      </c>
      <c r="C177" s="2" t="s">
        <v>498</v>
      </c>
      <c r="D177" s="2" t="s">
        <v>499</v>
      </c>
      <c r="E177">
        <f>LEN(telefony__2[[#This Row],[nr]])</f>
        <v>7</v>
      </c>
      <c r="F177">
        <f>IF(MID(telefony__2[[#This Row],[nr]],1,2)="12",1,0)</f>
        <v>0</v>
      </c>
      <c r="G177" s="2">
        <f>IF(AND(telefony__2[[#This Row],[czy 12]]=1,telefony__2[[#This Row],[dlugosc]]=7),telefony__2[[#This Row],[zaklonczenie]]-telefony__2[[#This Row],[rozpoczecie]],0)</f>
        <v>0</v>
      </c>
      <c r="H177" s="3">
        <f>IF(AND(telefony__2[[#This Row],[czy 12]]=1,telefony__2[[#This Row],[dlugosc]]=7),1,0)</f>
        <v>0</v>
      </c>
      <c r="I177" s="3">
        <f>(telefony__2[[#This Row],[zaklonczenie]]-telefony__2[[#This Row],[rozpoczecie]])*24*60</f>
        <v>0.28333333333327104</v>
      </c>
      <c r="J177">
        <f>IF(telefony__2[[#This Row],[dlugosc]]=10,ROUNDUP(telefony__2[[#This Row],[len]],0),0)</f>
        <v>0</v>
      </c>
      <c r="K177" s="3">
        <f>IF(telefony__2[[#This Row],[dlugosc]]&lt;&gt;10,telefony__2[[#This Row],[len]]+K176,K176)</f>
        <v>1428.3333333333328</v>
      </c>
      <c r="L177" s="3">
        <f>IF(telefony__2[[#This Row],[dlugosc]]=7,telefony__2[[#This Row],[len]],0)</f>
        <v>0.28333333333327104</v>
      </c>
      <c r="M177" s="3">
        <f>IF(telefony__2[[#This Row],[dlugosc]]=8,telefony__2[[#This Row],[len]],0)</f>
        <v>0</v>
      </c>
      <c r="N177" s="3"/>
    </row>
    <row r="178" spans="1:14" x14ac:dyDescent="0.25">
      <c r="A178" s="3" t="s">
        <v>18</v>
      </c>
      <c r="B178" s="1" t="s">
        <v>279</v>
      </c>
      <c r="C178" s="2" t="s">
        <v>500</v>
      </c>
      <c r="D178" s="2" t="s">
        <v>501</v>
      </c>
      <c r="E178">
        <f>LEN(telefony__2[[#This Row],[nr]])</f>
        <v>8</v>
      </c>
      <c r="F178">
        <f>IF(MID(telefony__2[[#This Row],[nr]],1,2)="12",1,0)</f>
        <v>0</v>
      </c>
      <c r="G178" s="2">
        <f>IF(AND(telefony__2[[#This Row],[czy 12]]=1,telefony__2[[#This Row],[dlugosc]]=7),telefony__2[[#This Row],[zaklonczenie]]-telefony__2[[#This Row],[rozpoczecie]],0)</f>
        <v>0</v>
      </c>
      <c r="H178" s="3">
        <f>IF(AND(telefony__2[[#This Row],[czy 12]]=1,telefony__2[[#This Row],[dlugosc]]=7),1,0)</f>
        <v>0</v>
      </c>
      <c r="I178" s="3">
        <f>(telefony__2[[#This Row],[zaklonczenie]]-telefony__2[[#This Row],[rozpoczecie]])*24*60</f>
        <v>1.1166666666667879</v>
      </c>
      <c r="J178">
        <f>IF(telefony__2[[#This Row],[dlugosc]]=10,ROUNDUP(telefony__2[[#This Row],[len]],0),0)</f>
        <v>0</v>
      </c>
      <c r="K178" s="3">
        <f>IF(telefony__2[[#This Row],[dlugosc]]&lt;&gt;10,telefony__2[[#This Row],[len]]+K177,K177)</f>
        <v>1429.4499999999996</v>
      </c>
      <c r="L178" s="3">
        <f>IF(telefony__2[[#This Row],[dlugosc]]=7,telefony__2[[#This Row],[len]],0)</f>
        <v>0</v>
      </c>
      <c r="M178" s="3">
        <f>IF(telefony__2[[#This Row],[dlugosc]]=8,telefony__2[[#This Row],[len]],0)</f>
        <v>1.1166666666667879</v>
      </c>
      <c r="N178" s="3"/>
    </row>
    <row r="179" spans="1:14" x14ac:dyDescent="0.25">
      <c r="A179" s="3" t="s">
        <v>502</v>
      </c>
      <c r="B179" s="1" t="s">
        <v>279</v>
      </c>
      <c r="C179" s="2" t="s">
        <v>503</v>
      </c>
      <c r="D179" s="2" t="s">
        <v>504</v>
      </c>
      <c r="E179">
        <f>LEN(telefony__2[[#This Row],[nr]])</f>
        <v>7</v>
      </c>
      <c r="F179">
        <f>IF(MID(telefony__2[[#This Row],[nr]],1,2)="12",1,0)</f>
        <v>0</v>
      </c>
      <c r="G179" s="2">
        <f>IF(AND(telefony__2[[#This Row],[czy 12]]=1,telefony__2[[#This Row],[dlugosc]]=7),telefony__2[[#This Row],[zaklonczenie]]-telefony__2[[#This Row],[rozpoczecie]],0)</f>
        <v>0</v>
      </c>
      <c r="H179" s="3">
        <f>IF(AND(telefony__2[[#This Row],[czy 12]]=1,telefony__2[[#This Row],[dlugosc]]=7),1,0)</f>
        <v>0</v>
      </c>
      <c r="I179" s="3">
        <f>(telefony__2[[#This Row],[zaklonczenie]]-telefony__2[[#This Row],[rozpoczecie]])*24*60</f>
        <v>11.649999999999903</v>
      </c>
      <c r="J179">
        <f>IF(telefony__2[[#This Row],[dlugosc]]=10,ROUNDUP(telefony__2[[#This Row],[len]],0),0)</f>
        <v>0</v>
      </c>
      <c r="K179" s="3">
        <f>IF(telefony__2[[#This Row],[dlugosc]]&lt;&gt;10,telefony__2[[#This Row],[len]]+K178,K178)</f>
        <v>1441.0999999999995</v>
      </c>
      <c r="L179" s="3">
        <f>IF(telefony__2[[#This Row],[dlugosc]]=7,telefony__2[[#This Row],[len]],0)</f>
        <v>11.649999999999903</v>
      </c>
      <c r="M179" s="3">
        <f>IF(telefony__2[[#This Row],[dlugosc]]=8,telefony__2[[#This Row],[len]],0)</f>
        <v>0</v>
      </c>
      <c r="N179" s="3"/>
    </row>
    <row r="180" spans="1:14" x14ac:dyDescent="0.25">
      <c r="A180" s="3" t="s">
        <v>505</v>
      </c>
      <c r="B180" s="1" t="s">
        <v>279</v>
      </c>
      <c r="C180" s="2" t="s">
        <v>506</v>
      </c>
      <c r="D180" s="2" t="s">
        <v>507</v>
      </c>
      <c r="E180">
        <f>LEN(telefony__2[[#This Row],[nr]])</f>
        <v>7</v>
      </c>
      <c r="F180">
        <f>IF(MID(telefony__2[[#This Row],[nr]],1,2)="12",1,0)</f>
        <v>0</v>
      </c>
      <c r="G180" s="2">
        <f>IF(AND(telefony__2[[#This Row],[czy 12]]=1,telefony__2[[#This Row],[dlugosc]]=7),telefony__2[[#This Row],[zaklonczenie]]-telefony__2[[#This Row],[rozpoczecie]],0)</f>
        <v>0</v>
      </c>
      <c r="H180" s="3">
        <f>IF(AND(telefony__2[[#This Row],[czy 12]]=1,telefony__2[[#This Row],[dlugosc]]=7),1,0)</f>
        <v>0</v>
      </c>
      <c r="I180" s="3">
        <f>(telefony__2[[#This Row],[zaklonczenie]]-telefony__2[[#This Row],[rozpoczecie]])*24*60</f>
        <v>5.8999999999999631</v>
      </c>
      <c r="J180">
        <f>IF(telefony__2[[#This Row],[dlugosc]]=10,ROUNDUP(telefony__2[[#This Row],[len]],0),0)</f>
        <v>0</v>
      </c>
      <c r="K180" s="3">
        <f>IF(telefony__2[[#This Row],[dlugosc]]&lt;&gt;10,telefony__2[[#This Row],[len]]+K179,K179)</f>
        <v>1446.9999999999993</v>
      </c>
      <c r="L180" s="3">
        <f>IF(telefony__2[[#This Row],[dlugosc]]=7,telefony__2[[#This Row],[len]],0)</f>
        <v>5.8999999999999631</v>
      </c>
      <c r="M180" s="3">
        <f>IF(telefony__2[[#This Row],[dlugosc]]=8,telefony__2[[#This Row],[len]],0)</f>
        <v>0</v>
      </c>
      <c r="N180" s="3"/>
    </row>
    <row r="181" spans="1:14" x14ac:dyDescent="0.25">
      <c r="A181" s="3" t="s">
        <v>508</v>
      </c>
      <c r="B181" s="1" t="s">
        <v>279</v>
      </c>
      <c r="C181" s="2" t="s">
        <v>506</v>
      </c>
      <c r="D181" s="2" t="s">
        <v>509</v>
      </c>
      <c r="E181">
        <f>LEN(telefony__2[[#This Row],[nr]])</f>
        <v>10</v>
      </c>
      <c r="F181">
        <f>IF(MID(telefony__2[[#This Row],[nr]],1,2)="12",1,0)</f>
        <v>0</v>
      </c>
      <c r="G181" s="2">
        <f>IF(AND(telefony__2[[#This Row],[czy 12]]=1,telefony__2[[#This Row],[dlugosc]]=7),telefony__2[[#This Row],[zaklonczenie]]-telefony__2[[#This Row],[rozpoczecie]],0)</f>
        <v>0</v>
      </c>
      <c r="H181" s="3">
        <f>IF(AND(telefony__2[[#This Row],[czy 12]]=1,telefony__2[[#This Row],[dlugosc]]=7),1,0)</f>
        <v>0</v>
      </c>
      <c r="I181" s="3">
        <f>(telefony__2[[#This Row],[zaklonczenie]]-telefony__2[[#This Row],[rozpoczecie]])*24*60</f>
        <v>9.1499999999999915</v>
      </c>
      <c r="J181">
        <f>IF(telefony__2[[#This Row],[dlugosc]]=10,ROUNDUP(telefony__2[[#This Row],[len]],0),0)</f>
        <v>10</v>
      </c>
      <c r="K181" s="3">
        <f>IF(telefony__2[[#This Row],[dlugosc]]&lt;&gt;10,telefony__2[[#This Row],[len]]+K180,K180)</f>
        <v>1446.9999999999993</v>
      </c>
      <c r="L181" s="3">
        <f>IF(telefony__2[[#This Row],[dlugosc]]=7,telefony__2[[#This Row],[len]],0)</f>
        <v>0</v>
      </c>
      <c r="M181" s="3">
        <f>IF(telefony__2[[#This Row],[dlugosc]]=8,telefony__2[[#This Row],[len]],0)</f>
        <v>0</v>
      </c>
      <c r="N181" s="3"/>
    </row>
    <row r="182" spans="1:14" x14ac:dyDescent="0.25">
      <c r="A182" s="3" t="s">
        <v>510</v>
      </c>
      <c r="B182" s="1" t="s">
        <v>279</v>
      </c>
      <c r="C182" s="2" t="s">
        <v>511</v>
      </c>
      <c r="D182" s="2" t="s">
        <v>512</v>
      </c>
      <c r="E182">
        <f>LEN(telefony__2[[#This Row],[nr]])</f>
        <v>8</v>
      </c>
      <c r="F182">
        <f>IF(MID(telefony__2[[#This Row],[nr]],1,2)="12",1,0)</f>
        <v>0</v>
      </c>
      <c r="G182" s="2">
        <f>IF(AND(telefony__2[[#This Row],[czy 12]]=1,telefony__2[[#This Row],[dlugosc]]=7),telefony__2[[#This Row],[zaklonczenie]]-telefony__2[[#This Row],[rozpoczecie]],0)</f>
        <v>0</v>
      </c>
      <c r="H182" s="3">
        <f>IF(AND(telefony__2[[#This Row],[czy 12]]=1,telefony__2[[#This Row],[dlugosc]]=7),1,0)</f>
        <v>0</v>
      </c>
      <c r="I182" s="3">
        <f>(telefony__2[[#This Row],[zaklonczenie]]-telefony__2[[#This Row],[rozpoczecie]])*24*60</f>
        <v>14.816666666666531</v>
      </c>
      <c r="J182">
        <f>IF(telefony__2[[#This Row],[dlugosc]]=10,ROUNDUP(telefony__2[[#This Row],[len]],0),0)</f>
        <v>0</v>
      </c>
      <c r="K182" s="3">
        <f>IF(telefony__2[[#This Row],[dlugosc]]&lt;&gt;10,telefony__2[[#This Row],[len]]+K181,K181)</f>
        <v>1461.8166666666659</v>
      </c>
      <c r="L182" s="3">
        <f>IF(telefony__2[[#This Row],[dlugosc]]=7,telefony__2[[#This Row],[len]],0)</f>
        <v>0</v>
      </c>
      <c r="M182" s="3">
        <f>IF(telefony__2[[#This Row],[dlugosc]]=8,telefony__2[[#This Row],[len]],0)</f>
        <v>14.816666666666531</v>
      </c>
      <c r="N182" s="3"/>
    </row>
    <row r="183" spans="1:14" x14ac:dyDescent="0.25">
      <c r="A183" s="3" t="s">
        <v>513</v>
      </c>
      <c r="B183" s="1" t="s">
        <v>279</v>
      </c>
      <c r="C183" s="2" t="s">
        <v>514</v>
      </c>
      <c r="D183" s="2" t="s">
        <v>515</v>
      </c>
      <c r="E183">
        <f>LEN(telefony__2[[#This Row],[nr]])</f>
        <v>8</v>
      </c>
      <c r="F183">
        <f>IF(MID(telefony__2[[#This Row],[nr]],1,2)="12",1,0)</f>
        <v>0</v>
      </c>
      <c r="G183" s="2">
        <f>IF(AND(telefony__2[[#This Row],[czy 12]]=1,telefony__2[[#This Row],[dlugosc]]=7),telefony__2[[#This Row],[zaklonczenie]]-telefony__2[[#This Row],[rozpoczecie]],0)</f>
        <v>0</v>
      </c>
      <c r="H183" s="3">
        <f>IF(AND(telefony__2[[#This Row],[czy 12]]=1,telefony__2[[#This Row],[dlugosc]]=7),1,0)</f>
        <v>0</v>
      </c>
      <c r="I183" s="3">
        <f>(telefony__2[[#This Row],[zaklonczenie]]-telefony__2[[#This Row],[rozpoczecie]])*24*60</f>
        <v>6.6333333333333044</v>
      </c>
      <c r="J183">
        <f>IF(telefony__2[[#This Row],[dlugosc]]=10,ROUNDUP(telefony__2[[#This Row],[len]],0),0)</f>
        <v>0</v>
      </c>
      <c r="K183" s="3">
        <f>IF(telefony__2[[#This Row],[dlugosc]]&lt;&gt;10,telefony__2[[#This Row],[len]]+K182,K182)</f>
        <v>1468.4499999999991</v>
      </c>
      <c r="L183" s="3">
        <f>IF(telefony__2[[#This Row],[dlugosc]]=7,telefony__2[[#This Row],[len]],0)</f>
        <v>0</v>
      </c>
      <c r="M183" s="3">
        <f>IF(telefony__2[[#This Row],[dlugosc]]=8,telefony__2[[#This Row],[len]],0)</f>
        <v>6.6333333333333044</v>
      </c>
      <c r="N183" s="3"/>
    </row>
    <row r="184" spans="1:14" x14ac:dyDescent="0.25">
      <c r="A184" s="3" t="s">
        <v>516</v>
      </c>
      <c r="B184" s="1" t="s">
        <v>279</v>
      </c>
      <c r="C184" s="2" t="s">
        <v>517</v>
      </c>
      <c r="D184" s="2" t="s">
        <v>518</v>
      </c>
      <c r="E184">
        <f>LEN(telefony__2[[#This Row],[nr]])</f>
        <v>7</v>
      </c>
      <c r="F184">
        <f>IF(MID(telefony__2[[#This Row],[nr]],1,2)="12",1,0)</f>
        <v>0</v>
      </c>
      <c r="G184" s="2">
        <f>IF(AND(telefony__2[[#This Row],[czy 12]]=1,telefony__2[[#This Row],[dlugosc]]=7),telefony__2[[#This Row],[zaklonczenie]]-telefony__2[[#This Row],[rozpoczecie]],0)</f>
        <v>0</v>
      </c>
      <c r="H184" s="3">
        <f>IF(AND(telefony__2[[#This Row],[czy 12]]=1,telefony__2[[#This Row],[dlugosc]]=7),1,0)</f>
        <v>0</v>
      </c>
      <c r="I184" s="3">
        <f>(telefony__2[[#This Row],[zaklonczenie]]-telefony__2[[#This Row],[rozpoczecie]])*24*60</f>
        <v>7.1333333333333826</v>
      </c>
      <c r="J184">
        <f>IF(telefony__2[[#This Row],[dlugosc]]=10,ROUNDUP(telefony__2[[#This Row],[len]],0),0)</f>
        <v>0</v>
      </c>
      <c r="K184" s="3">
        <f>IF(telefony__2[[#This Row],[dlugosc]]&lt;&gt;10,telefony__2[[#This Row],[len]]+K183,K183)</f>
        <v>1475.5833333333326</v>
      </c>
      <c r="L184" s="3">
        <f>IF(telefony__2[[#This Row],[dlugosc]]=7,telefony__2[[#This Row],[len]],0)</f>
        <v>7.1333333333333826</v>
      </c>
      <c r="M184" s="3">
        <f>IF(telefony__2[[#This Row],[dlugosc]]=8,telefony__2[[#This Row],[len]],0)</f>
        <v>0</v>
      </c>
      <c r="N184" s="3"/>
    </row>
    <row r="185" spans="1:14" x14ac:dyDescent="0.25">
      <c r="A185" s="3" t="s">
        <v>519</v>
      </c>
      <c r="B185" s="1" t="s">
        <v>279</v>
      </c>
      <c r="C185" s="2" t="s">
        <v>520</v>
      </c>
      <c r="D185" s="2" t="s">
        <v>521</v>
      </c>
      <c r="E185">
        <f>LEN(telefony__2[[#This Row],[nr]])</f>
        <v>10</v>
      </c>
      <c r="F185">
        <f>IF(MID(telefony__2[[#This Row],[nr]],1,2)="12",1,0)</f>
        <v>0</v>
      </c>
      <c r="G185" s="2">
        <f>IF(AND(telefony__2[[#This Row],[czy 12]]=1,telefony__2[[#This Row],[dlugosc]]=7),telefony__2[[#This Row],[zaklonczenie]]-telefony__2[[#This Row],[rozpoczecie]],0)</f>
        <v>0</v>
      </c>
      <c r="H185" s="3">
        <f>IF(AND(telefony__2[[#This Row],[czy 12]]=1,telefony__2[[#This Row],[dlugosc]]=7),1,0)</f>
        <v>0</v>
      </c>
      <c r="I185" s="3">
        <f>(telefony__2[[#This Row],[zaklonczenie]]-telefony__2[[#This Row],[rozpoczecie]])*24*60</f>
        <v>6.4333333333332732</v>
      </c>
      <c r="J185">
        <f>IF(telefony__2[[#This Row],[dlugosc]]=10,ROUNDUP(telefony__2[[#This Row],[len]],0),0)</f>
        <v>7</v>
      </c>
      <c r="K185" s="3">
        <f>IF(telefony__2[[#This Row],[dlugosc]]&lt;&gt;10,telefony__2[[#This Row],[len]]+K184,K184)</f>
        <v>1475.5833333333326</v>
      </c>
      <c r="L185" s="3">
        <f>IF(telefony__2[[#This Row],[dlugosc]]=7,telefony__2[[#This Row],[len]],0)</f>
        <v>0</v>
      </c>
      <c r="M185" s="3">
        <f>IF(telefony__2[[#This Row],[dlugosc]]=8,telefony__2[[#This Row],[len]],0)</f>
        <v>0</v>
      </c>
      <c r="N185" s="3"/>
    </row>
    <row r="186" spans="1:14" x14ac:dyDescent="0.25">
      <c r="A186" s="3" t="s">
        <v>275</v>
      </c>
      <c r="B186" s="1" t="s">
        <v>279</v>
      </c>
      <c r="C186" s="2" t="s">
        <v>522</v>
      </c>
      <c r="D186" s="2" t="s">
        <v>522</v>
      </c>
      <c r="E186">
        <f>LEN(telefony__2[[#This Row],[nr]])</f>
        <v>7</v>
      </c>
      <c r="F186">
        <f>IF(MID(telefony__2[[#This Row],[nr]],1,2)="12",1,0)</f>
        <v>0</v>
      </c>
      <c r="G186" s="2">
        <f>IF(AND(telefony__2[[#This Row],[czy 12]]=1,telefony__2[[#This Row],[dlugosc]]=7),telefony__2[[#This Row],[zaklonczenie]]-telefony__2[[#This Row],[rozpoczecie]],0)</f>
        <v>0</v>
      </c>
      <c r="H186" s="3">
        <f>IF(AND(telefony__2[[#This Row],[czy 12]]=1,telefony__2[[#This Row],[dlugosc]]=7),1,0)</f>
        <v>0</v>
      </c>
      <c r="I186" s="3">
        <f>(telefony__2[[#This Row],[zaklonczenie]]-telefony__2[[#This Row],[rozpoczecie]])*24*60</f>
        <v>0</v>
      </c>
      <c r="J186">
        <f>IF(telefony__2[[#This Row],[dlugosc]]=10,ROUNDUP(telefony__2[[#This Row],[len]],0),0)</f>
        <v>0</v>
      </c>
      <c r="K186" s="3">
        <f>IF(telefony__2[[#This Row],[dlugosc]]&lt;&gt;10,telefony__2[[#This Row],[len]]+K185,K185)</f>
        <v>1475.5833333333326</v>
      </c>
      <c r="L186" s="3">
        <f>IF(telefony__2[[#This Row],[dlugosc]]=7,telefony__2[[#This Row],[len]],0)</f>
        <v>0</v>
      </c>
      <c r="M186" s="3">
        <f>IF(telefony__2[[#This Row],[dlugosc]]=8,telefony__2[[#This Row],[len]],0)</f>
        <v>0</v>
      </c>
      <c r="N186" s="3"/>
    </row>
    <row r="187" spans="1:14" x14ac:dyDescent="0.25">
      <c r="A187" s="3" t="s">
        <v>523</v>
      </c>
      <c r="B187" s="1" t="s">
        <v>279</v>
      </c>
      <c r="C187" s="2" t="s">
        <v>524</v>
      </c>
      <c r="D187" s="2" t="s">
        <v>525</v>
      </c>
      <c r="E187">
        <f>LEN(telefony__2[[#This Row],[nr]])</f>
        <v>7</v>
      </c>
      <c r="F187">
        <f>IF(MID(telefony__2[[#This Row],[nr]],1,2)="12",1,0)</f>
        <v>0</v>
      </c>
      <c r="G187" s="2">
        <f>IF(AND(telefony__2[[#This Row],[czy 12]]=1,telefony__2[[#This Row],[dlugosc]]=7),telefony__2[[#This Row],[zaklonczenie]]-telefony__2[[#This Row],[rozpoczecie]],0)</f>
        <v>0</v>
      </c>
      <c r="H187" s="3">
        <f>IF(AND(telefony__2[[#This Row],[czy 12]]=1,telefony__2[[#This Row],[dlugosc]]=7),1,0)</f>
        <v>0</v>
      </c>
      <c r="I187" s="3">
        <f>(telefony__2[[#This Row],[zaklonczenie]]-telefony__2[[#This Row],[rozpoczecie]])*24*60</f>
        <v>6.7499999999999361</v>
      </c>
      <c r="J187">
        <f>IF(telefony__2[[#This Row],[dlugosc]]=10,ROUNDUP(telefony__2[[#This Row],[len]],0),0)</f>
        <v>0</v>
      </c>
      <c r="K187" s="3">
        <f>IF(telefony__2[[#This Row],[dlugosc]]&lt;&gt;10,telefony__2[[#This Row],[len]]+K186,K186)</f>
        <v>1482.3333333333326</v>
      </c>
      <c r="L187" s="3">
        <f>IF(telefony__2[[#This Row],[dlugosc]]=7,telefony__2[[#This Row],[len]],0)</f>
        <v>6.7499999999999361</v>
      </c>
      <c r="M187" s="3">
        <f>IF(telefony__2[[#This Row],[dlugosc]]=8,telefony__2[[#This Row],[len]],0)</f>
        <v>0</v>
      </c>
      <c r="N187" s="3"/>
    </row>
    <row r="188" spans="1:14" x14ac:dyDescent="0.25">
      <c r="A188" s="3" t="s">
        <v>526</v>
      </c>
      <c r="B188" s="1" t="s">
        <v>279</v>
      </c>
      <c r="C188" s="2" t="s">
        <v>527</v>
      </c>
      <c r="D188" s="2" t="s">
        <v>528</v>
      </c>
      <c r="E188">
        <f>LEN(telefony__2[[#This Row],[nr]])</f>
        <v>7</v>
      </c>
      <c r="F188">
        <f>IF(MID(telefony__2[[#This Row],[nr]],1,2)="12",1,0)</f>
        <v>0</v>
      </c>
      <c r="G188" s="2">
        <f>IF(AND(telefony__2[[#This Row],[czy 12]]=1,telefony__2[[#This Row],[dlugosc]]=7),telefony__2[[#This Row],[zaklonczenie]]-telefony__2[[#This Row],[rozpoczecie]],0)</f>
        <v>0</v>
      </c>
      <c r="H188" s="3">
        <f>IF(AND(telefony__2[[#This Row],[czy 12]]=1,telefony__2[[#This Row],[dlugosc]]=7),1,0)</f>
        <v>0</v>
      </c>
      <c r="I188" s="3">
        <f>(telefony__2[[#This Row],[zaklonczenie]]-telefony__2[[#This Row],[rozpoczecie]])*24*60</f>
        <v>7.1999999999998465</v>
      </c>
      <c r="J188">
        <f>IF(telefony__2[[#This Row],[dlugosc]]=10,ROUNDUP(telefony__2[[#This Row],[len]],0),0)</f>
        <v>0</v>
      </c>
      <c r="K188" s="3">
        <f>IF(telefony__2[[#This Row],[dlugosc]]&lt;&gt;10,telefony__2[[#This Row],[len]]+K187,K187)</f>
        <v>1489.5333333333324</v>
      </c>
      <c r="L188" s="3">
        <f>IF(telefony__2[[#This Row],[dlugosc]]=7,telefony__2[[#This Row],[len]],0)</f>
        <v>7.1999999999998465</v>
      </c>
      <c r="M188" s="3">
        <f>IF(telefony__2[[#This Row],[dlugosc]]=8,telefony__2[[#This Row],[len]],0)</f>
        <v>0</v>
      </c>
      <c r="N188" s="3"/>
    </row>
    <row r="189" spans="1:14" x14ac:dyDescent="0.25">
      <c r="A189" s="3" t="s">
        <v>529</v>
      </c>
      <c r="B189" s="1" t="s">
        <v>279</v>
      </c>
      <c r="C189" s="2" t="s">
        <v>530</v>
      </c>
      <c r="D189" s="2" t="s">
        <v>531</v>
      </c>
      <c r="E189">
        <f>LEN(telefony__2[[#This Row],[nr]])</f>
        <v>7</v>
      </c>
      <c r="F189">
        <f>IF(MID(telefony__2[[#This Row],[nr]],1,2)="12",1,0)</f>
        <v>0</v>
      </c>
      <c r="G189" s="2">
        <f>IF(AND(telefony__2[[#This Row],[czy 12]]=1,telefony__2[[#This Row],[dlugosc]]=7),telefony__2[[#This Row],[zaklonczenie]]-telefony__2[[#This Row],[rozpoczecie]],0)</f>
        <v>0</v>
      </c>
      <c r="H189" s="3">
        <f>IF(AND(telefony__2[[#This Row],[czy 12]]=1,telefony__2[[#This Row],[dlugosc]]=7),1,0)</f>
        <v>0</v>
      </c>
      <c r="I189" s="3">
        <f>(telefony__2[[#This Row],[zaklonczenie]]-telefony__2[[#This Row],[rozpoczecie]])*24*60</f>
        <v>10.233333333333388</v>
      </c>
      <c r="J189">
        <f>IF(telefony__2[[#This Row],[dlugosc]]=10,ROUNDUP(telefony__2[[#This Row],[len]],0),0)</f>
        <v>0</v>
      </c>
      <c r="K189" s="3">
        <f>IF(telefony__2[[#This Row],[dlugosc]]&lt;&gt;10,telefony__2[[#This Row],[len]]+K188,K188)</f>
        <v>1499.7666666666657</v>
      </c>
      <c r="L189" s="3">
        <f>IF(telefony__2[[#This Row],[dlugosc]]=7,telefony__2[[#This Row],[len]],0)</f>
        <v>10.233333333333388</v>
      </c>
      <c r="M189" s="3">
        <f>IF(telefony__2[[#This Row],[dlugosc]]=8,telefony__2[[#This Row],[len]],0)</f>
        <v>0</v>
      </c>
      <c r="N189" s="3"/>
    </row>
    <row r="190" spans="1:14" x14ac:dyDescent="0.25">
      <c r="A190" s="3" t="s">
        <v>532</v>
      </c>
      <c r="B190" s="1" t="s">
        <v>279</v>
      </c>
      <c r="C190" s="2" t="s">
        <v>533</v>
      </c>
      <c r="D190" s="2" t="s">
        <v>534</v>
      </c>
      <c r="E190">
        <f>LEN(telefony__2[[#This Row],[nr]])</f>
        <v>7</v>
      </c>
      <c r="F190">
        <f>IF(MID(telefony__2[[#This Row],[nr]],1,2)="12",1,0)</f>
        <v>0</v>
      </c>
      <c r="G190" s="2">
        <f>IF(AND(telefony__2[[#This Row],[czy 12]]=1,telefony__2[[#This Row],[dlugosc]]=7),telefony__2[[#This Row],[zaklonczenie]]-telefony__2[[#This Row],[rozpoczecie]],0)</f>
        <v>0</v>
      </c>
      <c r="H190" s="3">
        <f>IF(AND(telefony__2[[#This Row],[czy 12]]=1,telefony__2[[#This Row],[dlugosc]]=7),1,0)</f>
        <v>0</v>
      </c>
      <c r="I190" s="3">
        <f>(telefony__2[[#This Row],[zaklonczenie]]-telefony__2[[#This Row],[rozpoczecie]])*24*60</f>
        <v>10.883333333333329</v>
      </c>
      <c r="J190">
        <f>IF(telefony__2[[#This Row],[dlugosc]]=10,ROUNDUP(telefony__2[[#This Row],[len]],0),0)</f>
        <v>0</v>
      </c>
      <c r="K190" s="3">
        <f>IF(telefony__2[[#This Row],[dlugosc]]&lt;&gt;10,telefony__2[[#This Row],[len]]+K189,K189)</f>
        <v>1510.6499999999992</v>
      </c>
      <c r="L190" s="3">
        <f>IF(telefony__2[[#This Row],[dlugosc]]=7,telefony__2[[#This Row],[len]],0)</f>
        <v>10.883333333333329</v>
      </c>
      <c r="M190" s="3">
        <f>IF(telefony__2[[#This Row],[dlugosc]]=8,telefony__2[[#This Row],[len]],0)</f>
        <v>0</v>
      </c>
      <c r="N190" s="3"/>
    </row>
    <row r="191" spans="1:14" x14ac:dyDescent="0.25">
      <c r="A191" s="3" t="s">
        <v>535</v>
      </c>
      <c r="B191" s="1" t="s">
        <v>279</v>
      </c>
      <c r="C191" s="2" t="s">
        <v>536</v>
      </c>
      <c r="D191" s="2" t="s">
        <v>537</v>
      </c>
      <c r="E191">
        <f>LEN(telefony__2[[#This Row],[nr]])</f>
        <v>7</v>
      </c>
      <c r="F191">
        <f>IF(MID(telefony__2[[#This Row],[nr]],1,2)="12",1,0)</f>
        <v>0</v>
      </c>
      <c r="G191" s="2">
        <f>IF(AND(telefony__2[[#This Row],[czy 12]]=1,telefony__2[[#This Row],[dlugosc]]=7),telefony__2[[#This Row],[zaklonczenie]]-telefony__2[[#This Row],[rozpoczecie]],0)</f>
        <v>0</v>
      </c>
      <c r="H191" s="3">
        <f>IF(AND(telefony__2[[#This Row],[czy 12]]=1,telefony__2[[#This Row],[dlugosc]]=7),1,0)</f>
        <v>0</v>
      </c>
      <c r="I191" s="3">
        <f>(telefony__2[[#This Row],[zaklonczenie]]-telefony__2[[#This Row],[rozpoczecie]])*24*60</f>
        <v>6.2333333333334018</v>
      </c>
      <c r="J191">
        <f>IF(telefony__2[[#This Row],[dlugosc]]=10,ROUNDUP(telefony__2[[#This Row],[len]],0),0)</f>
        <v>0</v>
      </c>
      <c r="K191" s="3">
        <f>IF(telefony__2[[#This Row],[dlugosc]]&lt;&gt;10,telefony__2[[#This Row],[len]]+K190,K190)</f>
        <v>1516.8833333333325</v>
      </c>
      <c r="L191" s="3">
        <f>IF(telefony__2[[#This Row],[dlugosc]]=7,telefony__2[[#This Row],[len]],0)</f>
        <v>6.2333333333334018</v>
      </c>
      <c r="M191" s="3">
        <f>IF(telefony__2[[#This Row],[dlugosc]]=8,telefony__2[[#This Row],[len]],0)</f>
        <v>0</v>
      </c>
      <c r="N191" s="3"/>
    </row>
    <row r="192" spans="1:14" x14ac:dyDescent="0.25">
      <c r="A192" s="3" t="s">
        <v>538</v>
      </c>
      <c r="B192" s="1" t="s">
        <v>279</v>
      </c>
      <c r="C192" s="2" t="s">
        <v>536</v>
      </c>
      <c r="D192" s="2" t="s">
        <v>539</v>
      </c>
      <c r="E192">
        <f>LEN(telefony__2[[#This Row],[nr]])</f>
        <v>7</v>
      </c>
      <c r="F192">
        <f>IF(MID(telefony__2[[#This Row],[nr]],1,2)="12",1,0)</f>
        <v>0</v>
      </c>
      <c r="G192" s="2">
        <f>IF(AND(telefony__2[[#This Row],[czy 12]]=1,telefony__2[[#This Row],[dlugosc]]=7),telefony__2[[#This Row],[zaklonczenie]]-telefony__2[[#This Row],[rozpoczecie]],0)</f>
        <v>0</v>
      </c>
      <c r="H192" s="3">
        <f>IF(AND(telefony__2[[#This Row],[czy 12]]=1,telefony__2[[#This Row],[dlugosc]]=7),1,0)</f>
        <v>0</v>
      </c>
      <c r="I192" s="3">
        <f>(telefony__2[[#This Row],[zaklonczenie]]-telefony__2[[#This Row],[rozpoczecie]])*24*60</f>
        <v>11.450000000000031</v>
      </c>
      <c r="J192">
        <f>IF(telefony__2[[#This Row],[dlugosc]]=10,ROUNDUP(telefony__2[[#This Row],[len]],0),0)</f>
        <v>0</v>
      </c>
      <c r="K192" s="3">
        <f>IF(telefony__2[[#This Row],[dlugosc]]&lt;&gt;10,telefony__2[[#This Row],[len]]+K191,K191)</f>
        <v>1528.3333333333326</v>
      </c>
      <c r="L192" s="3">
        <f>IF(telefony__2[[#This Row],[dlugosc]]=7,telefony__2[[#This Row],[len]],0)</f>
        <v>11.450000000000031</v>
      </c>
      <c r="M192" s="3">
        <f>IF(telefony__2[[#This Row],[dlugosc]]=8,telefony__2[[#This Row],[len]],0)</f>
        <v>0</v>
      </c>
      <c r="N192" s="3"/>
    </row>
    <row r="193" spans="1:14" x14ac:dyDescent="0.25">
      <c r="A193" s="3" t="s">
        <v>386</v>
      </c>
      <c r="B193" s="1" t="s">
        <v>279</v>
      </c>
      <c r="C193" s="2" t="s">
        <v>540</v>
      </c>
      <c r="D193" s="2" t="s">
        <v>541</v>
      </c>
      <c r="E193">
        <f>LEN(telefony__2[[#This Row],[nr]])</f>
        <v>8</v>
      </c>
      <c r="F193">
        <f>IF(MID(telefony__2[[#This Row],[nr]],1,2)="12",1,0)</f>
        <v>0</v>
      </c>
      <c r="G193" s="2">
        <f>IF(AND(telefony__2[[#This Row],[czy 12]]=1,telefony__2[[#This Row],[dlugosc]]=7),telefony__2[[#This Row],[zaklonczenie]]-telefony__2[[#This Row],[rozpoczecie]],0)</f>
        <v>0</v>
      </c>
      <c r="H193" s="3">
        <f>IF(AND(telefony__2[[#This Row],[czy 12]]=1,telefony__2[[#This Row],[dlugosc]]=7),1,0)</f>
        <v>0</v>
      </c>
      <c r="I193" s="3">
        <f>(telefony__2[[#This Row],[zaklonczenie]]-telefony__2[[#This Row],[rozpoczecie]])*24*60</f>
        <v>11.283333333333392</v>
      </c>
      <c r="J193">
        <f>IF(telefony__2[[#This Row],[dlugosc]]=10,ROUNDUP(telefony__2[[#This Row],[len]],0),0)</f>
        <v>0</v>
      </c>
      <c r="K193" s="3">
        <f>IF(telefony__2[[#This Row],[dlugosc]]&lt;&gt;10,telefony__2[[#This Row],[len]]+K192,K192)</f>
        <v>1539.6166666666659</v>
      </c>
      <c r="L193" s="3">
        <f>IF(telefony__2[[#This Row],[dlugosc]]=7,telefony__2[[#This Row],[len]],0)</f>
        <v>0</v>
      </c>
      <c r="M193" s="3">
        <f>IF(telefony__2[[#This Row],[dlugosc]]=8,telefony__2[[#This Row],[len]],0)</f>
        <v>11.283333333333392</v>
      </c>
      <c r="N193" s="3"/>
    </row>
    <row r="194" spans="1:14" x14ac:dyDescent="0.25">
      <c r="A194" s="3" t="s">
        <v>542</v>
      </c>
      <c r="B194" s="1" t="s">
        <v>279</v>
      </c>
      <c r="C194" s="2" t="s">
        <v>543</v>
      </c>
      <c r="D194" s="2" t="s">
        <v>544</v>
      </c>
      <c r="E194">
        <f>LEN(telefony__2[[#This Row],[nr]])</f>
        <v>7</v>
      </c>
      <c r="F194">
        <f>IF(MID(telefony__2[[#This Row],[nr]],1,2)="12",1,0)</f>
        <v>0</v>
      </c>
      <c r="G194" s="2">
        <f>IF(AND(telefony__2[[#This Row],[czy 12]]=1,telefony__2[[#This Row],[dlugosc]]=7),telefony__2[[#This Row],[zaklonczenie]]-telefony__2[[#This Row],[rozpoczecie]],0)</f>
        <v>0</v>
      </c>
      <c r="H194" s="3">
        <f>IF(AND(telefony__2[[#This Row],[czy 12]]=1,telefony__2[[#This Row],[dlugosc]]=7),1,0)</f>
        <v>0</v>
      </c>
      <c r="I194" s="3">
        <f>(telefony__2[[#This Row],[zaklonczenie]]-telefony__2[[#This Row],[rozpoczecie]])*24*60</f>
        <v>12.083333333333357</v>
      </c>
      <c r="J194">
        <f>IF(telefony__2[[#This Row],[dlugosc]]=10,ROUNDUP(telefony__2[[#This Row],[len]],0),0)</f>
        <v>0</v>
      </c>
      <c r="K194" s="3">
        <f>IF(telefony__2[[#This Row],[dlugosc]]&lt;&gt;10,telefony__2[[#This Row],[len]]+K193,K193)</f>
        <v>1551.6999999999991</v>
      </c>
      <c r="L194" s="3">
        <f>IF(telefony__2[[#This Row],[dlugosc]]=7,telefony__2[[#This Row],[len]],0)</f>
        <v>12.083333333333357</v>
      </c>
      <c r="M194" s="3">
        <f>IF(telefony__2[[#This Row],[dlugosc]]=8,telefony__2[[#This Row],[len]],0)</f>
        <v>0</v>
      </c>
      <c r="N194" s="3"/>
    </row>
    <row r="195" spans="1:14" x14ac:dyDescent="0.25">
      <c r="A195" s="3" t="s">
        <v>545</v>
      </c>
      <c r="B195" s="1" t="s">
        <v>279</v>
      </c>
      <c r="C195" s="2" t="s">
        <v>546</v>
      </c>
      <c r="D195" s="2" t="s">
        <v>547</v>
      </c>
      <c r="E195">
        <f>LEN(telefony__2[[#This Row],[nr]])</f>
        <v>7</v>
      </c>
      <c r="F195">
        <f>IF(MID(telefony__2[[#This Row],[nr]],1,2)="12",1,0)</f>
        <v>0</v>
      </c>
      <c r="G195" s="2">
        <f>IF(AND(telefony__2[[#This Row],[czy 12]]=1,telefony__2[[#This Row],[dlugosc]]=7),telefony__2[[#This Row],[zaklonczenie]]-telefony__2[[#This Row],[rozpoczecie]],0)</f>
        <v>0</v>
      </c>
      <c r="H195" s="3">
        <f>IF(AND(telefony__2[[#This Row],[czy 12]]=1,telefony__2[[#This Row],[dlugosc]]=7),1,0)</f>
        <v>0</v>
      </c>
      <c r="I195" s="3">
        <f>(telefony__2[[#This Row],[zaklonczenie]]-telefony__2[[#This Row],[rozpoczecie]])*24*60</f>
        <v>6.5999999999999126</v>
      </c>
      <c r="J195">
        <f>IF(telefony__2[[#This Row],[dlugosc]]=10,ROUNDUP(telefony__2[[#This Row],[len]],0),0)</f>
        <v>0</v>
      </c>
      <c r="K195" s="3">
        <f>IF(telefony__2[[#This Row],[dlugosc]]&lt;&gt;10,telefony__2[[#This Row],[len]]+K194,K194)</f>
        <v>1558.299999999999</v>
      </c>
      <c r="L195" s="3">
        <f>IF(telefony__2[[#This Row],[dlugosc]]=7,telefony__2[[#This Row],[len]],0)</f>
        <v>6.5999999999999126</v>
      </c>
      <c r="M195" s="3">
        <f>IF(telefony__2[[#This Row],[dlugosc]]=8,telefony__2[[#This Row],[len]],0)</f>
        <v>0</v>
      </c>
      <c r="N195" s="3"/>
    </row>
    <row r="196" spans="1:14" x14ac:dyDescent="0.25">
      <c r="A196" s="3" t="s">
        <v>510</v>
      </c>
      <c r="B196" s="1" t="s">
        <v>548</v>
      </c>
      <c r="C196" s="2" t="s">
        <v>549</v>
      </c>
      <c r="D196" s="2" t="s">
        <v>550</v>
      </c>
      <c r="E196">
        <f>LEN(telefony__2[[#This Row],[nr]])</f>
        <v>8</v>
      </c>
      <c r="F196">
        <f>IF(MID(telefony__2[[#This Row],[nr]],1,2)="12",1,0)</f>
        <v>0</v>
      </c>
      <c r="G196" s="2">
        <f>IF(AND(telefony__2[[#This Row],[czy 12]]=1,telefony__2[[#This Row],[dlugosc]]=7),telefony__2[[#This Row],[zaklonczenie]]-telefony__2[[#This Row],[rozpoczecie]],0)</f>
        <v>0</v>
      </c>
      <c r="H196" s="3">
        <f>IF(AND(telefony__2[[#This Row],[czy 12]]=1,telefony__2[[#This Row],[dlugosc]]=7),1,0)</f>
        <v>0</v>
      </c>
      <c r="I196" s="3">
        <f>(telefony__2[[#This Row],[zaklonczenie]]-telefony__2[[#This Row],[rozpoczecie]])*24*60</f>
        <v>11.633333333333367</v>
      </c>
      <c r="J196">
        <f>IF(telefony__2[[#This Row],[dlugosc]]=10,ROUNDUP(telefony__2[[#This Row],[len]],0),0)</f>
        <v>0</v>
      </c>
      <c r="K196" s="3">
        <f>IF(telefony__2[[#This Row],[dlugosc]]&lt;&gt;10,telefony__2[[#This Row],[len]]+K195,K195)</f>
        <v>1569.9333333333325</v>
      </c>
      <c r="L196" s="3">
        <f>IF(telefony__2[[#This Row],[dlugosc]]=7,telefony__2[[#This Row],[len]],0)</f>
        <v>0</v>
      </c>
      <c r="M196" s="3">
        <f>IF(telefony__2[[#This Row],[dlugosc]]=8,telefony__2[[#This Row],[len]],0)</f>
        <v>11.633333333333367</v>
      </c>
      <c r="N196" s="3"/>
    </row>
    <row r="197" spans="1:14" x14ac:dyDescent="0.25">
      <c r="A197" s="3" t="s">
        <v>551</v>
      </c>
      <c r="B197" s="1" t="s">
        <v>548</v>
      </c>
      <c r="C197" s="2" t="s">
        <v>552</v>
      </c>
      <c r="D197" s="2" t="s">
        <v>553</v>
      </c>
      <c r="E197">
        <f>LEN(telefony__2[[#This Row],[nr]])</f>
        <v>10</v>
      </c>
      <c r="F197">
        <f>IF(MID(telefony__2[[#This Row],[nr]],1,2)="12",1,0)</f>
        <v>0</v>
      </c>
      <c r="G197" s="2">
        <f>IF(AND(telefony__2[[#This Row],[czy 12]]=1,telefony__2[[#This Row],[dlugosc]]=7),telefony__2[[#This Row],[zaklonczenie]]-telefony__2[[#This Row],[rozpoczecie]],0)</f>
        <v>0</v>
      </c>
      <c r="H197" s="3">
        <f>IF(AND(telefony__2[[#This Row],[czy 12]]=1,telefony__2[[#This Row],[dlugosc]]=7),1,0)</f>
        <v>0</v>
      </c>
      <c r="I197" s="3">
        <f>(telefony__2[[#This Row],[zaklonczenie]]-telefony__2[[#This Row],[rozpoczecie]])*24*60</f>
        <v>9.3666666666666387</v>
      </c>
      <c r="J197">
        <f>IF(telefony__2[[#This Row],[dlugosc]]=10,ROUNDUP(telefony__2[[#This Row],[len]],0),0)</f>
        <v>10</v>
      </c>
      <c r="K197" s="3">
        <f>IF(telefony__2[[#This Row],[dlugosc]]&lt;&gt;10,telefony__2[[#This Row],[len]]+K196,K196)</f>
        <v>1569.9333333333325</v>
      </c>
      <c r="L197" s="3">
        <f>IF(telefony__2[[#This Row],[dlugosc]]=7,telefony__2[[#This Row],[len]],0)</f>
        <v>0</v>
      </c>
      <c r="M197" s="3">
        <f>IF(telefony__2[[#This Row],[dlugosc]]=8,telefony__2[[#This Row],[len]],0)</f>
        <v>0</v>
      </c>
      <c r="N197" s="3"/>
    </row>
    <row r="198" spans="1:14" x14ac:dyDescent="0.25">
      <c r="A198" s="3" t="s">
        <v>554</v>
      </c>
      <c r="B198" s="1" t="s">
        <v>548</v>
      </c>
      <c r="C198" s="2" t="s">
        <v>555</v>
      </c>
      <c r="D198" s="2" t="s">
        <v>556</v>
      </c>
      <c r="E198">
        <f>LEN(telefony__2[[#This Row],[nr]])</f>
        <v>7</v>
      </c>
      <c r="F198">
        <f>IF(MID(telefony__2[[#This Row],[nr]],1,2)="12",1,0)</f>
        <v>0</v>
      </c>
      <c r="G198" s="2">
        <f>IF(AND(telefony__2[[#This Row],[czy 12]]=1,telefony__2[[#This Row],[dlugosc]]=7),telefony__2[[#This Row],[zaklonczenie]]-telefony__2[[#This Row],[rozpoczecie]],0)</f>
        <v>0</v>
      </c>
      <c r="H198" s="3">
        <f>IF(AND(telefony__2[[#This Row],[czy 12]]=1,telefony__2[[#This Row],[dlugosc]]=7),1,0)</f>
        <v>0</v>
      </c>
      <c r="I198" s="3">
        <f>(telefony__2[[#This Row],[zaklonczenie]]-telefony__2[[#This Row],[rozpoczecie]])*24*60</f>
        <v>3.5499999999999954</v>
      </c>
      <c r="J198">
        <f>IF(telefony__2[[#This Row],[dlugosc]]=10,ROUNDUP(telefony__2[[#This Row],[len]],0),0)</f>
        <v>0</v>
      </c>
      <c r="K198" s="3">
        <f>IF(telefony__2[[#This Row],[dlugosc]]&lt;&gt;10,telefony__2[[#This Row],[len]]+K197,K197)</f>
        <v>1573.4833333333324</v>
      </c>
      <c r="L198" s="3">
        <f>IF(telefony__2[[#This Row],[dlugosc]]=7,telefony__2[[#This Row],[len]],0)</f>
        <v>3.5499999999999954</v>
      </c>
      <c r="M198" s="3">
        <f>IF(telefony__2[[#This Row],[dlugosc]]=8,telefony__2[[#This Row],[len]],0)</f>
        <v>0</v>
      </c>
      <c r="N198" s="3"/>
    </row>
    <row r="199" spans="1:14" x14ac:dyDescent="0.25">
      <c r="A199" s="3" t="s">
        <v>557</v>
      </c>
      <c r="B199" s="1" t="s">
        <v>548</v>
      </c>
      <c r="C199" s="2" t="s">
        <v>558</v>
      </c>
      <c r="D199" s="2" t="s">
        <v>559</v>
      </c>
      <c r="E199">
        <f>LEN(telefony__2[[#This Row],[nr]])</f>
        <v>7</v>
      </c>
      <c r="F199">
        <f>IF(MID(telefony__2[[#This Row],[nr]],1,2)="12",1,0)</f>
        <v>0</v>
      </c>
      <c r="G199" s="2">
        <f>IF(AND(telefony__2[[#This Row],[czy 12]]=1,telefony__2[[#This Row],[dlugosc]]=7),telefony__2[[#This Row],[zaklonczenie]]-telefony__2[[#This Row],[rozpoczecie]],0)</f>
        <v>0</v>
      </c>
      <c r="H199" s="3">
        <f>IF(AND(telefony__2[[#This Row],[czy 12]]=1,telefony__2[[#This Row],[dlugosc]]=7),1,0)</f>
        <v>0</v>
      </c>
      <c r="I199" s="3">
        <f>(telefony__2[[#This Row],[zaklonczenie]]-telefony__2[[#This Row],[rozpoczecie]])*24*60</f>
        <v>0.91666666666667673</v>
      </c>
      <c r="J199">
        <f>IF(telefony__2[[#This Row],[dlugosc]]=10,ROUNDUP(telefony__2[[#This Row],[len]],0),0)</f>
        <v>0</v>
      </c>
      <c r="K199" s="3">
        <f>IF(telefony__2[[#This Row],[dlugosc]]&lt;&gt;10,telefony__2[[#This Row],[len]]+K198,K198)</f>
        <v>1574.3999999999992</v>
      </c>
      <c r="L199" s="3">
        <f>IF(telefony__2[[#This Row],[dlugosc]]=7,telefony__2[[#This Row],[len]],0)</f>
        <v>0.91666666666667673</v>
      </c>
      <c r="M199" s="3">
        <f>IF(telefony__2[[#This Row],[dlugosc]]=8,telefony__2[[#This Row],[len]],0)</f>
        <v>0</v>
      </c>
      <c r="N199" s="3"/>
    </row>
    <row r="200" spans="1:14" x14ac:dyDescent="0.25">
      <c r="A200" s="3" t="s">
        <v>56</v>
      </c>
      <c r="B200" s="1" t="s">
        <v>548</v>
      </c>
      <c r="C200" s="2" t="s">
        <v>560</v>
      </c>
      <c r="D200" s="2" t="s">
        <v>561</v>
      </c>
      <c r="E200">
        <f>LEN(telefony__2[[#This Row],[nr]])</f>
        <v>7</v>
      </c>
      <c r="F200">
        <f>IF(MID(telefony__2[[#This Row],[nr]],1,2)="12",1,0)</f>
        <v>0</v>
      </c>
      <c r="G200" s="2">
        <f>IF(AND(telefony__2[[#This Row],[czy 12]]=1,telefony__2[[#This Row],[dlugosc]]=7),telefony__2[[#This Row],[zaklonczenie]]-telefony__2[[#This Row],[rozpoczecie]],0)</f>
        <v>0</v>
      </c>
      <c r="H200" s="3">
        <f>IF(AND(telefony__2[[#This Row],[czy 12]]=1,telefony__2[[#This Row],[dlugosc]]=7),1,0)</f>
        <v>0</v>
      </c>
      <c r="I200" s="3">
        <f>(telefony__2[[#This Row],[zaklonczenie]]-telefony__2[[#This Row],[rozpoczecie]])*24*60</f>
        <v>6.8833333333334235</v>
      </c>
      <c r="J200">
        <f>IF(telefony__2[[#This Row],[dlugosc]]=10,ROUNDUP(telefony__2[[#This Row],[len]],0),0)</f>
        <v>0</v>
      </c>
      <c r="K200" s="3">
        <f>IF(telefony__2[[#This Row],[dlugosc]]&lt;&gt;10,telefony__2[[#This Row],[len]]+K199,K199)</f>
        <v>1581.2833333333326</v>
      </c>
      <c r="L200" s="3">
        <f>IF(telefony__2[[#This Row],[dlugosc]]=7,telefony__2[[#This Row],[len]],0)</f>
        <v>6.8833333333334235</v>
      </c>
      <c r="M200" s="3">
        <f>IF(telefony__2[[#This Row],[dlugosc]]=8,telefony__2[[#This Row],[len]],0)</f>
        <v>0</v>
      </c>
      <c r="N200" s="3"/>
    </row>
    <row r="201" spans="1:14" x14ac:dyDescent="0.25">
      <c r="A201" s="3" t="s">
        <v>562</v>
      </c>
      <c r="B201" s="1" t="s">
        <v>548</v>
      </c>
      <c r="C201" s="2" t="s">
        <v>563</v>
      </c>
      <c r="D201" s="2" t="s">
        <v>564</v>
      </c>
      <c r="E201">
        <f>LEN(telefony__2[[#This Row],[nr]])</f>
        <v>7</v>
      </c>
      <c r="F201">
        <f>IF(MID(telefony__2[[#This Row],[nr]],1,2)="12",1,0)</f>
        <v>0</v>
      </c>
      <c r="G201" s="2">
        <f>IF(AND(telefony__2[[#This Row],[czy 12]]=1,telefony__2[[#This Row],[dlugosc]]=7),telefony__2[[#This Row],[zaklonczenie]]-telefony__2[[#This Row],[rozpoczecie]],0)</f>
        <v>0</v>
      </c>
      <c r="H201" s="3">
        <f>IF(AND(telefony__2[[#This Row],[czy 12]]=1,telefony__2[[#This Row],[dlugosc]]=7),1,0)</f>
        <v>0</v>
      </c>
      <c r="I201" s="3">
        <f>(telefony__2[[#This Row],[zaklonczenie]]-telefony__2[[#This Row],[rozpoczecie]])*24*60</f>
        <v>16.466666666666711</v>
      </c>
      <c r="J201">
        <f>IF(telefony__2[[#This Row],[dlugosc]]=10,ROUNDUP(telefony__2[[#This Row],[len]],0),0)</f>
        <v>0</v>
      </c>
      <c r="K201" s="3">
        <f>IF(telefony__2[[#This Row],[dlugosc]]&lt;&gt;10,telefony__2[[#This Row],[len]]+K200,K200)</f>
        <v>1597.7499999999993</v>
      </c>
      <c r="L201" s="3">
        <f>IF(telefony__2[[#This Row],[dlugosc]]=7,telefony__2[[#This Row],[len]],0)</f>
        <v>16.466666666666711</v>
      </c>
      <c r="M201" s="3">
        <f>IF(telefony__2[[#This Row],[dlugosc]]=8,telefony__2[[#This Row],[len]],0)</f>
        <v>0</v>
      </c>
      <c r="N201" s="3"/>
    </row>
    <row r="202" spans="1:14" x14ac:dyDescent="0.25">
      <c r="A202" s="3" t="s">
        <v>565</v>
      </c>
      <c r="B202" s="1" t="s">
        <v>548</v>
      </c>
      <c r="C202" s="2" t="s">
        <v>566</v>
      </c>
      <c r="D202" s="2" t="s">
        <v>567</v>
      </c>
      <c r="E202">
        <f>LEN(telefony__2[[#This Row],[nr]])</f>
        <v>7</v>
      </c>
      <c r="F202">
        <f>IF(MID(telefony__2[[#This Row],[nr]],1,2)="12",1,0)</f>
        <v>0</v>
      </c>
      <c r="G202" s="2">
        <f>IF(AND(telefony__2[[#This Row],[czy 12]]=1,telefony__2[[#This Row],[dlugosc]]=7),telefony__2[[#This Row],[zaklonczenie]]-telefony__2[[#This Row],[rozpoczecie]],0)</f>
        <v>0</v>
      </c>
      <c r="H202" s="3">
        <f>IF(AND(telefony__2[[#This Row],[czy 12]]=1,telefony__2[[#This Row],[dlugosc]]=7),1,0)</f>
        <v>0</v>
      </c>
      <c r="I202" s="3">
        <f>(telefony__2[[#This Row],[zaklonczenie]]-telefony__2[[#This Row],[rozpoczecie]])*24*60</f>
        <v>7.5166666666666693</v>
      </c>
      <c r="J202">
        <f>IF(telefony__2[[#This Row],[dlugosc]]=10,ROUNDUP(telefony__2[[#This Row],[len]],0),0)</f>
        <v>0</v>
      </c>
      <c r="K202" s="3">
        <f>IF(telefony__2[[#This Row],[dlugosc]]&lt;&gt;10,telefony__2[[#This Row],[len]]+K201,K201)</f>
        <v>1605.266666666666</v>
      </c>
      <c r="L202" s="3">
        <f>IF(telefony__2[[#This Row],[dlugosc]]=7,telefony__2[[#This Row],[len]],0)</f>
        <v>7.5166666666666693</v>
      </c>
      <c r="M202" s="3">
        <f>IF(telefony__2[[#This Row],[dlugosc]]=8,telefony__2[[#This Row],[len]],0)</f>
        <v>0</v>
      </c>
      <c r="N202" s="3"/>
    </row>
    <row r="203" spans="1:14" x14ac:dyDescent="0.25">
      <c r="A203" s="3" t="s">
        <v>568</v>
      </c>
      <c r="B203" s="1" t="s">
        <v>548</v>
      </c>
      <c r="C203" s="2" t="s">
        <v>569</v>
      </c>
      <c r="D203" s="2" t="s">
        <v>570</v>
      </c>
      <c r="E203">
        <f>LEN(telefony__2[[#This Row],[nr]])</f>
        <v>8</v>
      </c>
      <c r="F203">
        <f>IF(MID(telefony__2[[#This Row],[nr]],1,2)="12",1,0)</f>
        <v>0</v>
      </c>
      <c r="G203" s="2">
        <f>IF(AND(telefony__2[[#This Row],[czy 12]]=1,telefony__2[[#This Row],[dlugosc]]=7),telefony__2[[#This Row],[zaklonczenie]]-telefony__2[[#This Row],[rozpoczecie]],0)</f>
        <v>0</v>
      </c>
      <c r="H203" s="3">
        <f>IF(AND(telefony__2[[#This Row],[czy 12]]=1,telefony__2[[#This Row],[dlugosc]]=7),1,0)</f>
        <v>0</v>
      </c>
      <c r="I203" s="3">
        <f>(telefony__2[[#This Row],[zaklonczenie]]-telefony__2[[#This Row],[rozpoczecie]])*24*60</f>
        <v>8.4666666666666579</v>
      </c>
      <c r="J203">
        <f>IF(telefony__2[[#This Row],[dlugosc]]=10,ROUNDUP(telefony__2[[#This Row],[len]],0),0)</f>
        <v>0</v>
      </c>
      <c r="K203" s="3">
        <f>IF(telefony__2[[#This Row],[dlugosc]]&lt;&gt;10,telefony__2[[#This Row],[len]]+K202,K202)</f>
        <v>1613.7333333333327</v>
      </c>
      <c r="L203" s="3">
        <f>IF(telefony__2[[#This Row],[dlugosc]]=7,telefony__2[[#This Row],[len]],0)</f>
        <v>0</v>
      </c>
      <c r="M203" s="3">
        <f>IF(telefony__2[[#This Row],[dlugosc]]=8,telefony__2[[#This Row],[len]],0)</f>
        <v>8.4666666666666579</v>
      </c>
      <c r="N203" s="3"/>
    </row>
    <row r="204" spans="1:14" x14ac:dyDescent="0.25">
      <c r="A204" s="3" t="s">
        <v>125</v>
      </c>
      <c r="B204" s="1" t="s">
        <v>548</v>
      </c>
      <c r="C204" s="2" t="s">
        <v>571</v>
      </c>
      <c r="D204" s="2" t="s">
        <v>572</v>
      </c>
      <c r="E204">
        <f>LEN(telefony__2[[#This Row],[nr]])</f>
        <v>8</v>
      </c>
      <c r="F204">
        <f>IF(MID(telefony__2[[#This Row],[nr]],1,2)="12",1,0)</f>
        <v>0</v>
      </c>
      <c r="G204" s="2">
        <f>IF(AND(telefony__2[[#This Row],[czy 12]]=1,telefony__2[[#This Row],[dlugosc]]=7),telefony__2[[#This Row],[zaklonczenie]]-telefony__2[[#This Row],[rozpoczecie]],0)</f>
        <v>0</v>
      </c>
      <c r="H204" s="3">
        <f>IF(AND(telefony__2[[#This Row],[czy 12]]=1,telefony__2[[#This Row],[dlugosc]]=7),1,0)</f>
        <v>0</v>
      </c>
      <c r="I204" s="3">
        <f>(telefony__2[[#This Row],[zaklonczenie]]-telefony__2[[#This Row],[rozpoczecie]])*24*60</f>
        <v>14.350000000000005</v>
      </c>
      <c r="J204">
        <f>IF(telefony__2[[#This Row],[dlugosc]]=10,ROUNDUP(telefony__2[[#This Row],[len]],0),0)</f>
        <v>0</v>
      </c>
      <c r="K204" s="3">
        <f>IF(telefony__2[[#This Row],[dlugosc]]&lt;&gt;10,telefony__2[[#This Row],[len]]+K203,K203)</f>
        <v>1628.0833333333326</v>
      </c>
      <c r="L204" s="3">
        <f>IF(telefony__2[[#This Row],[dlugosc]]=7,telefony__2[[#This Row],[len]],0)</f>
        <v>0</v>
      </c>
      <c r="M204" s="3">
        <f>IF(telefony__2[[#This Row],[dlugosc]]=8,telefony__2[[#This Row],[len]],0)</f>
        <v>14.350000000000005</v>
      </c>
      <c r="N204" s="3"/>
    </row>
    <row r="205" spans="1:14" x14ac:dyDescent="0.25">
      <c r="A205" s="3" t="s">
        <v>573</v>
      </c>
      <c r="B205" s="1" t="s">
        <v>548</v>
      </c>
      <c r="C205" s="2" t="s">
        <v>574</v>
      </c>
      <c r="D205" s="2" t="s">
        <v>575</v>
      </c>
      <c r="E205">
        <f>LEN(telefony__2[[#This Row],[nr]])</f>
        <v>8</v>
      </c>
      <c r="F205">
        <f>IF(MID(telefony__2[[#This Row],[nr]],1,2)="12",1,0)</f>
        <v>0</v>
      </c>
      <c r="G205" s="2">
        <f>IF(AND(telefony__2[[#This Row],[czy 12]]=1,telefony__2[[#This Row],[dlugosc]]=7),telefony__2[[#This Row],[zaklonczenie]]-telefony__2[[#This Row],[rozpoczecie]],0)</f>
        <v>0</v>
      </c>
      <c r="H205" s="3">
        <f>IF(AND(telefony__2[[#This Row],[czy 12]]=1,telefony__2[[#This Row],[dlugosc]]=7),1,0)</f>
        <v>0</v>
      </c>
      <c r="I205" s="3">
        <f>(telefony__2[[#This Row],[zaklonczenie]]-telefony__2[[#This Row],[rozpoczecie]])*24*60</f>
        <v>6.7500000000000959</v>
      </c>
      <c r="J205">
        <f>IF(telefony__2[[#This Row],[dlugosc]]=10,ROUNDUP(telefony__2[[#This Row],[len]],0),0)</f>
        <v>0</v>
      </c>
      <c r="K205" s="3">
        <f>IF(telefony__2[[#This Row],[dlugosc]]&lt;&gt;10,telefony__2[[#This Row],[len]]+K204,K204)</f>
        <v>1634.8333333333326</v>
      </c>
      <c r="L205" s="3">
        <f>IF(telefony__2[[#This Row],[dlugosc]]=7,telefony__2[[#This Row],[len]],0)</f>
        <v>0</v>
      </c>
      <c r="M205" s="3">
        <f>IF(telefony__2[[#This Row],[dlugosc]]=8,telefony__2[[#This Row],[len]],0)</f>
        <v>6.7500000000000959</v>
      </c>
      <c r="N205" s="3"/>
    </row>
    <row r="206" spans="1:14" x14ac:dyDescent="0.25">
      <c r="A206" s="3" t="s">
        <v>576</v>
      </c>
      <c r="B206" s="1" t="s">
        <v>548</v>
      </c>
      <c r="C206" s="2" t="s">
        <v>577</v>
      </c>
      <c r="D206" s="2" t="s">
        <v>578</v>
      </c>
      <c r="E206">
        <f>LEN(telefony__2[[#This Row],[nr]])</f>
        <v>7</v>
      </c>
      <c r="F206">
        <f>IF(MID(telefony__2[[#This Row],[nr]],1,2)="12",1,0)</f>
        <v>0</v>
      </c>
      <c r="G206" s="2">
        <f>IF(AND(telefony__2[[#This Row],[czy 12]]=1,telefony__2[[#This Row],[dlugosc]]=7),telefony__2[[#This Row],[zaklonczenie]]-telefony__2[[#This Row],[rozpoczecie]],0)</f>
        <v>0</v>
      </c>
      <c r="H206" s="3">
        <f>IF(AND(telefony__2[[#This Row],[czy 12]]=1,telefony__2[[#This Row],[dlugosc]]=7),1,0)</f>
        <v>0</v>
      </c>
      <c r="I206" s="3">
        <f>(telefony__2[[#This Row],[zaklonczenie]]-telefony__2[[#This Row],[rozpoczecie]])*24*60</f>
        <v>15.750000000000064</v>
      </c>
      <c r="J206">
        <f>IF(telefony__2[[#This Row],[dlugosc]]=10,ROUNDUP(telefony__2[[#This Row],[len]],0),0)</f>
        <v>0</v>
      </c>
      <c r="K206" s="3">
        <f>IF(telefony__2[[#This Row],[dlugosc]]&lt;&gt;10,telefony__2[[#This Row],[len]]+K205,K205)</f>
        <v>1650.5833333333326</v>
      </c>
      <c r="L206" s="3">
        <f>IF(telefony__2[[#This Row],[dlugosc]]=7,telefony__2[[#This Row],[len]],0)</f>
        <v>15.750000000000064</v>
      </c>
      <c r="M206" s="3">
        <f>IF(telefony__2[[#This Row],[dlugosc]]=8,telefony__2[[#This Row],[len]],0)</f>
        <v>0</v>
      </c>
      <c r="N206" s="3"/>
    </row>
    <row r="207" spans="1:14" x14ac:dyDescent="0.25">
      <c r="A207" s="3" t="s">
        <v>579</v>
      </c>
      <c r="B207" s="1" t="s">
        <v>548</v>
      </c>
      <c r="C207" s="2" t="s">
        <v>580</v>
      </c>
      <c r="D207" s="2" t="s">
        <v>581</v>
      </c>
      <c r="E207">
        <f>LEN(telefony__2[[#This Row],[nr]])</f>
        <v>7</v>
      </c>
      <c r="F207">
        <f>IF(MID(telefony__2[[#This Row],[nr]],1,2)="12",1,0)</f>
        <v>0</v>
      </c>
      <c r="G207" s="2">
        <f>IF(AND(telefony__2[[#This Row],[czy 12]]=1,telefony__2[[#This Row],[dlugosc]]=7),telefony__2[[#This Row],[zaklonczenie]]-telefony__2[[#This Row],[rozpoczecie]],0)</f>
        <v>0</v>
      </c>
      <c r="H207" s="3">
        <f>IF(AND(telefony__2[[#This Row],[czy 12]]=1,telefony__2[[#This Row],[dlugosc]]=7),1,0)</f>
        <v>0</v>
      </c>
      <c r="I207" s="3">
        <f>(telefony__2[[#This Row],[zaklonczenie]]-telefony__2[[#This Row],[rozpoczecie]])*24*60</f>
        <v>2.4166666666666714</v>
      </c>
      <c r="J207">
        <f>IF(telefony__2[[#This Row],[dlugosc]]=10,ROUNDUP(telefony__2[[#This Row],[len]],0),0)</f>
        <v>0</v>
      </c>
      <c r="K207" s="3">
        <f>IF(telefony__2[[#This Row],[dlugosc]]&lt;&gt;10,telefony__2[[#This Row],[len]]+K206,K206)</f>
        <v>1652.9999999999993</v>
      </c>
      <c r="L207" s="3">
        <f>IF(telefony__2[[#This Row],[dlugosc]]=7,telefony__2[[#This Row],[len]],0)</f>
        <v>2.4166666666666714</v>
      </c>
      <c r="M207" s="3">
        <f>IF(telefony__2[[#This Row],[dlugosc]]=8,telefony__2[[#This Row],[len]],0)</f>
        <v>0</v>
      </c>
      <c r="N207" s="3"/>
    </row>
    <row r="208" spans="1:14" x14ac:dyDescent="0.25">
      <c r="A208" s="3" t="s">
        <v>582</v>
      </c>
      <c r="B208" s="1" t="s">
        <v>548</v>
      </c>
      <c r="C208" s="2" t="s">
        <v>583</v>
      </c>
      <c r="D208" s="2" t="s">
        <v>584</v>
      </c>
      <c r="E208">
        <f>LEN(telefony__2[[#This Row],[nr]])</f>
        <v>7</v>
      </c>
      <c r="F208">
        <f>IF(MID(telefony__2[[#This Row],[nr]],1,2)="12",1,0)</f>
        <v>0</v>
      </c>
      <c r="G208" s="2">
        <f>IF(AND(telefony__2[[#This Row],[czy 12]]=1,telefony__2[[#This Row],[dlugosc]]=7),telefony__2[[#This Row],[zaklonczenie]]-telefony__2[[#This Row],[rozpoczecie]],0)</f>
        <v>0</v>
      </c>
      <c r="H208" s="3">
        <f>IF(AND(telefony__2[[#This Row],[czy 12]]=1,telefony__2[[#This Row],[dlugosc]]=7),1,0)</f>
        <v>0</v>
      </c>
      <c r="I208" s="3">
        <f>(telefony__2[[#This Row],[zaklonczenie]]-telefony__2[[#This Row],[rozpoczecie]])*24*60</f>
        <v>5.2833333333333332</v>
      </c>
      <c r="J208">
        <f>IF(telefony__2[[#This Row],[dlugosc]]=10,ROUNDUP(telefony__2[[#This Row],[len]],0),0)</f>
        <v>0</v>
      </c>
      <c r="K208" s="3">
        <f>IF(telefony__2[[#This Row],[dlugosc]]&lt;&gt;10,telefony__2[[#This Row],[len]]+K207,K207)</f>
        <v>1658.2833333333326</v>
      </c>
      <c r="L208" s="3">
        <f>IF(telefony__2[[#This Row],[dlugosc]]=7,telefony__2[[#This Row],[len]],0)</f>
        <v>5.2833333333333332</v>
      </c>
      <c r="M208" s="3">
        <f>IF(telefony__2[[#This Row],[dlugosc]]=8,telefony__2[[#This Row],[len]],0)</f>
        <v>0</v>
      </c>
      <c r="N208" s="3"/>
    </row>
    <row r="209" spans="1:14" x14ac:dyDescent="0.25">
      <c r="A209" s="3" t="s">
        <v>585</v>
      </c>
      <c r="B209" s="1" t="s">
        <v>548</v>
      </c>
      <c r="C209" s="2" t="s">
        <v>586</v>
      </c>
      <c r="D209" s="2" t="s">
        <v>587</v>
      </c>
      <c r="E209">
        <f>LEN(telefony__2[[#This Row],[nr]])</f>
        <v>7</v>
      </c>
      <c r="F209">
        <f>IF(MID(telefony__2[[#This Row],[nr]],1,2)="12",1,0)</f>
        <v>0</v>
      </c>
      <c r="G209" s="2">
        <f>IF(AND(telefony__2[[#This Row],[czy 12]]=1,telefony__2[[#This Row],[dlugosc]]=7),telefony__2[[#This Row],[zaklonczenie]]-telefony__2[[#This Row],[rozpoczecie]],0)</f>
        <v>0</v>
      </c>
      <c r="H209" s="3">
        <f>IF(AND(telefony__2[[#This Row],[czy 12]]=1,telefony__2[[#This Row],[dlugosc]]=7),1,0)</f>
        <v>0</v>
      </c>
      <c r="I209" s="3">
        <f>(telefony__2[[#This Row],[zaklonczenie]]-telefony__2[[#This Row],[rozpoczecie]])*24*60</f>
        <v>2.516666666666687</v>
      </c>
      <c r="J209">
        <f>IF(telefony__2[[#This Row],[dlugosc]]=10,ROUNDUP(telefony__2[[#This Row],[len]],0),0)</f>
        <v>0</v>
      </c>
      <c r="K209" s="3">
        <f>IF(telefony__2[[#This Row],[dlugosc]]&lt;&gt;10,telefony__2[[#This Row],[len]]+K208,K208)</f>
        <v>1660.7999999999993</v>
      </c>
      <c r="L209" s="3">
        <f>IF(telefony__2[[#This Row],[dlugosc]]=7,telefony__2[[#This Row],[len]],0)</f>
        <v>2.516666666666687</v>
      </c>
      <c r="M209" s="3">
        <f>IF(telefony__2[[#This Row],[dlugosc]]=8,telefony__2[[#This Row],[len]],0)</f>
        <v>0</v>
      </c>
      <c r="N209" s="3"/>
    </row>
    <row r="210" spans="1:14" x14ac:dyDescent="0.25">
      <c r="A210" s="3" t="s">
        <v>588</v>
      </c>
      <c r="B210" s="1" t="s">
        <v>548</v>
      </c>
      <c r="C210" s="2" t="s">
        <v>589</v>
      </c>
      <c r="D210" s="2" t="s">
        <v>590</v>
      </c>
      <c r="E210">
        <f>LEN(telefony__2[[#This Row],[nr]])</f>
        <v>8</v>
      </c>
      <c r="F210">
        <f>IF(MID(telefony__2[[#This Row],[nr]],1,2)="12",1,0)</f>
        <v>0</v>
      </c>
      <c r="G210" s="2">
        <f>IF(AND(telefony__2[[#This Row],[czy 12]]=1,telefony__2[[#This Row],[dlugosc]]=7),telefony__2[[#This Row],[zaklonczenie]]-telefony__2[[#This Row],[rozpoczecie]],0)</f>
        <v>0</v>
      </c>
      <c r="H210" s="3">
        <f>IF(AND(telefony__2[[#This Row],[czy 12]]=1,telefony__2[[#This Row],[dlugosc]]=7),1,0)</f>
        <v>0</v>
      </c>
      <c r="I210" s="3">
        <f>(telefony__2[[#This Row],[zaklonczenie]]-telefony__2[[#This Row],[rozpoczecie]])*24*60</f>
        <v>16.050000000000033</v>
      </c>
      <c r="J210">
        <f>IF(telefony__2[[#This Row],[dlugosc]]=10,ROUNDUP(telefony__2[[#This Row],[len]],0),0)</f>
        <v>0</v>
      </c>
      <c r="K210" s="3">
        <f>IF(telefony__2[[#This Row],[dlugosc]]&lt;&gt;10,telefony__2[[#This Row],[len]]+K209,K209)</f>
        <v>1676.8499999999992</v>
      </c>
      <c r="L210" s="3">
        <f>IF(telefony__2[[#This Row],[dlugosc]]=7,telefony__2[[#This Row],[len]],0)</f>
        <v>0</v>
      </c>
      <c r="M210" s="3">
        <f>IF(telefony__2[[#This Row],[dlugosc]]=8,telefony__2[[#This Row],[len]],0)</f>
        <v>16.050000000000033</v>
      </c>
      <c r="N210" s="3"/>
    </row>
    <row r="211" spans="1:14" x14ac:dyDescent="0.25">
      <c r="A211" s="3" t="s">
        <v>591</v>
      </c>
      <c r="B211" s="1" t="s">
        <v>548</v>
      </c>
      <c r="C211" s="2" t="s">
        <v>592</v>
      </c>
      <c r="D211" s="2" t="s">
        <v>593</v>
      </c>
      <c r="E211">
        <f>LEN(telefony__2[[#This Row],[nr]])</f>
        <v>7</v>
      </c>
      <c r="F211">
        <f>IF(MID(telefony__2[[#This Row],[nr]],1,2)="12",1,0)</f>
        <v>0</v>
      </c>
      <c r="G211" s="2">
        <f>IF(AND(telefony__2[[#This Row],[czy 12]]=1,telefony__2[[#This Row],[dlugosc]]=7),telefony__2[[#This Row],[zaklonczenie]]-telefony__2[[#This Row],[rozpoczecie]],0)</f>
        <v>0</v>
      </c>
      <c r="H211" s="3">
        <f>IF(AND(telefony__2[[#This Row],[czy 12]]=1,telefony__2[[#This Row],[dlugosc]]=7),1,0)</f>
        <v>0</v>
      </c>
      <c r="I211" s="3">
        <f>(telefony__2[[#This Row],[zaklonczenie]]-telefony__2[[#This Row],[rozpoczecie]])*24*60</f>
        <v>1.666666666666714</v>
      </c>
      <c r="J211">
        <f>IF(telefony__2[[#This Row],[dlugosc]]=10,ROUNDUP(telefony__2[[#This Row],[len]],0),0)</f>
        <v>0</v>
      </c>
      <c r="K211" s="3">
        <f>IF(telefony__2[[#This Row],[dlugosc]]&lt;&gt;10,telefony__2[[#This Row],[len]]+K210,K210)</f>
        <v>1678.516666666666</v>
      </c>
      <c r="L211" s="3">
        <f>IF(telefony__2[[#This Row],[dlugosc]]=7,telefony__2[[#This Row],[len]],0)</f>
        <v>1.666666666666714</v>
      </c>
      <c r="M211" s="3">
        <f>IF(telefony__2[[#This Row],[dlugosc]]=8,telefony__2[[#This Row],[len]],0)</f>
        <v>0</v>
      </c>
      <c r="N211" s="3"/>
    </row>
    <row r="212" spans="1:14" x14ac:dyDescent="0.25">
      <c r="A212" s="3" t="s">
        <v>594</v>
      </c>
      <c r="B212" s="1" t="s">
        <v>548</v>
      </c>
      <c r="C212" s="2" t="s">
        <v>595</v>
      </c>
      <c r="D212" s="2" t="s">
        <v>596</v>
      </c>
      <c r="E212">
        <f>LEN(telefony__2[[#This Row],[nr]])</f>
        <v>7</v>
      </c>
      <c r="F212">
        <f>IF(MID(telefony__2[[#This Row],[nr]],1,2)="12",1,0)</f>
        <v>0</v>
      </c>
      <c r="G212" s="2">
        <f>IF(AND(telefony__2[[#This Row],[czy 12]]=1,telefony__2[[#This Row],[dlugosc]]=7),telefony__2[[#This Row],[zaklonczenie]]-telefony__2[[#This Row],[rozpoczecie]],0)</f>
        <v>0</v>
      </c>
      <c r="H212" s="3">
        <f>IF(AND(telefony__2[[#This Row],[czy 12]]=1,telefony__2[[#This Row],[dlugosc]]=7),1,0)</f>
        <v>0</v>
      </c>
      <c r="I212" s="3">
        <f>(telefony__2[[#This Row],[zaklonczenie]]-telefony__2[[#This Row],[rozpoczecie]])*24*60</f>
        <v>10.916666666666641</v>
      </c>
      <c r="J212">
        <f>IF(telefony__2[[#This Row],[dlugosc]]=10,ROUNDUP(telefony__2[[#This Row],[len]],0),0)</f>
        <v>0</v>
      </c>
      <c r="K212" s="3">
        <f>IF(telefony__2[[#This Row],[dlugosc]]&lt;&gt;10,telefony__2[[#This Row],[len]]+K211,K211)</f>
        <v>1689.4333333333327</v>
      </c>
      <c r="L212" s="3">
        <f>IF(telefony__2[[#This Row],[dlugosc]]=7,telefony__2[[#This Row],[len]],0)</f>
        <v>10.916666666666641</v>
      </c>
      <c r="M212" s="3">
        <f>IF(telefony__2[[#This Row],[dlugosc]]=8,telefony__2[[#This Row],[len]],0)</f>
        <v>0</v>
      </c>
      <c r="N212" s="3"/>
    </row>
    <row r="213" spans="1:14" x14ac:dyDescent="0.25">
      <c r="A213" s="3" t="s">
        <v>597</v>
      </c>
      <c r="B213" s="1" t="s">
        <v>548</v>
      </c>
      <c r="C213" s="2" t="s">
        <v>598</v>
      </c>
      <c r="D213" s="2" t="s">
        <v>599</v>
      </c>
      <c r="E213">
        <f>LEN(telefony__2[[#This Row],[nr]])</f>
        <v>7</v>
      </c>
      <c r="F213">
        <f>IF(MID(telefony__2[[#This Row],[nr]],1,2)="12",1,0)</f>
        <v>0</v>
      </c>
      <c r="G213" s="2">
        <f>IF(AND(telefony__2[[#This Row],[czy 12]]=1,telefony__2[[#This Row],[dlugosc]]=7),telefony__2[[#This Row],[zaklonczenie]]-telefony__2[[#This Row],[rozpoczecie]],0)</f>
        <v>0</v>
      </c>
      <c r="H213" s="3">
        <f>IF(AND(telefony__2[[#This Row],[czy 12]]=1,telefony__2[[#This Row],[dlugosc]]=7),1,0)</f>
        <v>0</v>
      </c>
      <c r="I213" s="3">
        <f>(telefony__2[[#This Row],[zaklonczenie]]-telefony__2[[#This Row],[rozpoczecie]])*24*60</f>
        <v>16.033333333333335</v>
      </c>
      <c r="J213">
        <f>IF(telefony__2[[#This Row],[dlugosc]]=10,ROUNDUP(telefony__2[[#This Row],[len]],0),0)</f>
        <v>0</v>
      </c>
      <c r="K213" s="3">
        <f>IF(telefony__2[[#This Row],[dlugosc]]&lt;&gt;10,telefony__2[[#This Row],[len]]+K212,K212)</f>
        <v>1705.466666666666</v>
      </c>
      <c r="L213" s="3">
        <f>IF(telefony__2[[#This Row],[dlugosc]]=7,telefony__2[[#This Row],[len]],0)</f>
        <v>16.033333333333335</v>
      </c>
      <c r="M213" s="3">
        <f>IF(telefony__2[[#This Row],[dlugosc]]=8,telefony__2[[#This Row],[len]],0)</f>
        <v>0</v>
      </c>
      <c r="N213" s="3"/>
    </row>
    <row r="214" spans="1:14" x14ac:dyDescent="0.25">
      <c r="A214" s="3" t="s">
        <v>600</v>
      </c>
      <c r="B214" s="1" t="s">
        <v>548</v>
      </c>
      <c r="C214" s="2" t="s">
        <v>601</v>
      </c>
      <c r="D214" s="2" t="s">
        <v>602</v>
      </c>
      <c r="E214">
        <f>LEN(telefony__2[[#This Row],[nr]])</f>
        <v>10</v>
      </c>
      <c r="F214">
        <f>IF(MID(telefony__2[[#This Row],[nr]],1,2)="12",1,0)</f>
        <v>0</v>
      </c>
      <c r="G214" s="2">
        <f>IF(AND(telefony__2[[#This Row],[czy 12]]=1,telefony__2[[#This Row],[dlugosc]]=7),telefony__2[[#This Row],[zaklonczenie]]-telefony__2[[#This Row],[rozpoczecie]],0)</f>
        <v>0</v>
      </c>
      <c r="H214" s="3">
        <f>IF(AND(telefony__2[[#This Row],[czy 12]]=1,telefony__2[[#This Row],[dlugosc]]=7),1,0)</f>
        <v>0</v>
      </c>
      <c r="I214" s="3">
        <f>(telefony__2[[#This Row],[zaklonczenie]]-telefony__2[[#This Row],[rozpoczecie]])*24*60</f>
        <v>10.883333333333409</v>
      </c>
      <c r="J214">
        <f>IF(telefony__2[[#This Row],[dlugosc]]=10,ROUNDUP(telefony__2[[#This Row],[len]],0),0)</f>
        <v>11</v>
      </c>
      <c r="K214" s="3">
        <f>IF(telefony__2[[#This Row],[dlugosc]]&lt;&gt;10,telefony__2[[#This Row],[len]]+K213,K213)</f>
        <v>1705.466666666666</v>
      </c>
      <c r="L214" s="3">
        <f>IF(telefony__2[[#This Row],[dlugosc]]=7,telefony__2[[#This Row],[len]],0)</f>
        <v>0</v>
      </c>
      <c r="M214" s="3">
        <f>IF(telefony__2[[#This Row],[dlugosc]]=8,telefony__2[[#This Row],[len]],0)</f>
        <v>0</v>
      </c>
      <c r="N214" s="3"/>
    </row>
    <row r="215" spans="1:14" x14ac:dyDescent="0.25">
      <c r="A215" s="3" t="s">
        <v>139</v>
      </c>
      <c r="B215" s="1" t="s">
        <v>548</v>
      </c>
      <c r="C215" s="2" t="s">
        <v>603</v>
      </c>
      <c r="D215" s="2" t="s">
        <v>604</v>
      </c>
      <c r="E215">
        <f>LEN(telefony__2[[#This Row],[nr]])</f>
        <v>8</v>
      </c>
      <c r="F215">
        <f>IF(MID(telefony__2[[#This Row],[nr]],1,2)="12",1,0)</f>
        <v>0</v>
      </c>
      <c r="G215" s="2">
        <f>IF(AND(telefony__2[[#This Row],[czy 12]]=1,telefony__2[[#This Row],[dlugosc]]=7),telefony__2[[#This Row],[zaklonczenie]]-telefony__2[[#This Row],[rozpoczecie]],0)</f>
        <v>0</v>
      </c>
      <c r="H215" s="3">
        <f>IF(AND(telefony__2[[#This Row],[czy 12]]=1,telefony__2[[#This Row],[dlugosc]]=7),1,0)</f>
        <v>0</v>
      </c>
      <c r="I215" s="3">
        <f>(telefony__2[[#This Row],[zaklonczenie]]-telefony__2[[#This Row],[rozpoczecie]])*24*60</f>
        <v>3.2666666666666444</v>
      </c>
      <c r="J215">
        <f>IF(telefony__2[[#This Row],[dlugosc]]=10,ROUNDUP(telefony__2[[#This Row],[len]],0),0)</f>
        <v>0</v>
      </c>
      <c r="K215" s="3">
        <f>IF(telefony__2[[#This Row],[dlugosc]]&lt;&gt;10,telefony__2[[#This Row],[len]]+K214,K214)</f>
        <v>1708.7333333333327</v>
      </c>
      <c r="L215" s="3">
        <f>IF(telefony__2[[#This Row],[dlugosc]]=7,telefony__2[[#This Row],[len]],0)</f>
        <v>0</v>
      </c>
      <c r="M215" s="3">
        <f>IF(telefony__2[[#This Row],[dlugosc]]=8,telefony__2[[#This Row],[len]],0)</f>
        <v>3.2666666666666444</v>
      </c>
      <c r="N215" s="3"/>
    </row>
    <row r="216" spans="1:14" x14ac:dyDescent="0.25">
      <c r="A216" s="3" t="s">
        <v>605</v>
      </c>
      <c r="B216" s="1" t="s">
        <v>548</v>
      </c>
      <c r="C216" s="2" t="s">
        <v>606</v>
      </c>
      <c r="D216" s="2" t="s">
        <v>607</v>
      </c>
      <c r="E216">
        <f>LEN(telefony__2[[#This Row],[nr]])</f>
        <v>7</v>
      </c>
      <c r="F216">
        <f>IF(MID(telefony__2[[#This Row],[nr]],1,2)="12",1,0)</f>
        <v>0</v>
      </c>
      <c r="G216" s="2">
        <f>IF(AND(telefony__2[[#This Row],[czy 12]]=1,telefony__2[[#This Row],[dlugosc]]=7),telefony__2[[#This Row],[zaklonczenie]]-telefony__2[[#This Row],[rozpoczecie]],0)</f>
        <v>0</v>
      </c>
      <c r="H216" s="3">
        <f>IF(AND(telefony__2[[#This Row],[czy 12]]=1,telefony__2[[#This Row],[dlugosc]]=7),1,0)</f>
        <v>0</v>
      </c>
      <c r="I216" s="3">
        <f>(telefony__2[[#This Row],[zaklonczenie]]-telefony__2[[#This Row],[rozpoczecie]])*24*60</f>
        <v>9.9666666666665726</v>
      </c>
      <c r="J216">
        <f>IF(telefony__2[[#This Row],[dlugosc]]=10,ROUNDUP(telefony__2[[#This Row],[len]],0),0)</f>
        <v>0</v>
      </c>
      <c r="K216" s="3">
        <f>IF(telefony__2[[#This Row],[dlugosc]]&lt;&gt;10,telefony__2[[#This Row],[len]]+K215,K215)</f>
        <v>1718.6999999999991</v>
      </c>
      <c r="L216" s="3">
        <f>IF(telefony__2[[#This Row],[dlugosc]]=7,telefony__2[[#This Row],[len]],0)</f>
        <v>9.9666666666665726</v>
      </c>
      <c r="M216" s="3">
        <f>IF(telefony__2[[#This Row],[dlugosc]]=8,telefony__2[[#This Row],[len]],0)</f>
        <v>0</v>
      </c>
      <c r="N216" s="3"/>
    </row>
    <row r="217" spans="1:14" x14ac:dyDescent="0.25">
      <c r="A217" s="3" t="s">
        <v>608</v>
      </c>
      <c r="B217" s="1" t="s">
        <v>548</v>
      </c>
      <c r="C217" s="2" t="s">
        <v>609</v>
      </c>
      <c r="D217" s="2" t="s">
        <v>610</v>
      </c>
      <c r="E217">
        <f>LEN(telefony__2[[#This Row],[nr]])</f>
        <v>7</v>
      </c>
      <c r="F217">
        <f>IF(MID(telefony__2[[#This Row],[nr]],1,2)="12",1,0)</f>
        <v>0</v>
      </c>
      <c r="G217" s="2">
        <f>IF(AND(telefony__2[[#This Row],[czy 12]]=1,telefony__2[[#This Row],[dlugosc]]=7),telefony__2[[#This Row],[zaklonczenie]]-telefony__2[[#This Row],[rozpoczecie]],0)</f>
        <v>0</v>
      </c>
      <c r="H217" s="3">
        <f>IF(AND(telefony__2[[#This Row],[czy 12]]=1,telefony__2[[#This Row],[dlugosc]]=7),1,0)</f>
        <v>0</v>
      </c>
      <c r="I217" s="3">
        <f>(telefony__2[[#This Row],[zaklonczenie]]-telefony__2[[#This Row],[rozpoczecie]])*24*60</f>
        <v>9.6833333333333016</v>
      </c>
      <c r="J217">
        <f>IF(telefony__2[[#This Row],[dlugosc]]=10,ROUNDUP(telefony__2[[#This Row],[len]],0),0)</f>
        <v>0</v>
      </c>
      <c r="K217" s="3">
        <f>IF(telefony__2[[#This Row],[dlugosc]]&lt;&gt;10,telefony__2[[#This Row],[len]]+K216,K216)</f>
        <v>1728.3833333333325</v>
      </c>
      <c r="L217" s="3">
        <f>IF(telefony__2[[#This Row],[dlugosc]]=7,telefony__2[[#This Row],[len]],0)</f>
        <v>9.6833333333333016</v>
      </c>
      <c r="M217" s="3">
        <f>IF(telefony__2[[#This Row],[dlugosc]]=8,telefony__2[[#This Row],[len]],0)</f>
        <v>0</v>
      </c>
      <c r="N217" s="3"/>
    </row>
    <row r="218" spans="1:14" x14ac:dyDescent="0.25">
      <c r="A218" s="3" t="s">
        <v>608</v>
      </c>
      <c r="B218" s="1" t="s">
        <v>548</v>
      </c>
      <c r="C218" s="2" t="s">
        <v>611</v>
      </c>
      <c r="D218" s="2" t="s">
        <v>612</v>
      </c>
      <c r="E218">
        <f>LEN(telefony__2[[#This Row],[nr]])</f>
        <v>7</v>
      </c>
      <c r="F218">
        <f>IF(MID(telefony__2[[#This Row],[nr]],1,2)="12",1,0)</f>
        <v>0</v>
      </c>
      <c r="G218" s="2">
        <f>IF(AND(telefony__2[[#This Row],[czy 12]]=1,telefony__2[[#This Row],[dlugosc]]=7),telefony__2[[#This Row],[zaklonczenie]]-telefony__2[[#This Row],[rozpoczecie]],0)</f>
        <v>0</v>
      </c>
      <c r="H218" s="3">
        <f>IF(AND(telefony__2[[#This Row],[czy 12]]=1,telefony__2[[#This Row],[dlugosc]]=7),1,0)</f>
        <v>0</v>
      </c>
      <c r="I218" s="3">
        <f>(telefony__2[[#This Row],[zaklonczenie]]-telefony__2[[#This Row],[rozpoczecie]])*24*60</f>
        <v>14.816666666666691</v>
      </c>
      <c r="J218">
        <f>IF(telefony__2[[#This Row],[dlugosc]]=10,ROUNDUP(telefony__2[[#This Row],[len]],0),0)</f>
        <v>0</v>
      </c>
      <c r="K218" s="3">
        <f>IF(telefony__2[[#This Row],[dlugosc]]&lt;&gt;10,telefony__2[[#This Row],[len]]+K217,K217)</f>
        <v>1743.1999999999991</v>
      </c>
      <c r="L218" s="3">
        <f>IF(telefony__2[[#This Row],[dlugosc]]=7,telefony__2[[#This Row],[len]],0)</f>
        <v>14.816666666666691</v>
      </c>
      <c r="M218" s="3">
        <f>IF(telefony__2[[#This Row],[dlugosc]]=8,telefony__2[[#This Row],[len]],0)</f>
        <v>0</v>
      </c>
      <c r="N218" s="3"/>
    </row>
    <row r="219" spans="1:14" x14ac:dyDescent="0.25">
      <c r="A219" s="3" t="s">
        <v>613</v>
      </c>
      <c r="B219" s="1" t="s">
        <v>548</v>
      </c>
      <c r="C219" s="2" t="s">
        <v>614</v>
      </c>
      <c r="D219" s="2" t="s">
        <v>615</v>
      </c>
      <c r="E219">
        <f>LEN(telefony__2[[#This Row],[nr]])</f>
        <v>7</v>
      </c>
      <c r="F219">
        <f>IF(MID(telefony__2[[#This Row],[nr]],1,2)="12",1,0)</f>
        <v>0</v>
      </c>
      <c r="G219" s="2">
        <f>IF(AND(telefony__2[[#This Row],[czy 12]]=1,telefony__2[[#This Row],[dlugosc]]=7),telefony__2[[#This Row],[zaklonczenie]]-telefony__2[[#This Row],[rozpoczecie]],0)</f>
        <v>0</v>
      </c>
      <c r="H219" s="3">
        <f>IF(AND(telefony__2[[#This Row],[czy 12]]=1,telefony__2[[#This Row],[dlugosc]]=7),1,0)</f>
        <v>0</v>
      </c>
      <c r="I219" s="3">
        <f>(telefony__2[[#This Row],[zaklonczenie]]-telefony__2[[#This Row],[rozpoczecie]])*24*60</f>
        <v>9.8166666666667091</v>
      </c>
      <c r="J219">
        <f>IF(telefony__2[[#This Row],[dlugosc]]=10,ROUNDUP(telefony__2[[#This Row],[len]],0),0)</f>
        <v>0</v>
      </c>
      <c r="K219" s="3">
        <f>IF(telefony__2[[#This Row],[dlugosc]]&lt;&gt;10,telefony__2[[#This Row],[len]]+K218,K218)</f>
        <v>1753.0166666666657</v>
      </c>
      <c r="L219" s="3">
        <f>IF(telefony__2[[#This Row],[dlugosc]]=7,telefony__2[[#This Row],[len]],0)</f>
        <v>9.8166666666667091</v>
      </c>
      <c r="M219" s="3">
        <f>IF(telefony__2[[#This Row],[dlugosc]]=8,telefony__2[[#This Row],[len]],0)</f>
        <v>0</v>
      </c>
      <c r="N219" s="3"/>
    </row>
    <row r="220" spans="1:14" x14ac:dyDescent="0.25">
      <c r="A220" s="3" t="s">
        <v>616</v>
      </c>
      <c r="B220" s="1" t="s">
        <v>548</v>
      </c>
      <c r="C220" s="2" t="s">
        <v>617</v>
      </c>
      <c r="D220" s="2" t="s">
        <v>618</v>
      </c>
      <c r="E220">
        <f>LEN(telefony__2[[#This Row],[nr]])</f>
        <v>8</v>
      </c>
      <c r="F220">
        <f>IF(MID(telefony__2[[#This Row],[nr]],1,2)="12",1,0)</f>
        <v>0</v>
      </c>
      <c r="G220" s="2">
        <f>IF(AND(telefony__2[[#This Row],[czy 12]]=1,telefony__2[[#This Row],[dlugosc]]=7),telefony__2[[#This Row],[zaklonczenie]]-telefony__2[[#This Row],[rozpoczecie]],0)</f>
        <v>0</v>
      </c>
      <c r="H220" s="3">
        <f>IF(AND(telefony__2[[#This Row],[czy 12]]=1,telefony__2[[#This Row],[dlugosc]]=7),1,0)</f>
        <v>0</v>
      </c>
      <c r="I220" s="3">
        <f>(telefony__2[[#This Row],[zaklonczenie]]-telefony__2[[#This Row],[rozpoczecie]])*24*60</f>
        <v>16.433333333333316</v>
      </c>
      <c r="J220">
        <f>IF(telefony__2[[#This Row],[dlugosc]]=10,ROUNDUP(telefony__2[[#This Row],[len]],0),0)</f>
        <v>0</v>
      </c>
      <c r="K220" s="3">
        <f>IF(telefony__2[[#This Row],[dlugosc]]&lt;&gt;10,telefony__2[[#This Row],[len]]+K219,K219)</f>
        <v>1769.4499999999991</v>
      </c>
      <c r="L220" s="3">
        <f>IF(telefony__2[[#This Row],[dlugosc]]=7,telefony__2[[#This Row],[len]],0)</f>
        <v>0</v>
      </c>
      <c r="M220" s="3">
        <f>IF(telefony__2[[#This Row],[dlugosc]]=8,telefony__2[[#This Row],[len]],0)</f>
        <v>16.433333333333316</v>
      </c>
      <c r="N220" s="3"/>
    </row>
    <row r="221" spans="1:14" x14ac:dyDescent="0.25">
      <c r="A221" s="3" t="s">
        <v>619</v>
      </c>
      <c r="B221" s="1" t="s">
        <v>548</v>
      </c>
      <c r="C221" s="2" t="s">
        <v>620</v>
      </c>
      <c r="D221" s="2" t="s">
        <v>621</v>
      </c>
      <c r="E221">
        <f>LEN(telefony__2[[#This Row],[nr]])</f>
        <v>7</v>
      </c>
      <c r="F221">
        <f>IF(MID(telefony__2[[#This Row],[nr]],1,2)="12",1,0)</f>
        <v>0</v>
      </c>
      <c r="G221" s="2">
        <f>IF(AND(telefony__2[[#This Row],[czy 12]]=1,telefony__2[[#This Row],[dlugosc]]=7),telefony__2[[#This Row],[zaklonczenie]]-telefony__2[[#This Row],[rozpoczecie]],0)</f>
        <v>0</v>
      </c>
      <c r="H221" s="3">
        <f>IF(AND(telefony__2[[#This Row],[czy 12]]=1,telefony__2[[#This Row],[dlugosc]]=7),1,0)</f>
        <v>0</v>
      </c>
      <c r="I221" s="3">
        <f>(telefony__2[[#This Row],[zaklonczenie]]-telefony__2[[#This Row],[rozpoczecie]])*24*60</f>
        <v>14.199999999999982</v>
      </c>
      <c r="J221">
        <f>IF(telefony__2[[#This Row],[dlugosc]]=10,ROUNDUP(telefony__2[[#This Row],[len]],0),0)</f>
        <v>0</v>
      </c>
      <c r="K221" s="3">
        <f>IF(telefony__2[[#This Row],[dlugosc]]&lt;&gt;10,telefony__2[[#This Row],[len]]+K220,K220)</f>
        <v>1783.6499999999992</v>
      </c>
      <c r="L221" s="3">
        <f>IF(telefony__2[[#This Row],[dlugosc]]=7,telefony__2[[#This Row],[len]],0)</f>
        <v>14.199999999999982</v>
      </c>
      <c r="M221" s="3">
        <f>IF(telefony__2[[#This Row],[dlugosc]]=8,telefony__2[[#This Row],[len]],0)</f>
        <v>0</v>
      </c>
      <c r="N221" s="3"/>
    </row>
    <row r="222" spans="1:14" x14ac:dyDescent="0.25">
      <c r="A222" s="3" t="s">
        <v>622</v>
      </c>
      <c r="B222" s="1" t="s">
        <v>548</v>
      </c>
      <c r="C222" s="2" t="s">
        <v>623</v>
      </c>
      <c r="D222" s="2" t="s">
        <v>624</v>
      </c>
      <c r="E222">
        <f>LEN(telefony__2[[#This Row],[nr]])</f>
        <v>10</v>
      </c>
      <c r="F222">
        <f>IF(MID(telefony__2[[#This Row],[nr]],1,2)="12",1,0)</f>
        <v>0</v>
      </c>
      <c r="G222" s="2">
        <f>IF(AND(telefony__2[[#This Row],[czy 12]]=1,telefony__2[[#This Row],[dlugosc]]=7),telefony__2[[#This Row],[zaklonczenie]]-telefony__2[[#This Row],[rozpoczecie]],0)</f>
        <v>0</v>
      </c>
      <c r="H222" s="3">
        <f>IF(AND(telefony__2[[#This Row],[czy 12]]=1,telefony__2[[#This Row],[dlugosc]]=7),1,0)</f>
        <v>0</v>
      </c>
      <c r="I222" s="3">
        <f>(telefony__2[[#This Row],[zaklonczenie]]-telefony__2[[#This Row],[rozpoczecie]])*24*60</f>
        <v>7.6166666666666849</v>
      </c>
      <c r="J222">
        <f>IF(telefony__2[[#This Row],[dlugosc]]=10,ROUNDUP(telefony__2[[#This Row],[len]],0),0)</f>
        <v>8</v>
      </c>
      <c r="K222" s="3">
        <f>IF(telefony__2[[#This Row],[dlugosc]]&lt;&gt;10,telefony__2[[#This Row],[len]]+K221,K221)</f>
        <v>1783.6499999999992</v>
      </c>
      <c r="L222" s="3">
        <f>IF(telefony__2[[#This Row],[dlugosc]]=7,telefony__2[[#This Row],[len]],0)</f>
        <v>0</v>
      </c>
      <c r="M222" s="3">
        <f>IF(telefony__2[[#This Row],[dlugosc]]=8,telefony__2[[#This Row],[len]],0)</f>
        <v>0</v>
      </c>
      <c r="N222" s="3"/>
    </row>
    <row r="223" spans="1:14" x14ac:dyDescent="0.25">
      <c r="A223" s="3" t="s">
        <v>625</v>
      </c>
      <c r="B223" s="1" t="s">
        <v>548</v>
      </c>
      <c r="C223" s="2" t="s">
        <v>626</v>
      </c>
      <c r="D223" s="2" t="s">
        <v>627</v>
      </c>
      <c r="E223">
        <f>LEN(telefony__2[[#This Row],[nr]])</f>
        <v>10</v>
      </c>
      <c r="F223">
        <f>IF(MID(telefony__2[[#This Row],[nr]],1,2)="12",1,0)</f>
        <v>0</v>
      </c>
      <c r="G223" s="2">
        <f>IF(AND(telefony__2[[#This Row],[czy 12]]=1,telefony__2[[#This Row],[dlugosc]]=7),telefony__2[[#This Row],[zaklonczenie]]-telefony__2[[#This Row],[rozpoczecie]],0)</f>
        <v>0</v>
      </c>
      <c r="H223" s="3">
        <f>IF(AND(telefony__2[[#This Row],[czy 12]]=1,telefony__2[[#This Row],[dlugosc]]=7),1,0)</f>
        <v>0</v>
      </c>
      <c r="I223" s="3">
        <f>(telefony__2[[#This Row],[zaklonczenie]]-telefony__2[[#This Row],[rozpoczecie]])*24*60</f>
        <v>2.2666666666667279</v>
      </c>
      <c r="J223">
        <f>IF(telefony__2[[#This Row],[dlugosc]]=10,ROUNDUP(telefony__2[[#This Row],[len]],0),0)</f>
        <v>3</v>
      </c>
      <c r="K223" s="3">
        <f>IF(telefony__2[[#This Row],[dlugosc]]&lt;&gt;10,telefony__2[[#This Row],[len]]+K222,K222)</f>
        <v>1783.6499999999992</v>
      </c>
      <c r="L223" s="3">
        <f>IF(telefony__2[[#This Row],[dlugosc]]=7,telefony__2[[#This Row],[len]],0)</f>
        <v>0</v>
      </c>
      <c r="M223" s="3">
        <f>IF(telefony__2[[#This Row],[dlugosc]]=8,telefony__2[[#This Row],[len]],0)</f>
        <v>0</v>
      </c>
      <c r="N223" s="3"/>
    </row>
    <row r="224" spans="1:14" x14ac:dyDescent="0.25">
      <c r="A224" s="3" t="s">
        <v>628</v>
      </c>
      <c r="B224" s="1" t="s">
        <v>548</v>
      </c>
      <c r="C224" s="2" t="s">
        <v>629</v>
      </c>
      <c r="D224" s="2" t="s">
        <v>630</v>
      </c>
      <c r="E224">
        <f>LEN(telefony__2[[#This Row],[nr]])</f>
        <v>7</v>
      </c>
      <c r="F224">
        <f>IF(MID(telefony__2[[#This Row],[nr]],1,2)="12",1,0)</f>
        <v>0</v>
      </c>
      <c r="G224" s="2">
        <f>IF(AND(telefony__2[[#This Row],[czy 12]]=1,telefony__2[[#This Row],[dlugosc]]=7),telefony__2[[#This Row],[zaklonczenie]]-telefony__2[[#This Row],[rozpoczecie]],0)</f>
        <v>0</v>
      </c>
      <c r="H224" s="3">
        <f>IF(AND(telefony__2[[#This Row],[czy 12]]=1,telefony__2[[#This Row],[dlugosc]]=7),1,0)</f>
        <v>0</v>
      </c>
      <c r="I224" s="3">
        <f>(telefony__2[[#This Row],[zaklonczenie]]-telefony__2[[#This Row],[rozpoczecie]])*24*60</f>
        <v>10.116666666666676</v>
      </c>
      <c r="J224">
        <f>IF(telefony__2[[#This Row],[dlugosc]]=10,ROUNDUP(telefony__2[[#This Row],[len]],0),0)</f>
        <v>0</v>
      </c>
      <c r="K224" s="3">
        <f>IF(telefony__2[[#This Row],[dlugosc]]&lt;&gt;10,telefony__2[[#This Row],[len]]+K223,K223)</f>
        <v>1793.766666666666</v>
      </c>
      <c r="L224" s="3">
        <f>IF(telefony__2[[#This Row],[dlugosc]]=7,telefony__2[[#This Row],[len]],0)</f>
        <v>10.116666666666676</v>
      </c>
      <c r="M224" s="3">
        <f>IF(telefony__2[[#This Row],[dlugosc]]=8,telefony__2[[#This Row],[len]],0)</f>
        <v>0</v>
      </c>
      <c r="N224" s="3"/>
    </row>
    <row r="225" spans="1:14" x14ac:dyDescent="0.25">
      <c r="A225" s="3" t="s">
        <v>631</v>
      </c>
      <c r="B225" s="1" t="s">
        <v>548</v>
      </c>
      <c r="C225" s="2" t="s">
        <v>632</v>
      </c>
      <c r="D225" s="2" t="s">
        <v>633</v>
      </c>
      <c r="E225">
        <f>LEN(telefony__2[[#This Row],[nr]])</f>
        <v>7</v>
      </c>
      <c r="F225">
        <f>IF(MID(telefony__2[[#This Row],[nr]],1,2)="12",1,0)</f>
        <v>0</v>
      </c>
      <c r="G225" s="2">
        <f>IF(AND(telefony__2[[#This Row],[czy 12]]=1,telefony__2[[#This Row],[dlugosc]]=7),telefony__2[[#This Row],[zaklonczenie]]-telefony__2[[#This Row],[rozpoczecie]],0)</f>
        <v>0</v>
      </c>
      <c r="H225" s="3">
        <f>IF(AND(telefony__2[[#This Row],[czy 12]]=1,telefony__2[[#This Row],[dlugosc]]=7),1,0)</f>
        <v>0</v>
      </c>
      <c r="I225" s="3">
        <f>(telefony__2[[#This Row],[zaklonczenie]]-telefony__2[[#This Row],[rozpoczecie]])*24*60</f>
        <v>2.800000000000038</v>
      </c>
      <c r="J225">
        <f>IF(telefony__2[[#This Row],[dlugosc]]=10,ROUNDUP(telefony__2[[#This Row],[len]],0),0)</f>
        <v>0</v>
      </c>
      <c r="K225" s="3">
        <f>IF(telefony__2[[#This Row],[dlugosc]]&lt;&gt;10,telefony__2[[#This Row],[len]]+K224,K224)</f>
        <v>1796.5666666666659</v>
      </c>
      <c r="L225" s="3">
        <f>IF(telefony__2[[#This Row],[dlugosc]]=7,telefony__2[[#This Row],[len]],0)</f>
        <v>2.800000000000038</v>
      </c>
      <c r="M225" s="3">
        <f>IF(telefony__2[[#This Row],[dlugosc]]=8,telefony__2[[#This Row],[len]],0)</f>
        <v>0</v>
      </c>
      <c r="N225" s="3"/>
    </row>
    <row r="226" spans="1:14" x14ac:dyDescent="0.25">
      <c r="A226" s="3" t="s">
        <v>634</v>
      </c>
      <c r="B226" s="1" t="s">
        <v>548</v>
      </c>
      <c r="C226" s="2" t="s">
        <v>635</v>
      </c>
      <c r="D226" s="2" t="s">
        <v>636</v>
      </c>
      <c r="E226">
        <f>LEN(telefony__2[[#This Row],[nr]])</f>
        <v>8</v>
      </c>
      <c r="F226">
        <f>IF(MID(telefony__2[[#This Row],[nr]],1,2)="12",1,0)</f>
        <v>0</v>
      </c>
      <c r="G226" s="2">
        <f>IF(AND(telefony__2[[#This Row],[czy 12]]=1,telefony__2[[#This Row],[dlugosc]]=7),telefony__2[[#This Row],[zaklonczenie]]-telefony__2[[#This Row],[rozpoczecie]],0)</f>
        <v>0</v>
      </c>
      <c r="H226" s="3">
        <f>IF(AND(telefony__2[[#This Row],[czy 12]]=1,telefony__2[[#This Row],[dlugosc]]=7),1,0)</f>
        <v>0</v>
      </c>
      <c r="I226" s="3">
        <f>(telefony__2[[#This Row],[zaklonczenie]]-telefony__2[[#This Row],[rozpoczecie]])*24*60</f>
        <v>2.5666666666666949</v>
      </c>
      <c r="J226">
        <f>IF(telefony__2[[#This Row],[dlugosc]]=10,ROUNDUP(telefony__2[[#This Row],[len]],0),0)</f>
        <v>0</v>
      </c>
      <c r="K226" s="3">
        <f>IF(telefony__2[[#This Row],[dlugosc]]&lt;&gt;10,telefony__2[[#This Row],[len]]+K225,K225)</f>
        <v>1799.1333333333325</v>
      </c>
      <c r="L226" s="3">
        <f>IF(telefony__2[[#This Row],[dlugosc]]=7,telefony__2[[#This Row],[len]],0)</f>
        <v>0</v>
      </c>
      <c r="M226" s="3">
        <f>IF(telefony__2[[#This Row],[dlugosc]]=8,telefony__2[[#This Row],[len]],0)</f>
        <v>2.5666666666666949</v>
      </c>
      <c r="N226" s="3"/>
    </row>
    <row r="227" spans="1:14" x14ac:dyDescent="0.25">
      <c r="A227" s="3" t="s">
        <v>637</v>
      </c>
      <c r="B227" s="1" t="s">
        <v>548</v>
      </c>
      <c r="C227" s="2" t="s">
        <v>638</v>
      </c>
      <c r="D227" s="2" t="s">
        <v>639</v>
      </c>
      <c r="E227">
        <f>LEN(telefony__2[[#This Row],[nr]])</f>
        <v>7</v>
      </c>
      <c r="F227">
        <f>IF(MID(telefony__2[[#This Row],[nr]],1,2)="12",1,0)</f>
        <v>0</v>
      </c>
      <c r="G227" s="2">
        <f>IF(AND(telefony__2[[#This Row],[czy 12]]=1,telefony__2[[#This Row],[dlugosc]]=7),telefony__2[[#This Row],[zaklonczenie]]-telefony__2[[#This Row],[rozpoczecie]],0)</f>
        <v>0</v>
      </c>
      <c r="H227" s="3">
        <f>IF(AND(telefony__2[[#This Row],[czy 12]]=1,telefony__2[[#This Row],[dlugosc]]=7),1,0)</f>
        <v>0</v>
      </c>
      <c r="I227" s="3">
        <f>(telefony__2[[#This Row],[zaklonczenie]]-telefony__2[[#This Row],[rozpoczecie]])*24*60</f>
        <v>9.6166666666666778</v>
      </c>
      <c r="J227">
        <f>IF(telefony__2[[#This Row],[dlugosc]]=10,ROUNDUP(telefony__2[[#This Row],[len]],0),0)</f>
        <v>0</v>
      </c>
      <c r="K227" s="3">
        <f>IF(telefony__2[[#This Row],[dlugosc]]&lt;&gt;10,telefony__2[[#This Row],[len]]+K226,K226)</f>
        <v>1808.7499999999993</v>
      </c>
      <c r="L227" s="3">
        <f>IF(telefony__2[[#This Row],[dlugosc]]=7,telefony__2[[#This Row],[len]],0)</f>
        <v>9.6166666666666778</v>
      </c>
      <c r="M227" s="3">
        <f>IF(telefony__2[[#This Row],[dlugosc]]=8,telefony__2[[#This Row],[len]],0)</f>
        <v>0</v>
      </c>
      <c r="N227" s="3"/>
    </row>
    <row r="228" spans="1:14" x14ac:dyDescent="0.25">
      <c r="A228" t="s">
        <v>640</v>
      </c>
      <c r="B228" t="s">
        <v>548</v>
      </c>
      <c r="C228" t="s">
        <v>641</v>
      </c>
      <c r="D228" t="s">
        <v>642</v>
      </c>
      <c r="E228">
        <f>LEN(telefony__2[[#This Row],[nr]])</f>
        <v>7</v>
      </c>
      <c r="F228">
        <f>IF(MID(telefony__2[[#This Row],[nr]],1,2)="12",1,0)</f>
        <v>0</v>
      </c>
      <c r="G228">
        <f>IF(AND(telefony__2[[#This Row],[czy 12]]=1,telefony__2[[#This Row],[dlugosc]]=7),telefony__2[[#This Row],[zaklonczenie]]-telefony__2[[#This Row],[rozpoczecie]],0)</f>
        <v>0</v>
      </c>
      <c r="H228">
        <f>IF(AND(telefony__2[[#This Row],[czy 12]]=1,telefony__2[[#This Row],[dlugosc]]=7),1,0)</f>
        <v>0</v>
      </c>
      <c r="I228" s="3">
        <f>(telefony__2[[#This Row],[zaklonczenie]]-telefony__2[[#This Row],[rozpoczecie]])*24*60</f>
        <v>9.4166666666665666</v>
      </c>
      <c r="J228">
        <f>IF(telefony__2[[#This Row],[dlugosc]]=10,ROUNDUP(telefony__2[[#This Row],[len]],0),0)</f>
        <v>0</v>
      </c>
      <c r="K228" s="3">
        <f>IF(telefony__2[[#This Row],[dlugosc]]&lt;&gt;10,telefony__2[[#This Row],[len]]+K227,K227)</f>
        <v>1818.1666666666658</v>
      </c>
      <c r="L228" s="3">
        <f>IF(telefony__2[[#This Row],[dlugosc]]=7,telefony__2[[#This Row],[len]],0)</f>
        <v>9.4166666666665666</v>
      </c>
      <c r="M228" s="3">
        <f>IF(telefony__2[[#This Row],[dlugosc]]=8,telefony__2[[#This Row],[len]],0)</f>
        <v>0</v>
      </c>
    </row>
    <row r="229" spans="1:14" x14ac:dyDescent="0.25">
      <c r="A229" s="3" t="s">
        <v>92</v>
      </c>
      <c r="B229" s="1" t="s">
        <v>548</v>
      </c>
      <c r="C229" s="2" t="s">
        <v>643</v>
      </c>
      <c r="D229" s="2" t="s">
        <v>644</v>
      </c>
      <c r="E229">
        <f>LEN(telefony__2[[#This Row],[nr]])</f>
        <v>7</v>
      </c>
      <c r="F229">
        <f>IF(MID(telefony__2[[#This Row],[nr]],1,2)="12",1,0)</f>
        <v>0</v>
      </c>
      <c r="G229" s="2">
        <f>IF(AND(telefony__2[[#This Row],[czy 12]]=1,telefony__2[[#This Row],[dlugosc]]=7),telefony__2[[#This Row],[zaklonczenie]]-telefony__2[[#This Row],[rozpoczecie]],0)</f>
        <v>0</v>
      </c>
      <c r="H229" s="3">
        <f>IF(AND(telefony__2[[#This Row],[czy 12]]=1,telefony__2[[#This Row],[dlugosc]]=7),1,0)</f>
        <v>0</v>
      </c>
      <c r="I229" s="3">
        <f>(telefony__2[[#This Row],[zaklonczenie]]-telefony__2[[#This Row],[rozpoczecie]])*24*60</f>
        <v>14.383333333333397</v>
      </c>
      <c r="J229">
        <f>IF(telefony__2[[#This Row],[dlugosc]]=10,ROUNDUP(telefony__2[[#This Row],[len]],0),0)</f>
        <v>0</v>
      </c>
      <c r="K229" s="3">
        <f>IF(telefony__2[[#This Row],[dlugosc]]&lt;&gt;10,telefony__2[[#This Row],[len]]+K228,K228)</f>
        <v>1832.5499999999993</v>
      </c>
      <c r="L229" s="3">
        <f>IF(telefony__2[[#This Row],[dlugosc]]=7,telefony__2[[#This Row],[len]],0)</f>
        <v>14.383333333333397</v>
      </c>
      <c r="M229" s="3">
        <f>IF(telefony__2[[#This Row],[dlugosc]]=8,telefony__2[[#This Row],[len]],0)</f>
        <v>0</v>
      </c>
      <c r="N229" s="3"/>
    </row>
    <row r="230" spans="1:14" x14ac:dyDescent="0.25">
      <c r="A230" s="3" t="s">
        <v>645</v>
      </c>
      <c r="B230" s="1" t="s">
        <v>548</v>
      </c>
      <c r="C230" s="2" t="s">
        <v>646</v>
      </c>
      <c r="D230" s="2" t="s">
        <v>647</v>
      </c>
      <c r="E230">
        <f>LEN(telefony__2[[#This Row],[nr]])</f>
        <v>7</v>
      </c>
      <c r="F230">
        <f>IF(MID(telefony__2[[#This Row],[nr]],1,2)="12",1,0)</f>
        <v>0</v>
      </c>
      <c r="G230" s="2">
        <f>IF(AND(telefony__2[[#This Row],[czy 12]]=1,telefony__2[[#This Row],[dlugosc]]=7),telefony__2[[#This Row],[zaklonczenie]]-telefony__2[[#This Row],[rozpoczecie]],0)</f>
        <v>0</v>
      </c>
      <c r="H230" s="3">
        <f>IF(AND(telefony__2[[#This Row],[czy 12]]=1,telefony__2[[#This Row],[dlugosc]]=7),1,0)</f>
        <v>0</v>
      </c>
      <c r="I230" s="3">
        <f>(telefony__2[[#This Row],[zaklonczenie]]-telefony__2[[#This Row],[rozpoczecie]])*24*60</f>
        <v>15.633333333333352</v>
      </c>
      <c r="J230">
        <f>IF(telefony__2[[#This Row],[dlugosc]]=10,ROUNDUP(telefony__2[[#This Row],[len]],0),0)</f>
        <v>0</v>
      </c>
      <c r="K230" s="3">
        <f>IF(telefony__2[[#This Row],[dlugosc]]&lt;&gt;10,telefony__2[[#This Row],[len]]+K229,K229)</f>
        <v>1848.1833333333327</v>
      </c>
      <c r="L230" s="3">
        <f>IF(telefony__2[[#This Row],[dlugosc]]=7,telefony__2[[#This Row],[len]],0)</f>
        <v>15.633333333333352</v>
      </c>
      <c r="M230" s="3">
        <f>IF(telefony__2[[#This Row],[dlugosc]]=8,telefony__2[[#This Row],[len]],0)</f>
        <v>0</v>
      </c>
      <c r="N230" s="3"/>
    </row>
    <row r="231" spans="1:14" x14ac:dyDescent="0.25">
      <c r="A231" s="3" t="s">
        <v>648</v>
      </c>
      <c r="B231" s="1" t="s">
        <v>548</v>
      </c>
      <c r="C231" s="2" t="s">
        <v>649</v>
      </c>
      <c r="D231" s="2" t="s">
        <v>650</v>
      </c>
      <c r="E231">
        <f>LEN(telefony__2[[#This Row],[nr]])</f>
        <v>7</v>
      </c>
      <c r="F231">
        <f>IF(MID(telefony__2[[#This Row],[nr]],1,2)="12",1,0)</f>
        <v>0</v>
      </c>
      <c r="G231" s="2">
        <f>IF(AND(telefony__2[[#This Row],[czy 12]]=1,telefony__2[[#This Row],[dlugosc]]=7),telefony__2[[#This Row],[zaklonczenie]]-telefony__2[[#This Row],[rozpoczecie]],0)</f>
        <v>0</v>
      </c>
      <c r="H231" s="3">
        <f>IF(AND(telefony__2[[#This Row],[czy 12]]=1,telefony__2[[#This Row],[dlugosc]]=7),1,0)</f>
        <v>0</v>
      </c>
      <c r="I231" s="3">
        <f>(telefony__2[[#This Row],[zaklonczenie]]-telefony__2[[#This Row],[rozpoczecie]])*24*60</f>
        <v>13.000000000000034</v>
      </c>
      <c r="J231">
        <f>IF(telefony__2[[#This Row],[dlugosc]]=10,ROUNDUP(telefony__2[[#This Row],[len]],0),0)</f>
        <v>0</v>
      </c>
      <c r="K231" s="3">
        <f>IF(telefony__2[[#This Row],[dlugosc]]&lt;&gt;10,telefony__2[[#This Row],[len]]+K230,K230)</f>
        <v>1861.1833333333327</v>
      </c>
      <c r="L231" s="3">
        <f>IF(telefony__2[[#This Row],[dlugosc]]=7,telefony__2[[#This Row],[len]],0)</f>
        <v>13.000000000000034</v>
      </c>
      <c r="M231" s="3">
        <f>IF(telefony__2[[#This Row],[dlugosc]]=8,telefony__2[[#This Row],[len]],0)</f>
        <v>0</v>
      </c>
      <c r="N231" s="3"/>
    </row>
    <row r="232" spans="1:14" x14ac:dyDescent="0.25">
      <c r="A232" s="3" t="s">
        <v>651</v>
      </c>
      <c r="B232" s="1" t="s">
        <v>548</v>
      </c>
      <c r="C232" s="2" t="s">
        <v>652</v>
      </c>
      <c r="D232" s="2" t="s">
        <v>653</v>
      </c>
      <c r="E232">
        <f>LEN(telefony__2[[#This Row],[nr]])</f>
        <v>7</v>
      </c>
      <c r="F232">
        <f>IF(MID(telefony__2[[#This Row],[nr]],1,2)="12",1,0)</f>
        <v>0</v>
      </c>
      <c r="G232" s="2">
        <f>IF(AND(telefony__2[[#This Row],[czy 12]]=1,telefony__2[[#This Row],[dlugosc]]=7),telefony__2[[#This Row],[zaklonczenie]]-telefony__2[[#This Row],[rozpoczecie]],0)</f>
        <v>0</v>
      </c>
      <c r="H232" s="3">
        <f>IF(AND(telefony__2[[#This Row],[czy 12]]=1,telefony__2[[#This Row],[dlugosc]]=7),1,0)</f>
        <v>0</v>
      </c>
      <c r="I232" s="3">
        <f>(telefony__2[[#This Row],[zaklonczenie]]-telefony__2[[#This Row],[rozpoczecie]])*24*60</f>
        <v>15.466666666666633</v>
      </c>
      <c r="J232">
        <f>IF(telefony__2[[#This Row],[dlugosc]]=10,ROUNDUP(telefony__2[[#This Row],[len]],0),0)</f>
        <v>0</v>
      </c>
      <c r="K232" s="3">
        <f>IF(telefony__2[[#This Row],[dlugosc]]&lt;&gt;10,telefony__2[[#This Row],[len]]+K231,K231)</f>
        <v>1876.6499999999994</v>
      </c>
      <c r="L232" s="3">
        <f>IF(telefony__2[[#This Row],[dlugosc]]=7,telefony__2[[#This Row],[len]],0)</f>
        <v>15.466666666666633</v>
      </c>
      <c r="M232" s="3">
        <f>IF(telefony__2[[#This Row],[dlugosc]]=8,telefony__2[[#This Row],[len]],0)</f>
        <v>0</v>
      </c>
      <c r="N232" s="3"/>
    </row>
    <row r="233" spans="1:14" x14ac:dyDescent="0.25">
      <c r="A233" s="3" t="s">
        <v>654</v>
      </c>
      <c r="B233" s="1" t="s">
        <v>548</v>
      </c>
      <c r="C233" s="2" t="s">
        <v>655</v>
      </c>
      <c r="D233" s="2" t="s">
        <v>656</v>
      </c>
      <c r="E233">
        <f>LEN(telefony__2[[#This Row],[nr]])</f>
        <v>7</v>
      </c>
      <c r="F233">
        <f>IF(MID(telefony__2[[#This Row],[nr]],1,2)="12",1,0)</f>
        <v>0</v>
      </c>
      <c r="G233" s="2">
        <f>IF(AND(telefony__2[[#This Row],[czy 12]]=1,telefony__2[[#This Row],[dlugosc]]=7),telefony__2[[#This Row],[zaklonczenie]]-telefony__2[[#This Row],[rozpoczecie]],0)</f>
        <v>0</v>
      </c>
      <c r="H233" s="3">
        <f>IF(AND(telefony__2[[#This Row],[czy 12]]=1,telefony__2[[#This Row],[dlugosc]]=7),1,0)</f>
        <v>0</v>
      </c>
      <c r="I233" s="3">
        <f>(telefony__2[[#This Row],[zaklonczenie]]-telefony__2[[#This Row],[rozpoczecie]])*24*60</f>
        <v>4.5333333333332959</v>
      </c>
      <c r="J233">
        <f>IF(telefony__2[[#This Row],[dlugosc]]=10,ROUNDUP(telefony__2[[#This Row],[len]],0),0)</f>
        <v>0</v>
      </c>
      <c r="K233" s="3">
        <f>IF(telefony__2[[#This Row],[dlugosc]]&lt;&gt;10,telefony__2[[#This Row],[len]]+K232,K232)</f>
        <v>1881.1833333333327</v>
      </c>
      <c r="L233" s="3">
        <f>IF(telefony__2[[#This Row],[dlugosc]]=7,telefony__2[[#This Row],[len]],0)</f>
        <v>4.5333333333332959</v>
      </c>
      <c r="M233" s="3">
        <f>IF(telefony__2[[#This Row],[dlugosc]]=8,telefony__2[[#This Row],[len]],0)</f>
        <v>0</v>
      </c>
      <c r="N233" s="3"/>
    </row>
    <row r="234" spans="1:14" x14ac:dyDescent="0.25">
      <c r="A234" s="3" t="s">
        <v>657</v>
      </c>
      <c r="B234" s="1" t="s">
        <v>548</v>
      </c>
      <c r="C234" s="2" t="s">
        <v>658</v>
      </c>
      <c r="D234" s="2" t="s">
        <v>659</v>
      </c>
      <c r="E234">
        <f>LEN(telefony__2[[#This Row],[nr]])</f>
        <v>7</v>
      </c>
      <c r="F234">
        <f>IF(MID(telefony__2[[#This Row],[nr]],1,2)="12",1,0)</f>
        <v>0</v>
      </c>
      <c r="G234" s="2">
        <f>IF(AND(telefony__2[[#This Row],[czy 12]]=1,telefony__2[[#This Row],[dlugosc]]=7),telefony__2[[#This Row],[zaklonczenie]]-telefony__2[[#This Row],[rozpoczecie]],0)</f>
        <v>0</v>
      </c>
      <c r="H234" s="3">
        <f>IF(AND(telefony__2[[#This Row],[czy 12]]=1,telefony__2[[#This Row],[dlugosc]]=7),1,0)</f>
        <v>0</v>
      </c>
      <c r="I234" s="3">
        <f>(telefony__2[[#This Row],[zaklonczenie]]-telefony__2[[#This Row],[rozpoczecie]])*24*60</f>
        <v>9.6499999999999897</v>
      </c>
      <c r="J234">
        <f>IF(telefony__2[[#This Row],[dlugosc]]=10,ROUNDUP(telefony__2[[#This Row],[len]],0),0)</f>
        <v>0</v>
      </c>
      <c r="K234" s="3">
        <f>IF(telefony__2[[#This Row],[dlugosc]]&lt;&gt;10,telefony__2[[#This Row],[len]]+K233,K233)</f>
        <v>1890.8333333333328</v>
      </c>
      <c r="L234" s="3">
        <f>IF(telefony__2[[#This Row],[dlugosc]]=7,telefony__2[[#This Row],[len]],0)</f>
        <v>9.6499999999999897</v>
      </c>
      <c r="M234" s="3">
        <f>IF(telefony__2[[#This Row],[dlugosc]]=8,telefony__2[[#This Row],[len]],0)</f>
        <v>0</v>
      </c>
      <c r="N234" s="3"/>
    </row>
    <row r="235" spans="1:14" x14ac:dyDescent="0.25">
      <c r="A235" s="3" t="s">
        <v>660</v>
      </c>
      <c r="B235" s="1" t="s">
        <v>548</v>
      </c>
      <c r="C235" s="2" t="s">
        <v>661</v>
      </c>
      <c r="D235" s="2" t="s">
        <v>662</v>
      </c>
      <c r="E235">
        <f>LEN(telefony__2[[#This Row],[nr]])</f>
        <v>8</v>
      </c>
      <c r="F235">
        <f>IF(MID(telefony__2[[#This Row],[nr]],1,2)="12",1,0)</f>
        <v>0</v>
      </c>
      <c r="G235" s="2">
        <f>IF(AND(telefony__2[[#This Row],[czy 12]]=1,telefony__2[[#This Row],[dlugosc]]=7),telefony__2[[#This Row],[zaklonczenie]]-telefony__2[[#This Row],[rozpoczecie]],0)</f>
        <v>0</v>
      </c>
      <c r="H235" s="3">
        <f>IF(AND(telefony__2[[#This Row],[czy 12]]=1,telefony__2[[#This Row],[dlugosc]]=7),1,0)</f>
        <v>0</v>
      </c>
      <c r="I235" s="3">
        <f>(telefony__2[[#This Row],[zaklonczenie]]-telefony__2[[#This Row],[rozpoczecie]])*24*60</f>
        <v>5.4500000000000526</v>
      </c>
      <c r="J235">
        <f>IF(telefony__2[[#This Row],[dlugosc]]=10,ROUNDUP(telefony__2[[#This Row],[len]],0),0)</f>
        <v>0</v>
      </c>
      <c r="K235" s="3">
        <f>IF(telefony__2[[#This Row],[dlugosc]]&lt;&gt;10,telefony__2[[#This Row],[len]]+K234,K234)</f>
        <v>1896.2833333333328</v>
      </c>
      <c r="L235" s="3">
        <f>IF(telefony__2[[#This Row],[dlugosc]]=7,telefony__2[[#This Row],[len]],0)</f>
        <v>0</v>
      </c>
      <c r="M235" s="3">
        <f>IF(telefony__2[[#This Row],[dlugosc]]=8,telefony__2[[#This Row],[len]],0)</f>
        <v>5.4500000000000526</v>
      </c>
      <c r="N235" s="3"/>
    </row>
    <row r="236" spans="1:14" x14ac:dyDescent="0.25">
      <c r="A236" s="3" t="s">
        <v>663</v>
      </c>
      <c r="B236" s="1" t="s">
        <v>548</v>
      </c>
      <c r="C236" s="2" t="s">
        <v>664</v>
      </c>
      <c r="D236" s="2" t="s">
        <v>665</v>
      </c>
      <c r="E236">
        <f>LEN(telefony__2[[#This Row],[nr]])</f>
        <v>7</v>
      </c>
      <c r="F236">
        <f>IF(MID(telefony__2[[#This Row],[nr]],1,2)="12",1,0)</f>
        <v>0</v>
      </c>
      <c r="G236" s="2">
        <f>IF(AND(telefony__2[[#This Row],[czy 12]]=1,telefony__2[[#This Row],[dlugosc]]=7),telefony__2[[#This Row],[zaklonczenie]]-telefony__2[[#This Row],[rozpoczecie]],0)</f>
        <v>0</v>
      </c>
      <c r="H236" s="3">
        <f>IF(AND(telefony__2[[#This Row],[czy 12]]=1,telefony__2[[#This Row],[dlugosc]]=7),1,0)</f>
        <v>0</v>
      </c>
      <c r="I236" s="3">
        <f>(telefony__2[[#This Row],[zaklonczenie]]-telefony__2[[#This Row],[rozpoczecie]])*24*60</f>
        <v>1.68333333333333</v>
      </c>
      <c r="J236">
        <f>IF(telefony__2[[#This Row],[dlugosc]]=10,ROUNDUP(telefony__2[[#This Row],[len]],0),0)</f>
        <v>0</v>
      </c>
      <c r="K236" s="3">
        <f>IF(telefony__2[[#This Row],[dlugosc]]&lt;&gt;10,telefony__2[[#This Row],[len]]+K235,K235)</f>
        <v>1897.9666666666662</v>
      </c>
      <c r="L236" s="3">
        <f>IF(telefony__2[[#This Row],[dlugosc]]=7,telefony__2[[#This Row],[len]],0)</f>
        <v>1.68333333333333</v>
      </c>
      <c r="M236" s="3">
        <f>IF(telefony__2[[#This Row],[dlugosc]]=8,telefony__2[[#This Row],[len]],0)</f>
        <v>0</v>
      </c>
      <c r="N236" s="3"/>
    </row>
    <row r="237" spans="1:14" x14ac:dyDescent="0.25">
      <c r="A237" s="3" t="s">
        <v>666</v>
      </c>
      <c r="B237" s="1" t="s">
        <v>548</v>
      </c>
      <c r="C237" s="2" t="s">
        <v>667</v>
      </c>
      <c r="D237" s="2" t="s">
        <v>668</v>
      </c>
      <c r="E237">
        <f>LEN(telefony__2[[#This Row],[nr]])</f>
        <v>7</v>
      </c>
      <c r="F237">
        <f>IF(MID(telefony__2[[#This Row],[nr]],1,2)="12",1,0)</f>
        <v>0</v>
      </c>
      <c r="G237" s="2">
        <f>IF(AND(telefony__2[[#This Row],[czy 12]]=1,telefony__2[[#This Row],[dlugosc]]=7),telefony__2[[#This Row],[zaklonczenie]]-telefony__2[[#This Row],[rozpoczecie]],0)</f>
        <v>0</v>
      </c>
      <c r="H237" s="3">
        <f>IF(AND(telefony__2[[#This Row],[czy 12]]=1,telefony__2[[#This Row],[dlugosc]]=7),1,0)</f>
        <v>0</v>
      </c>
      <c r="I237" s="3">
        <f>(telefony__2[[#This Row],[zaklonczenie]]-telefony__2[[#This Row],[rozpoczecie]])*24*60</f>
        <v>7.5500000000000611</v>
      </c>
      <c r="J237">
        <f>IF(telefony__2[[#This Row],[dlugosc]]=10,ROUNDUP(telefony__2[[#This Row],[len]],0),0)</f>
        <v>0</v>
      </c>
      <c r="K237" s="3">
        <f>IF(telefony__2[[#This Row],[dlugosc]]&lt;&gt;10,telefony__2[[#This Row],[len]]+K236,K236)</f>
        <v>1905.5166666666662</v>
      </c>
      <c r="L237" s="3">
        <f>IF(telefony__2[[#This Row],[dlugosc]]=7,telefony__2[[#This Row],[len]],0)</f>
        <v>7.5500000000000611</v>
      </c>
      <c r="M237" s="3">
        <f>IF(telefony__2[[#This Row],[dlugosc]]=8,telefony__2[[#This Row],[len]],0)</f>
        <v>0</v>
      </c>
      <c r="N237" s="3"/>
    </row>
    <row r="238" spans="1:14" x14ac:dyDescent="0.25">
      <c r="A238" s="3" t="s">
        <v>669</v>
      </c>
      <c r="B238" s="1" t="s">
        <v>548</v>
      </c>
      <c r="C238" s="2" t="s">
        <v>670</v>
      </c>
      <c r="D238" s="2" t="s">
        <v>671</v>
      </c>
      <c r="E238">
        <f>LEN(telefony__2[[#This Row],[nr]])</f>
        <v>7</v>
      </c>
      <c r="F238">
        <f>IF(MID(telefony__2[[#This Row],[nr]],1,2)="12",1,0)</f>
        <v>0</v>
      </c>
      <c r="G238" s="2">
        <f>IF(AND(telefony__2[[#This Row],[czy 12]]=1,telefony__2[[#This Row],[dlugosc]]=7),telefony__2[[#This Row],[zaklonczenie]]-telefony__2[[#This Row],[rozpoczecie]],0)</f>
        <v>0</v>
      </c>
      <c r="H238" s="3">
        <f>IF(AND(telefony__2[[#This Row],[czy 12]]=1,telefony__2[[#This Row],[dlugosc]]=7),1,0)</f>
        <v>0</v>
      </c>
      <c r="I238" s="3">
        <f>(telefony__2[[#This Row],[zaklonczenie]]-telefony__2[[#This Row],[rozpoczecie]])*24*60</f>
        <v>14.299999999999997</v>
      </c>
      <c r="J238">
        <f>IF(telefony__2[[#This Row],[dlugosc]]=10,ROUNDUP(telefony__2[[#This Row],[len]],0),0)</f>
        <v>0</v>
      </c>
      <c r="K238" s="3">
        <f>IF(telefony__2[[#This Row],[dlugosc]]&lt;&gt;10,telefony__2[[#This Row],[len]]+K237,K237)</f>
        <v>1919.8166666666662</v>
      </c>
      <c r="L238" s="3">
        <f>IF(telefony__2[[#This Row],[dlugosc]]=7,telefony__2[[#This Row],[len]],0)</f>
        <v>14.299999999999997</v>
      </c>
      <c r="M238" s="3">
        <f>IF(telefony__2[[#This Row],[dlugosc]]=8,telefony__2[[#This Row],[len]],0)</f>
        <v>0</v>
      </c>
      <c r="N238" s="3"/>
    </row>
    <row r="239" spans="1:14" x14ac:dyDescent="0.25">
      <c r="A239" s="3" t="s">
        <v>672</v>
      </c>
      <c r="B239" s="1" t="s">
        <v>548</v>
      </c>
      <c r="C239" s="2" t="s">
        <v>673</v>
      </c>
      <c r="D239" s="2" t="s">
        <v>674</v>
      </c>
      <c r="E239">
        <f>LEN(telefony__2[[#This Row],[nr]])</f>
        <v>8</v>
      </c>
      <c r="F239">
        <f>IF(MID(telefony__2[[#This Row],[nr]],1,2)="12",1,0)</f>
        <v>0</v>
      </c>
      <c r="G239" s="2">
        <f>IF(AND(telefony__2[[#This Row],[czy 12]]=1,telefony__2[[#This Row],[dlugosc]]=7),telefony__2[[#This Row],[zaklonczenie]]-telefony__2[[#This Row],[rozpoczecie]],0)</f>
        <v>0</v>
      </c>
      <c r="H239" s="3">
        <f>IF(AND(telefony__2[[#This Row],[czy 12]]=1,telefony__2[[#This Row],[dlugosc]]=7),1,0)</f>
        <v>0</v>
      </c>
      <c r="I239" s="3">
        <f>(telefony__2[[#This Row],[zaklonczenie]]-telefony__2[[#This Row],[rozpoczecie]])*24*60</f>
        <v>11.016666666666577</v>
      </c>
      <c r="J239">
        <f>IF(telefony__2[[#This Row],[dlugosc]]=10,ROUNDUP(telefony__2[[#This Row],[len]],0),0)</f>
        <v>0</v>
      </c>
      <c r="K239" s="3">
        <f>IF(telefony__2[[#This Row],[dlugosc]]&lt;&gt;10,telefony__2[[#This Row],[len]]+K238,K238)</f>
        <v>1930.8333333333328</v>
      </c>
      <c r="L239" s="3">
        <f>IF(telefony__2[[#This Row],[dlugosc]]=7,telefony__2[[#This Row],[len]],0)</f>
        <v>0</v>
      </c>
      <c r="M239" s="3">
        <f>IF(telefony__2[[#This Row],[dlugosc]]=8,telefony__2[[#This Row],[len]],0)</f>
        <v>11.016666666666577</v>
      </c>
      <c r="N239" s="3"/>
    </row>
    <row r="240" spans="1:14" x14ac:dyDescent="0.25">
      <c r="A240" s="3" t="s">
        <v>675</v>
      </c>
      <c r="B240" s="1" t="s">
        <v>548</v>
      </c>
      <c r="C240" s="2" t="s">
        <v>676</v>
      </c>
      <c r="D240" s="2" t="s">
        <v>677</v>
      </c>
      <c r="E240">
        <f>LEN(telefony__2[[#This Row],[nr]])</f>
        <v>7</v>
      </c>
      <c r="F240">
        <f>IF(MID(telefony__2[[#This Row],[nr]],1,2)="12",1,0)</f>
        <v>1</v>
      </c>
      <c r="G240" s="2">
        <f>IF(AND(telefony__2[[#This Row],[czy 12]]=1,telefony__2[[#This Row],[dlugosc]]=7),telefony__2[[#This Row],[zaklonczenie]]-telefony__2[[#This Row],[rozpoczecie]],0)</f>
        <v>6.2731481481481666E-3</v>
      </c>
      <c r="H240" s="3">
        <f>IF(AND(telefony__2[[#This Row],[czy 12]]=1,telefony__2[[#This Row],[dlugosc]]=7),1,0)</f>
        <v>1</v>
      </c>
      <c r="I240" s="3">
        <f>(telefony__2[[#This Row],[zaklonczenie]]-telefony__2[[#This Row],[rozpoczecie]])*24*60</f>
        <v>9.0333333333333599</v>
      </c>
      <c r="J240">
        <f>IF(telefony__2[[#This Row],[dlugosc]]=10,ROUNDUP(telefony__2[[#This Row],[len]],0),0)</f>
        <v>0</v>
      </c>
      <c r="K240" s="3">
        <f>IF(telefony__2[[#This Row],[dlugosc]]&lt;&gt;10,telefony__2[[#This Row],[len]]+K239,K239)</f>
        <v>1939.8666666666661</v>
      </c>
      <c r="L240" s="3">
        <f>IF(telefony__2[[#This Row],[dlugosc]]=7,telefony__2[[#This Row],[len]],0)</f>
        <v>9.0333333333333599</v>
      </c>
      <c r="M240" s="3">
        <f>IF(telefony__2[[#This Row],[dlugosc]]=8,telefony__2[[#This Row],[len]],0)</f>
        <v>0</v>
      </c>
      <c r="N240" s="3"/>
    </row>
    <row r="241" spans="1:14" x14ac:dyDescent="0.25">
      <c r="A241" s="3" t="s">
        <v>119</v>
      </c>
      <c r="B241" s="1" t="s">
        <v>548</v>
      </c>
      <c r="C241" s="2" t="s">
        <v>678</v>
      </c>
      <c r="D241" s="2" t="s">
        <v>679</v>
      </c>
      <c r="E241">
        <f>LEN(telefony__2[[#This Row],[nr]])</f>
        <v>7</v>
      </c>
      <c r="F241">
        <f>IF(MID(telefony__2[[#This Row],[nr]],1,2)="12",1,0)</f>
        <v>0</v>
      </c>
      <c r="G241" s="2">
        <f>IF(AND(telefony__2[[#This Row],[czy 12]]=1,telefony__2[[#This Row],[dlugosc]]=7),telefony__2[[#This Row],[zaklonczenie]]-telefony__2[[#This Row],[rozpoczecie]],0)</f>
        <v>0</v>
      </c>
      <c r="H241" s="3">
        <f>IF(AND(telefony__2[[#This Row],[czy 12]]=1,telefony__2[[#This Row],[dlugosc]]=7),1,0)</f>
        <v>0</v>
      </c>
      <c r="I241" s="3">
        <f>(telefony__2[[#This Row],[zaklonczenie]]-telefony__2[[#This Row],[rozpoczecie]])*24*60</f>
        <v>1.8500000000000494</v>
      </c>
      <c r="J241">
        <f>IF(telefony__2[[#This Row],[dlugosc]]=10,ROUNDUP(telefony__2[[#This Row],[len]],0),0)</f>
        <v>0</v>
      </c>
      <c r="K241" s="3">
        <f>IF(telefony__2[[#This Row],[dlugosc]]&lt;&gt;10,telefony__2[[#This Row],[len]]+K240,K240)</f>
        <v>1941.7166666666662</v>
      </c>
      <c r="L241" s="3">
        <f>IF(telefony__2[[#This Row],[dlugosc]]=7,telefony__2[[#This Row],[len]],0)</f>
        <v>1.8500000000000494</v>
      </c>
      <c r="M241" s="3">
        <f>IF(telefony__2[[#This Row],[dlugosc]]=8,telefony__2[[#This Row],[len]],0)</f>
        <v>0</v>
      </c>
      <c r="N241" s="3"/>
    </row>
    <row r="242" spans="1:14" x14ac:dyDescent="0.25">
      <c r="A242" s="3" t="s">
        <v>680</v>
      </c>
      <c r="B242" s="1" t="s">
        <v>548</v>
      </c>
      <c r="C242" s="2" t="s">
        <v>681</v>
      </c>
      <c r="D242" s="2" t="s">
        <v>131</v>
      </c>
      <c r="E242">
        <f>LEN(telefony__2[[#This Row],[nr]])</f>
        <v>7</v>
      </c>
      <c r="F242">
        <f>IF(MID(telefony__2[[#This Row],[nr]],1,2)="12",1,0)</f>
        <v>0</v>
      </c>
      <c r="G242" s="2">
        <f>IF(AND(telefony__2[[#This Row],[czy 12]]=1,telefony__2[[#This Row],[dlugosc]]=7),telefony__2[[#This Row],[zaklonczenie]]-telefony__2[[#This Row],[rozpoczecie]],0)</f>
        <v>0</v>
      </c>
      <c r="H242" s="3">
        <f>IF(AND(telefony__2[[#This Row],[czy 12]]=1,telefony__2[[#This Row],[dlugosc]]=7),1,0)</f>
        <v>0</v>
      </c>
      <c r="I242" s="3">
        <f>(telefony__2[[#This Row],[zaklonczenie]]-telefony__2[[#This Row],[rozpoczecie]])*24*60</f>
        <v>7.5499999999999812</v>
      </c>
      <c r="J242">
        <f>IF(telefony__2[[#This Row],[dlugosc]]=10,ROUNDUP(telefony__2[[#This Row],[len]],0),0)</f>
        <v>0</v>
      </c>
      <c r="K242" s="3">
        <f>IF(telefony__2[[#This Row],[dlugosc]]&lt;&gt;10,telefony__2[[#This Row],[len]]+K241,K241)</f>
        <v>1949.2666666666662</v>
      </c>
      <c r="L242" s="3">
        <f>IF(telefony__2[[#This Row],[dlugosc]]=7,telefony__2[[#This Row],[len]],0)</f>
        <v>7.5499999999999812</v>
      </c>
      <c r="M242" s="3">
        <f>IF(telefony__2[[#This Row],[dlugosc]]=8,telefony__2[[#This Row],[len]],0)</f>
        <v>0</v>
      </c>
      <c r="N242" s="3"/>
    </row>
    <row r="243" spans="1:14" x14ac:dyDescent="0.25">
      <c r="A243" s="3" t="s">
        <v>682</v>
      </c>
      <c r="B243" s="1" t="s">
        <v>548</v>
      </c>
      <c r="C243" s="2" t="s">
        <v>683</v>
      </c>
      <c r="D243" s="2" t="s">
        <v>684</v>
      </c>
      <c r="E243">
        <f>LEN(telefony__2[[#This Row],[nr]])</f>
        <v>10</v>
      </c>
      <c r="F243">
        <f>IF(MID(telefony__2[[#This Row],[nr]],1,2)="12",1,0)</f>
        <v>0</v>
      </c>
      <c r="G243" s="2">
        <f>IF(AND(telefony__2[[#This Row],[czy 12]]=1,telefony__2[[#This Row],[dlugosc]]=7),telefony__2[[#This Row],[zaklonczenie]]-telefony__2[[#This Row],[rozpoczecie]],0)</f>
        <v>0</v>
      </c>
      <c r="H243" s="3">
        <f>IF(AND(telefony__2[[#This Row],[czy 12]]=1,telefony__2[[#This Row],[dlugosc]]=7),1,0)</f>
        <v>0</v>
      </c>
      <c r="I243" s="3">
        <f>(telefony__2[[#This Row],[zaklonczenie]]-telefony__2[[#This Row],[rozpoczecie]])*24*60</f>
        <v>3.0333333333333812</v>
      </c>
      <c r="J243">
        <f>IF(telefony__2[[#This Row],[dlugosc]]=10,ROUNDUP(telefony__2[[#This Row],[len]],0),0)</f>
        <v>4</v>
      </c>
      <c r="K243" s="3">
        <f>IF(telefony__2[[#This Row],[dlugosc]]&lt;&gt;10,telefony__2[[#This Row],[len]]+K242,K242)</f>
        <v>1949.2666666666662</v>
      </c>
      <c r="L243" s="3">
        <f>IF(telefony__2[[#This Row],[dlugosc]]=7,telefony__2[[#This Row],[len]],0)</f>
        <v>0</v>
      </c>
      <c r="M243" s="3">
        <f>IF(telefony__2[[#This Row],[dlugosc]]=8,telefony__2[[#This Row],[len]],0)</f>
        <v>0</v>
      </c>
      <c r="N243" s="3"/>
    </row>
    <row r="244" spans="1:14" x14ac:dyDescent="0.25">
      <c r="A244" s="3" t="s">
        <v>685</v>
      </c>
      <c r="B244" s="1" t="s">
        <v>548</v>
      </c>
      <c r="C244" s="2" t="s">
        <v>686</v>
      </c>
      <c r="D244" s="2" t="s">
        <v>687</v>
      </c>
      <c r="E244">
        <f>LEN(telefony__2[[#This Row],[nr]])</f>
        <v>7</v>
      </c>
      <c r="F244">
        <f>IF(MID(telefony__2[[#This Row],[nr]],1,2)="12",1,0)</f>
        <v>0</v>
      </c>
      <c r="G244" s="2">
        <f>IF(AND(telefony__2[[#This Row],[czy 12]]=1,telefony__2[[#This Row],[dlugosc]]=7),telefony__2[[#This Row],[zaklonczenie]]-telefony__2[[#This Row],[rozpoczecie]],0)</f>
        <v>0</v>
      </c>
      <c r="H244" s="3">
        <f>IF(AND(telefony__2[[#This Row],[czy 12]]=1,telefony__2[[#This Row],[dlugosc]]=7),1,0)</f>
        <v>0</v>
      </c>
      <c r="I244" s="3">
        <f>(telefony__2[[#This Row],[zaklonczenie]]-telefony__2[[#This Row],[rozpoczecie]])*24*60</f>
        <v>4.5333333333332959</v>
      </c>
      <c r="J244">
        <f>IF(telefony__2[[#This Row],[dlugosc]]=10,ROUNDUP(telefony__2[[#This Row],[len]],0),0)</f>
        <v>0</v>
      </c>
      <c r="K244" s="3">
        <f>IF(telefony__2[[#This Row],[dlugosc]]&lt;&gt;10,telefony__2[[#This Row],[len]]+K243,K243)</f>
        <v>1953.7999999999995</v>
      </c>
      <c r="L244" s="3">
        <f>IF(telefony__2[[#This Row],[dlugosc]]=7,telefony__2[[#This Row],[len]],0)</f>
        <v>4.5333333333332959</v>
      </c>
      <c r="M244" s="3">
        <f>IF(telefony__2[[#This Row],[dlugosc]]=8,telefony__2[[#This Row],[len]],0)</f>
        <v>0</v>
      </c>
      <c r="N244" s="3"/>
    </row>
    <row r="245" spans="1:14" x14ac:dyDescent="0.25">
      <c r="A245" s="3" t="s">
        <v>688</v>
      </c>
      <c r="B245" s="1" t="s">
        <v>548</v>
      </c>
      <c r="C245" s="2" t="s">
        <v>689</v>
      </c>
      <c r="D245" s="2" t="s">
        <v>690</v>
      </c>
      <c r="E245">
        <f>LEN(telefony__2[[#This Row],[nr]])</f>
        <v>7</v>
      </c>
      <c r="F245">
        <f>IF(MID(telefony__2[[#This Row],[nr]],1,2)="12",1,0)</f>
        <v>0</v>
      </c>
      <c r="G245" s="2">
        <f>IF(AND(telefony__2[[#This Row],[czy 12]]=1,telefony__2[[#This Row],[dlugosc]]=7),telefony__2[[#This Row],[zaklonczenie]]-telefony__2[[#This Row],[rozpoczecie]],0)</f>
        <v>0</v>
      </c>
      <c r="H245" s="3">
        <f>IF(AND(telefony__2[[#This Row],[czy 12]]=1,telefony__2[[#This Row],[dlugosc]]=7),1,0)</f>
        <v>0</v>
      </c>
      <c r="I245" s="3">
        <f>(telefony__2[[#This Row],[zaklonczenie]]-telefony__2[[#This Row],[rozpoczecie]])*24*60</f>
        <v>8.0166666666666675</v>
      </c>
      <c r="J245">
        <f>IF(telefony__2[[#This Row],[dlugosc]]=10,ROUNDUP(telefony__2[[#This Row],[len]],0),0)</f>
        <v>0</v>
      </c>
      <c r="K245" s="3">
        <f>IF(telefony__2[[#This Row],[dlugosc]]&lt;&gt;10,telefony__2[[#This Row],[len]]+K244,K244)</f>
        <v>1961.8166666666662</v>
      </c>
      <c r="L245" s="3">
        <f>IF(telefony__2[[#This Row],[dlugosc]]=7,telefony__2[[#This Row],[len]],0)</f>
        <v>8.0166666666666675</v>
      </c>
      <c r="M245" s="3">
        <f>IF(telefony__2[[#This Row],[dlugosc]]=8,telefony__2[[#This Row],[len]],0)</f>
        <v>0</v>
      </c>
      <c r="N245" s="3"/>
    </row>
    <row r="246" spans="1:14" x14ac:dyDescent="0.25">
      <c r="A246" s="3" t="s">
        <v>691</v>
      </c>
      <c r="B246" s="1" t="s">
        <v>548</v>
      </c>
      <c r="C246" s="2" t="s">
        <v>692</v>
      </c>
      <c r="D246" s="2" t="s">
        <v>693</v>
      </c>
      <c r="E246">
        <f>LEN(telefony__2[[#This Row],[nr]])</f>
        <v>7</v>
      </c>
      <c r="F246">
        <f>IF(MID(telefony__2[[#This Row],[nr]],1,2)="12",1,0)</f>
        <v>0</v>
      </c>
      <c r="G246" s="2">
        <f>IF(AND(telefony__2[[#This Row],[czy 12]]=1,telefony__2[[#This Row],[dlugosc]]=7),telefony__2[[#This Row],[zaklonczenie]]-telefony__2[[#This Row],[rozpoczecie]],0)</f>
        <v>0</v>
      </c>
      <c r="H246" s="3">
        <f>IF(AND(telefony__2[[#This Row],[czy 12]]=1,telefony__2[[#This Row],[dlugosc]]=7),1,0)</f>
        <v>0</v>
      </c>
      <c r="I246" s="3">
        <f>(telefony__2[[#This Row],[zaklonczenie]]-telefony__2[[#This Row],[rozpoczecie]])*24*60</f>
        <v>9.9166666666667247</v>
      </c>
      <c r="J246">
        <f>IF(telefony__2[[#This Row],[dlugosc]]=10,ROUNDUP(telefony__2[[#This Row],[len]],0),0)</f>
        <v>0</v>
      </c>
      <c r="K246" s="3">
        <f>IF(telefony__2[[#This Row],[dlugosc]]&lt;&gt;10,telefony__2[[#This Row],[len]]+K245,K245)</f>
        <v>1971.7333333333329</v>
      </c>
      <c r="L246" s="3">
        <f>IF(telefony__2[[#This Row],[dlugosc]]=7,telefony__2[[#This Row],[len]],0)</f>
        <v>9.9166666666667247</v>
      </c>
      <c r="M246" s="3">
        <f>IF(telefony__2[[#This Row],[dlugosc]]=8,telefony__2[[#This Row],[len]],0)</f>
        <v>0</v>
      </c>
      <c r="N246" s="3"/>
    </row>
    <row r="247" spans="1:14" x14ac:dyDescent="0.25">
      <c r="A247" s="3" t="s">
        <v>608</v>
      </c>
      <c r="B247" s="1" t="s">
        <v>548</v>
      </c>
      <c r="C247" s="2" t="s">
        <v>694</v>
      </c>
      <c r="D247" s="2" t="s">
        <v>695</v>
      </c>
      <c r="E247">
        <f>LEN(telefony__2[[#This Row],[nr]])</f>
        <v>7</v>
      </c>
      <c r="F247">
        <f>IF(MID(telefony__2[[#This Row],[nr]],1,2)="12",1,0)</f>
        <v>0</v>
      </c>
      <c r="G247" s="2">
        <f>IF(AND(telefony__2[[#This Row],[czy 12]]=1,telefony__2[[#This Row],[dlugosc]]=7),telefony__2[[#This Row],[zaklonczenie]]-telefony__2[[#This Row],[rozpoczecie]],0)</f>
        <v>0</v>
      </c>
      <c r="H247" s="3">
        <f>IF(AND(telefony__2[[#This Row],[czy 12]]=1,telefony__2[[#This Row],[dlugosc]]=7),1,0)</f>
        <v>0</v>
      </c>
      <c r="I247" s="3">
        <f>(telefony__2[[#This Row],[zaklonczenie]]-telefony__2[[#This Row],[rozpoczecie]])*24*60</f>
        <v>6.2333333333332419</v>
      </c>
      <c r="J247">
        <f>IF(telefony__2[[#This Row],[dlugosc]]=10,ROUNDUP(telefony__2[[#This Row],[len]],0),0)</f>
        <v>0</v>
      </c>
      <c r="K247" s="3">
        <f>IF(telefony__2[[#This Row],[dlugosc]]&lt;&gt;10,telefony__2[[#This Row],[len]]+K246,K246)</f>
        <v>1977.9666666666662</v>
      </c>
      <c r="L247" s="3">
        <f>IF(telefony__2[[#This Row],[dlugosc]]=7,telefony__2[[#This Row],[len]],0)</f>
        <v>6.2333333333332419</v>
      </c>
      <c r="M247" s="3">
        <f>IF(telefony__2[[#This Row],[dlugosc]]=8,telefony__2[[#This Row],[len]],0)</f>
        <v>0</v>
      </c>
      <c r="N247" s="3"/>
    </row>
    <row r="248" spans="1:14" x14ac:dyDescent="0.25">
      <c r="A248" s="3" t="s">
        <v>696</v>
      </c>
      <c r="B248" s="1" t="s">
        <v>548</v>
      </c>
      <c r="C248" s="2" t="s">
        <v>697</v>
      </c>
      <c r="D248" s="2" t="s">
        <v>698</v>
      </c>
      <c r="E248">
        <f>LEN(telefony__2[[#This Row],[nr]])</f>
        <v>7</v>
      </c>
      <c r="F248">
        <f>IF(MID(telefony__2[[#This Row],[nr]],1,2)="12",1,0)</f>
        <v>0</v>
      </c>
      <c r="G248" s="2">
        <f>IF(AND(telefony__2[[#This Row],[czy 12]]=1,telefony__2[[#This Row],[dlugosc]]=7),telefony__2[[#This Row],[zaklonczenie]]-telefony__2[[#This Row],[rozpoczecie]],0)</f>
        <v>0</v>
      </c>
      <c r="H248" s="3">
        <f>IF(AND(telefony__2[[#This Row],[czy 12]]=1,telefony__2[[#This Row],[dlugosc]]=7),1,0)</f>
        <v>0</v>
      </c>
      <c r="I248" s="3">
        <f>(telefony__2[[#This Row],[zaklonczenie]]-telefony__2[[#This Row],[rozpoczecie]])*24*60</f>
        <v>14.383333333333317</v>
      </c>
      <c r="J248">
        <f>IF(telefony__2[[#This Row],[dlugosc]]=10,ROUNDUP(telefony__2[[#This Row],[len]],0),0)</f>
        <v>0</v>
      </c>
      <c r="K248" s="3">
        <f>IF(telefony__2[[#This Row],[dlugosc]]&lt;&gt;10,telefony__2[[#This Row],[len]]+K247,K247)</f>
        <v>1992.3499999999995</v>
      </c>
      <c r="L248" s="3">
        <f>IF(telefony__2[[#This Row],[dlugosc]]=7,telefony__2[[#This Row],[len]],0)</f>
        <v>14.383333333333317</v>
      </c>
      <c r="M248" s="3">
        <f>IF(telefony__2[[#This Row],[dlugosc]]=8,telefony__2[[#This Row],[len]],0)</f>
        <v>0</v>
      </c>
      <c r="N248" s="3"/>
    </row>
    <row r="249" spans="1:14" x14ac:dyDescent="0.25">
      <c r="A249" s="3" t="s">
        <v>699</v>
      </c>
      <c r="B249" s="1" t="s">
        <v>548</v>
      </c>
      <c r="C249" s="2" t="s">
        <v>700</v>
      </c>
      <c r="D249" s="2" t="s">
        <v>701</v>
      </c>
      <c r="E249">
        <f>LEN(telefony__2[[#This Row],[nr]])</f>
        <v>7</v>
      </c>
      <c r="F249">
        <f>IF(MID(telefony__2[[#This Row],[nr]],1,2)="12",1,0)</f>
        <v>0</v>
      </c>
      <c r="G249" s="2">
        <f>IF(AND(telefony__2[[#This Row],[czy 12]]=1,telefony__2[[#This Row],[dlugosc]]=7),telefony__2[[#This Row],[zaklonczenie]]-telefony__2[[#This Row],[rozpoczecie]],0)</f>
        <v>0</v>
      </c>
      <c r="H249" s="3">
        <f>IF(AND(telefony__2[[#This Row],[czy 12]]=1,telefony__2[[#This Row],[dlugosc]]=7),1,0)</f>
        <v>0</v>
      </c>
      <c r="I249" s="3">
        <f>(telefony__2[[#This Row],[zaklonczenie]]-telefony__2[[#This Row],[rozpoczecie]])*24*60</f>
        <v>11.383333333333248</v>
      </c>
      <c r="J249">
        <f>IF(telefony__2[[#This Row],[dlugosc]]=10,ROUNDUP(telefony__2[[#This Row],[len]],0),0)</f>
        <v>0</v>
      </c>
      <c r="K249" s="3">
        <f>IF(telefony__2[[#This Row],[dlugosc]]&lt;&gt;10,telefony__2[[#This Row],[len]]+K248,K248)</f>
        <v>2003.7333333333327</v>
      </c>
      <c r="L249" s="3">
        <f>IF(telefony__2[[#This Row],[dlugosc]]=7,telefony__2[[#This Row],[len]],0)</f>
        <v>11.383333333333248</v>
      </c>
      <c r="M249" s="3">
        <f>IF(telefony__2[[#This Row],[dlugosc]]=8,telefony__2[[#This Row],[len]],0)</f>
        <v>0</v>
      </c>
      <c r="N249" s="3"/>
    </row>
    <row r="250" spans="1:14" x14ac:dyDescent="0.25">
      <c r="A250" s="3" t="s">
        <v>702</v>
      </c>
      <c r="B250" s="1" t="s">
        <v>548</v>
      </c>
      <c r="C250" s="2" t="s">
        <v>703</v>
      </c>
      <c r="D250" s="2" t="s">
        <v>704</v>
      </c>
      <c r="E250">
        <f>LEN(telefony__2[[#This Row],[nr]])</f>
        <v>7</v>
      </c>
      <c r="F250">
        <f>IF(MID(telefony__2[[#This Row],[nr]],1,2)="12",1,0)</f>
        <v>0</v>
      </c>
      <c r="G250" s="2">
        <f>IF(AND(telefony__2[[#This Row],[czy 12]]=1,telefony__2[[#This Row],[dlugosc]]=7),telefony__2[[#This Row],[zaklonczenie]]-telefony__2[[#This Row],[rozpoczecie]],0)</f>
        <v>0</v>
      </c>
      <c r="H250" s="3">
        <f>IF(AND(telefony__2[[#This Row],[czy 12]]=1,telefony__2[[#This Row],[dlugosc]]=7),1,0)</f>
        <v>0</v>
      </c>
      <c r="I250" s="3">
        <f>(telefony__2[[#This Row],[zaklonczenie]]-telefony__2[[#This Row],[rozpoczecie]])*24*60</f>
        <v>3.7166666666666348</v>
      </c>
      <c r="J250">
        <f>IF(telefony__2[[#This Row],[dlugosc]]=10,ROUNDUP(telefony__2[[#This Row],[len]],0),0)</f>
        <v>0</v>
      </c>
      <c r="K250" s="3">
        <f>IF(telefony__2[[#This Row],[dlugosc]]&lt;&gt;10,telefony__2[[#This Row],[len]]+K249,K249)</f>
        <v>2007.4499999999994</v>
      </c>
      <c r="L250" s="3">
        <f>IF(telefony__2[[#This Row],[dlugosc]]=7,telefony__2[[#This Row],[len]],0)</f>
        <v>3.7166666666666348</v>
      </c>
      <c r="M250" s="3">
        <f>IF(telefony__2[[#This Row],[dlugosc]]=8,telefony__2[[#This Row],[len]],0)</f>
        <v>0</v>
      </c>
      <c r="N250" s="3"/>
    </row>
    <row r="251" spans="1:14" x14ac:dyDescent="0.25">
      <c r="A251" s="3" t="s">
        <v>705</v>
      </c>
      <c r="B251" s="1" t="s">
        <v>548</v>
      </c>
      <c r="C251" s="2" t="s">
        <v>706</v>
      </c>
      <c r="D251" s="2" t="s">
        <v>707</v>
      </c>
      <c r="E251">
        <f>LEN(telefony__2[[#This Row],[nr]])</f>
        <v>7</v>
      </c>
      <c r="F251">
        <f>IF(MID(telefony__2[[#This Row],[nr]],1,2)="12",1,0)</f>
        <v>0</v>
      </c>
      <c r="G251" s="2">
        <f>MINUTE(IF(AND(telefony__2[[#This Row],[czy 12]]=1,telefony__2[[#This Row],[dlugosc]]=7),telefony__2[[#This Row],[zaklonczenie]]-telefony__2[[#This Row],[rozpoczecie]],0))</f>
        <v>0</v>
      </c>
      <c r="H251" s="3">
        <f>IF(AND(telefony__2[[#This Row],[czy 12]]=1,telefony__2[[#This Row],[dlugosc]]=7),1,0)</f>
        <v>0</v>
      </c>
      <c r="I251" s="3">
        <f>(telefony__2[[#This Row],[zaklonczenie]]-telefony__2[[#This Row],[rozpoczecie]])*24*60</f>
        <v>1.933333333333449</v>
      </c>
      <c r="J251">
        <f>IF(telefony__2[[#This Row],[dlugosc]]=10,ROUNDUP(telefony__2[[#This Row],[len]],0),0)</f>
        <v>0</v>
      </c>
      <c r="K251" s="3">
        <f>IF(telefony__2[[#This Row],[dlugosc]]&lt;&gt;10,telefony__2[[#This Row],[len]]+K250,K250)</f>
        <v>2009.3833333333328</v>
      </c>
      <c r="L251" s="3">
        <f>IF(telefony__2[[#This Row],[dlugosc]]=7,telefony__2[[#This Row],[len]],0)</f>
        <v>1.933333333333449</v>
      </c>
      <c r="M251" s="3">
        <f>IF(telefony__2[[#This Row],[dlugosc]]=8,telefony__2[[#This Row],[len]],0)</f>
        <v>0</v>
      </c>
      <c r="N251" s="3"/>
    </row>
    <row r="252" spans="1:14" x14ac:dyDescent="0.25">
      <c r="A252" s="3" t="s">
        <v>708</v>
      </c>
      <c r="B252" s="1" t="s">
        <v>548</v>
      </c>
      <c r="C252" s="2" t="s">
        <v>709</v>
      </c>
      <c r="D252" s="2" t="s">
        <v>710</v>
      </c>
      <c r="E252">
        <f>LEN(telefony__2[[#This Row],[nr]])</f>
        <v>8</v>
      </c>
      <c r="F252">
        <f>IF(MID(telefony__2[[#This Row],[nr]],1,2)="12",1,0)</f>
        <v>0</v>
      </c>
      <c r="G252" s="2">
        <f>IF(AND(telefony__2[[#This Row],[czy 12]]=1,telefony__2[[#This Row],[dlugosc]]=7),telefony__2[[#This Row],[zaklonczenie]]-telefony__2[[#This Row],[rozpoczecie]],0)</f>
        <v>0</v>
      </c>
      <c r="H252" s="3">
        <f>IF(AND(telefony__2[[#This Row],[czy 12]]=1,telefony__2[[#This Row],[dlugosc]]=7),1,0)</f>
        <v>0</v>
      </c>
      <c r="I252" s="3">
        <f>(telefony__2[[#This Row],[zaklonczenie]]-telefony__2[[#This Row],[rozpoczecie]])*24*60</f>
        <v>0.96666666666660461</v>
      </c>
      <c r="J252">
        <f>IF(telefony__2[[#This Row],[dlugosc]]=10,ROUNDUP(telefony__2[[#This Row],[len]],0),0)</f>
        <v>0</v>
      </c>
      <c r="K252" s="3">
        <f>IF(telefony__2[[#This Row],[dlugosc]]&lt;&gt;10,telefony__2[[#This Row],[len]]+K251,K251)</f>
        <v>2010.3499999999995</v>
      </c>
      <c r="L252" s="3">
        <f>IF(telefony__2[[#This Row],[dlugosc]]=7,telefony__2[[#This Row],[len]],0)</f>
        <v>0</v>
      </c>
      <c r="M252" s="3">
        <f>IF(telefony__2[[#This Row],[dlugosc]]=8,telefony__2[[#This Row],[len]],0)</f>
        <v>0.96666666666660461</v>
      </c>
      <c r="N252" s="3"/>
    </row>
    <row r="253" spans="1:14" x14ac:dyDescent="0.25">
      <c r="A253" s="3" t="s">
        <v>711</v>
      </c>
      <c r="B253" s="1" t="s">
        <v>548</v>
      </c>
      <c r="C253" s="2" t="s">
        <v>712</v>
      </c>
      <c r="D253" s="2" t="s">
        <v>713</v>
      </c>
      <c r="E253">
        <f>LEN(telefony__2[[#This Row],[nr]])</f>
        <v>7</v>
      </c>
      <c r="F253">
        <f>IF(MID(telefony__2[[#This Row],[nr]],1,2)="12",1,0)</f>
        <v>0</v>
      </c>
      <c r="G253" s="2">
        <f>IF(AND(telefony__2[[#This Row],[czy 12]]=1,telefony__2[[#This Row],[dlugosc]]=7),telefony__2[[#This Row],[zaklonczenie]]-telefony__2[[#This Row],[rozpoczecie]],0)</f>
        <v>0</v>
      </c>
      <c r="H253" s="3">
        <f>IF(AND(telefony__2[[#This Row],[czy 12]]=1,telefony__2[[#This Row],[dlugosc]]=7),1,0)</f>
        <v>0</v>
      </c>
      <c r="I253" s="3">
        <f>(telefony__2[[#This Row],[zaklonczenie]]-telefony__2[[#This Row],[rozpoczecie]])*24*60</f>
        <v>13.599999999999968</v>
      </c>
      <c r="J253">
        <f>IF(telefony__2[[#This Row],[dlugosc]]=10,ROUNDUP(telefony__2[[#This Row],[len]],0),0)</f>
        <v>0</v>
      </c>
      <c r="K253" s="3">
        <f>IF(telefony__2[[#This Row],[dlugosc]]&lt;&gt;10,telefony__2[[#This Row],[len]]+K252,K252)</f>
        <v>2023.9499999999994</v>
      </c>
      <c r="L253" s="3">
        <f>IF(telefony__2[[#This Row],[dlugosc]]=7,telefony__2[[#This Row],[len]],0)</f>
        <v>13.599999999999968</v>
      </c>
      <c r="M253" s="3">
        <f>IF(telefony__2[[#This Row],[dlugosc]]=8,telefony__2[[#This Row],[len]],0)</f>
        <v>0</v>
      </c>
      <c r="N253" s="3"/>
    </row>
    <row r="254" spans="1:14" x14ac:dyDescent="0.25">
      <c r="A254" s="3" t="s">
        <v>714</v>
      </c>
      <c r="B254" s="1" t="s">
        <v>548</v>
      </c>
      <c r="C254" s="2" t="s">
        <v>715</v>
      </c>
      <c r="D254" s="2" t="s">
        <v>716</v>
      </c>
      <c r="E254">
        <f>LEN(telefony__2[[#This Row],[nr]])</f>
        <v>10</v>
      </c>
      <c r="F254">
        <f>IF(MID(telefony__2[[#This Row],[nr]],1,2)="12",1,0)</f>
        <v>0</v>
      </c>
      <c r="G254" s="2">
        <f>IF(AND(telefony__2[[#This Row],[czy 12]]=1,telefony__2[[#This Row],[dlugosc]]=7),telefony__2[[#This Row],[zaklonczenie]]-telefony__2[[#This Row],[rozpoczecie]],0)</f>
        <v>0</v>
      </c>
      <c r="H254" s="3">
        <f>IF(AND(telefony__2[[#This Row],[czy 12]]=1,telefony__2[[#This Row],[dlugosc]]=7),1,0)</f>
        <v>0</v>
      </c>
      <c r="I254" s="3">
        <f>(telefony__2[[#This Row],[zaklonczenie]]-telefony__2[[#This Row],[rozpoczecie]])*24*60</f>
        <v>4.1833333333332412</v>
      </c>
      <c r="J254">
        <f>IF(telefony__2[[#This Row],[dlugosc]]=10,ROUNDUP(telefony__2[[#This Row],[len]],0),0)</f>
        <v>5</v>
      </c>
      <c r="K254" s="3">
        <f>IF(telefony__2[[#This Row],[dlugosc]]&lt;&gt;10,telefony__2[[#This Row],[len]]+K253,K253)</f>
        <v>2023.9499999999994</v>
      </c>
      <c r="L254" s="3">
        <f>IF(telefony__2[[#This Row],[dlugosc]]=7,telefony__2[[#This Row],[len]],0)</f>
        <v>0</v>
      </c>
      <c r="M254" s="3">
        <f>IF(telefony__2[[#This Row],[dlugosc]]=8,telefony__2[[#This Row],[len]],0)</f>
        <v>0</v>
      </c>
      <c r="N254" s="3"/>
    </row>
    <row r="255" spans="1:14" x14ac:dyDescent="0.25">
      <c r="A255" s="3" t="s">
        <v>717</v>
      </c>
      <c r="B255" s="1" t="s">
        <v>548</v>
      </c>
      <c r="C255" s="2" t="s">
        <v>718</v>
      </c>
      <c r="D255" s="2" t="s">
        <v>719</v>
      </c>
      <c r="E255">
        <f>LEN(telefony__2[[#This Row],[nr]])</f>
        <v>7</v>
      </c>
      <c r="F255">
        <f>IF(MID(telefony__2[[#This Row],[nr]],1,2)="12",1,0)</f>
        <v>0</v>
      </c>
      <c r="G255" s="2">
        <f>IF(AND(telefony__2[[#This Row],[czy 12]]=1,telefony__2[[#This Row],[dlugosc]]=7),telefony__2[[#This Row],[zaklonczenie]]-telefony__2[[#This Row],[rozpoczecie]],0)</f>
        <v>0</v>
      </c>
      <c r="H255" s="3">
        <f>IF(AND(telefony__2[[#This Row],[czy 12]]=1,telefony__2[[#This Row],[dlugosc]]=7),1,0)</f>
        <v>0</v>
      </c>
      <c r="I255" s="3">
        <f>(telefony__2[[#This Row],[zaklonczenie]]-telefony__2[[#This Row],[rozpoczecie]])*24*60</f>
        <v>10.649999999999906</v>
      </c>
      <c r="J255">
        <f>IF(telefony__2[[#This Row],[dlugosc]]=10,ROUNDUP(telefony__2[[#This Row],[len]],0),0)</f>
        <v>0</v>
      </c>
      <c r="K255" s="3">
        <f>IF(telefony__2[[#This Row],[dlugosc]]&lt;&gt;10,telefony__2[[#This Row],[len]]+K254,K254)</f>
        <v>2034.5999999999992</v>
      </c>
      <c r="L255" s="3">
        <f>IF(telefony__2[[#This Row],[dlugosc]]=7,telefony__2[[#This Row],[len]],0)</f>
        <v>10.649999999999906</v>
      </c>
      <c r="M255" s="3">
        <f>IF(telefony__2[[#This Row],[dlugosc]]=8,telefony__2[[#This Row],[len]],0)</f>
        <v>0</v>
      </c>
      <c r="N255" s="3"/>
    </row>
    <row r="256" spans="1:14" x14ac:dyDescent="0.25">
      <c r="A256" s="3" t="s">
        <v>720</v>
      </c>
      <c r="B256" s="1" t="s">
        <v>548</v>
      </c>
      <c r="C256" s="2" t="s">
        <v>721</v>
      </c>
      <c r="D256" s="2" t="s">
        <v>722</v>
      </c>
      <c r="E256">
        <f>LEN(telefony__2[[#This Row],[nr]])</f>
        <v>7</v>
      </c>
      <c r="F256">
        <f>IF(MID(telefony__2[[#This Row],[nr]],1,2)="12",1,0)</f>
        <v>0</v>
      </c>
      <c r="G256" s="2">
        <f>IF(AND(telefony__2[[#This Row],[czy 12]]=1,telefony__2[[#This Row],[dlugosc]]=7),telefony__2[[#This Row],[zaklonczenie]]-telefony__2[[#This Row],[rozpoczecie]],0)</f>
        <v>0</v>
      </c>
      <c r="H256" s="3">
        <f>IF(AND(telefony__2[[#This Row],[czy 12]]=1,telefony__2[[#This Row],[dlugosc]]=7),1,0)</f>
        <v>0</v>
      </c>
      <c r="I256" s="3">
        <f>(telefony__2[[#This Row],[zaklonczenie]]-telefony__2[[#This Row],[rozpoczecie]])*24*60</f>
        <v>0.99999999999999645</v>
      </c>
      <c r="J256">
        <f>IF(telefony__2[[#This Row],[dlugosc]]=10,ROUNDUP(telefony__2[[#This Row],[len]],0),0)</f>
        <v>0</v>
      </c>
      <c r="K256" s="3">
        <f>IF(telefony__2[[#This Row],[dlugosc]]&lt;&gt;10,telefony__2[[#This Row],[len]]+K255,K255)</f>
        <v>2035.5999999999992</v>
      </c>
      <c r="L256" s="3">
        <f>IF(telefony__2[[#This Row],[dlugosc]]=7,telefony__2[[#This Row],[len]],0)</f>
        <v>0.99999999999999645</v>
      </c>
      <c r="M256" s="3">
        <f>IF(telefony__2[[#This Row],[dlugosc]]=8,telefony__2[[#This Row],[len]],0)</f>
        <v>0</v>
      </c>
      <c r="N256" s="3"/>
    </row>
    <row r="257" spans="1:14" x14ac:dyDescent="0.25">
      <c r="A257" s="3" t="s">
        <v>723</v>
      </c>
      <c r="B257" s="1" t="s">
        <v>548</v>
      </c>
      <c r="C257" s="2" t="s">
        <v>724</v>
      </c>
      <c r="D257" s="2" t="s">
        <v>725</v>
      </c>
      <c r="E257">
        <f>LEN(telefony__2[[#This Row],[nr]])</f>
        <v>7</v>
      </c>
      <c r="F257">
        <f>IF(MID(telefony__2[[#This Row],[nr]],1,2)="12",1,0)</f>
        <v>0</v>
      </c>
      <c r="G257" s="2">
        <f>IF(AND(telefony__2[[#This Row],[czy 12]]=1,telefony__2[[#This Row],[dlugosc]]=7),telefony__2[[#This Row],[zaklonczenie]]-telefony__2[[#This Row],[rozpoczecie]],0)</f>
        <v>0</v>
      </c>
      <c r="H257" s="3">
        <f>IF(AND(telefony__2[[#This Row],[czy 12]]=1,telefony__2[[#This Row],[dlugosc]]=7),1,0)</f>
        <v>0</v>
      </c>
      <c r="I257" s="3">
        <f>(telefony__2[[#This Row],[zaklonczenie]]-telefony__2[[#This Row],[rozpoczecie]])*24*60</f>
        <v>13.833333333333311</v>
      </c>
      <c r="J257">
        <f>IF(telefony__2[[#This Row],[dlugosc]]=10,ROUNDUP(telefony__2[[#This Row],[len]],0),0)</f>
        <v>0</v>
      </c>
      <c r="K257" s="3">
        <f>IF(telefony__2[[#This Row],[dlugosc]]&lt;&gt;10,telefony__2[[#This Row],[len]]+K256,K256)</f>
        <v>2049.4333333333325</v>
      </c>
      <c r="L257" s="3">
        <f>IF(telefony__2[[#This Row],[dlugosc]]=7,telefony__2[[#This Row],[len]],0)</f>
        <v>13.833333333333311</v>
      </c>
      <c r="M257" s="3">
        <f>IF(telefony__2[[#This Row],[dlugosc]]=8,telefony__2[[#This Row],[len]],0)</f>
        <v>0</v>
      </c>
      <c r="N257" s="3"/>
    </row>
    <row r="258" spans="1:14" x14ac:dyDescent="0.25">
      <c r="A258" s="3" t="s">
        <v>74</v>
      </c>
      <c r="B258" s="1" t="s">
        <v>548</v>
      </c>
      <c r="C258" s="2" t="s">
        <v>726</v>
      </c>
      <c r="D258" s="2" t="s">
        <v>727</v>
      </c>
      <c r="E258">
        <f>LEN(telefony__2[[#This Row],[nr]])</f>
        <v>7</v>
      </c>
      <c r="F258">
        <f>IF(MID(telefony__2[[#This Row],[nr]],1,2)="12",1,0)</f>
        <v>0</v>
      </c>
      <c r="G258" s="2">
        <f>IF(AND(telefony__2[[#This Row],[czy 12]]=1,telefony__2[[#This Row],[dlugosc]]=7),telefony__2[[#This Row],[zaklonczenie]]-telefony__2[[#This Row],[rozpoczecie]],0)</f>
        <v>0</v>
      </c>
      <c r="H258" s="3">
        <f>IF(AND(telefony__2[[#This Row],[czy 12]]=1,telefony__2[[#This Row],[dlugosc]]=7),1,0)</f>
        <v>0</v>
      </c>
      <c r="I258" s="3">
        <f>(telefony__2[[#This Row],[zaklonczenie]]-telefony__2[[#This Row],[rozpoczecie]])*24*60</f>
        <v>15.500000000000025</v>
      </c>
      <c r="J258">
        <f>IF(telefony__2[[#This Row],[dlugosc]]=10,ROUNDUP(telefony__2[[#This Row],[len]],0),0)</f>
        <v>0</v>
      </c>
      <c r="K258" s="3">
        <f>IF(telefony__2[[#This Row],[dlugosc]]&lt;&gt;10,telefony__2[[#This Row],[len]]+K257,K257)</f>
        <v>2064.9333333333325</v>
      </c>
      <c r="L258" s="3">
        <f>IF(telefony__2[[#This Row],[dlugosc]]=7,telefony__2[[#This Row],[len]],0)</f>
        <v>15.500000000000025</v>
      </c>
      <c r="M258" s="3">
        <f>IF(telefony__2[[#This Row],[dlugosc]]=8,telefony__2[[#This Row],[len]],0)</f>
        <v>0</v>
      </c>
      <c r="N258" s="3"/>
    </row>
    <row r="259" spans="1:14" x14ac:dyDescent="0.25">
      <c r="A259" s="3" t="s">
        <v>728</v>
      </c>
      <c r="B259" s="1" t="s">
        <v>548</v>
      </c>
      <c r="C259" s="2" t="s">
        <v>729</v>
      </c>
      <c r="D259" s="2" t="s">
        <v>730</v>
      </c>
      <c r="E259">
        <f>LEN(telefony__2[[#This Row],[nr]])</f>
        <v>7</v>
      </c>
      <c r="F259">
        <f>IF(MID(telefony__2[[#This Row],[nr]],1,2)="12",1,0)</f>
        <v>0</v>
      </c>
      <c r="G259" s="2">
        <f>IF(AND(telefony__2[[#This Row],[czy 12]]=1,telefony__2[[#This Row],[dlugosc]]=7),telefony__2[[#This Row],[zaklonczenie]]-telefony__2[[#This Row],[rozpoczecie]],0)</f>
        <v>0</v>
      </c>
      <c r="H259" s="3">
        <f>IF(AND(telefony__2[[#This Row],[czy 12]]=1,telefony__2[[#This Row],[dlugosc]]=7),1,0)</f>
        <v>0</v>
      </c>
      <c r="I259" s="3">
        <f>(telefony__2[[#This Row],[zaklonczenie]]-telefony__2[[#This Row],[rozpoczecie]])*24*60</f>
        <v>7.6500000000000767</v>
      </c>
      <c r="J259">
        <f>IF(telefony__2[[#This Row],[dlugosc]]=10,ROUNDUP(telefony__2[[#This Row],[len]],0),0)</f>
        <v>0</v>
      </c>
      <c r="K259" s="3">
        <f>IF(telefony__2[[#This Row],[dlugosc]]&lt;&gt;10,telefony__2[[#This Row],[len]]+K258,K258)</f>
        <v>2072.5833333333326</v>
      </c>
      <c r="L259" s="3">
        <f>IF(telefony__2[[#This Row],[dlugosc]]=7,telefony__2[[#This Row],[len]],0)</f>
        <v>7.6500000000000767</v>
      </c>
      <c r="M259" s="3">
        <f>IF(telefony__2[[#This Row],[dlugosc]]=8,telefony__2[[#This Row],[len]],0)</f>
        <v>0</v>
      </c>
      <c r="N259" s="3"/>
    </row>
    <row r="260" spans="1:14" x14ac:dyDescent="0.25">
      <c r="A260" s="3" t="s">
        <v>731</v>
      </c>
      <c r="B260" s="1" t="s">
        <v>548</v>
      </c>
      <c r="C260" s="2" t="s">
        <v>732</v>
      </c>
      <c r="D260" s="2" t="s">
        <v>733</v>
      </c>
      <c r="E260">
        <f>LEN(telefony__2[[#This Row],[nr]])</f>
        <v>8</v>
      </c>
      <c r="F260">
        <f>IF(MID(telefony__2[[#This Row],[nr]],1,2)="12",1,0)</f>
        <v>0</v>
      </c>
      <c r="G260" s="2">
        <f>IF(AND(telefony__2[[#This Row],[czy 12]]=1,telefony__2[[#This Row],[dlugosc]]=7),telefony__2[[#This Row],[zaklonczenie]]-telefony__2[[#This Row],[rozpoczecie]],0)</f>
        <v>0</v>
      </c>
      <c r="H260" s="3">
        <f>IF(AND(telefony__2[[#This Row],[czy 12]]=1,telefony__2[[#This Row],[dlugosc]]=7),1,0)</f>
        <v>0</v>
      </c>
      <c r="I260" s="3">
        <f>(telefony__2[[#This Row],[zaklonczenie]]-telefony__2[[#This Row],[rozpoczecie]])*24*60</f>
        <v>4.1000000000000014</v>
      </c>
      <c r="J260">
        <f>IF(telefony__2[[#This Row],[dlugosc]]=10,ROUNDUP(telefony__2[[#This Row],[len]],0),0)</f>
        <v>0</v>
      </c>
      <c r="K260" s="3">
        <f>IF(telefony__2[[#This Row],[dlugosc]]&lt;&gt;10,telefony__2[[#This Row],[len]]+K259,K259)</f>
        <v>2076.6833333333325</v>
      </c>
      <c r="L260" s="3">
        <f>IF(telefony__2[[#This Row],[dlugosc]]=7,telefony__2[[#This Row],[len]],0)</f>
        <v>0</v>
      </c>
      <c r="M260" s="3">
        <f>IF(telefony__2[[#This Row],[dlugosc]]=8,telefony__2[[#This Row],[len]],0)</f>
        <v>4.1000000000000014</v>
      </c>
      <c r="N260" s="3"/>
    </row>
    <row r="261" spans="1:14" x14ac:dyDescent="0.25">
      <c r="A261" s="3" t="s">
        <v>734</v>
      </c>
      <c r="B261" s="1" t="s">
        <v>548</v>
      </c>
      <c r="C261" s="2" t="s">
        <v>735</v>
      </c>
      <c r="D261" s="2" t="s">
        <v>736</v>
      </c>
      <c r="E261">
        <f>LEN(telefony__2[[#This Row],[nr]])</f>
        <v>7</v>
      </c>
      <c r="F261">
        <f>IF(MID(telefony__2[[#This Row],[nr]],1,2)="12",1,0)</f>
        <v>0</v>
      </c>
      <c r="G261" s="2">
        <f>IF(AND(telefony__2[[#This Row],[czy 12]]=1,telefony__2[[#This Row],[dlugosc]]=7),telefony__2[[#This Row],[zaklonczenie]]-telefony__2[[#This Row],[rozpoczecie]],0)</f>
        <v>0</v>
      </c>
      <c r="H261" s="3">
        <f>IF(AND(telefony__2[[#This Row],[czy 12]]=1,telefony__2[[#This Row],[dlugosc]]=7),1,0)</f>
        <v>0</v>
      </c>
      <c r="I261" s="3">
        <f>(telefony__2[[#This Row],[zaklonczenie]]-telefony__2[[#This Row],[rozpoczecie]])*24*60</f>
        <v>2.2833333333332639</v>
      </c>
      <c r="J261">
        <f>IF(telefony__2[[#This Row],[dlugosc]]=10,ROUNDUP(telefony__2[[#This Row],[len]],0),0)</f>
        <v>0</v>
      </c>
      <c r="K261" s="3">
        <f>IF(telefony__2[[#This Row],[dlugosc]]&lt;&gt;10,telefony__2[[#This Row],[len]]+K260,K260)</f>
        <v>2078.9666666666658</v>
      </c>
      <c r="L261" s="3">
        <f>IF(telefony__2[[#This Row],[dlugosc]]=7,telefony__2[[#This Row],[len]],0)</f>
        <v>2.2833333333332639</v>
      </c>
      <c r="M261" s="3">
        <f>IF(telefony__2[[#This Row],[dlugosc]]=8,telefony__2[[#This Row],[len]],0)</f>
        <v>0</v>
      </c>
      <c r="N261" s="3"/>
    </row>
    <row r="262" spans="1:14" x14ac:dyDescent="0.25">
      <c r="A262" s="3" t="s">
        <v>737</v>
      </c>
      <c r="B262" s="1" t="s">
        <v>548</v>
      </c>
      <c r="C262" s="2" t="s">
        <v>738</v>
      </c>
      <c r="D262" s="2" t="s">
        <v>739</v>
      </c>
      <c r="E262">
        <f>LEN(telefony__2[[#This Row],[nr]])</f>
        <v>7</v>
      </c>
      <c r="F262">
        <f>IF(MID(telefony__2[[#This Row],[nr]],1,2)="12",1,0)</f>
        <v>0</v>
      </c>
      <c r="G262" s="2">
        <f>IF(AND(telefony__2[[#This Row],[czy 12]]=1,telefony__2[[#This Row],[dlugosc]]=7),telefony__2[[#This Row],[zaklonczenie]]-telefony__2[[#This Row],[rozpoczecie]],0)</f>
        <v>0</v>
      </c>
      <c r="H262" s="3">
        <f>IF(AND(telefony__2[[#This Row],[czy 12]]=1,telefony__2[[#This Row],[dlugosc]]=7),1,0)</f>
        <v>0</v>
      </c>
      <c r="I262" s="3">
        <f>(telefony__2[[#This Row],[zaklonczenie]]-telefony__2[[#This Row],[rozpoczecie]])*24*60</f>
        <v>10.850000000000097</v>
      </c>
      <c r="J262">
        <f>IF(telefony__2[[#This Row],[dlugosc]]=10,ROUNDUP(telefony__2[[#This Row],[len]],0),0)</f>
        <v>0</v>
      </c>
      <c r="K262" s="3">
        <f>IF(telefony__2[[#This Row],[dlugosc]]&lt;&gt;10,telefony__2[[#This Row],[len]]+K261,K261)</f>
        <v>2089.8166666666657</v>
      </c>
      <c r="L262" s="3">
        <f>IF(telefony__2[[#This Row],[dlugosc]]=7,telefony__2[[#This Row],[len]],0)</f>
        <v>10.850000000000097</v>
      </c>
      <c r="M262" s="3">
        <f>IF(telefony__2[[#This Row],[dlugosc]]=8,telefony__2[[#This Row],[len]],0)</f>
        <v>0</v>
      </c>
      <c r="N262" s="3"/>
    </row>
    <row r="263" spans="1:14" x14ac:dyDescent="0.25">
      <c r="A263" s="3" t="s">
        <v>740</v>
      </c>
      <c r="B263" s="1" t="s">
        <v>548</v>
      </c>
      <c r="C263" s="2" t="s">
        <v>741</v>
      </c>
      <c r="D263" s="2" t="s">
        <v>742</v>
      </c>
      <c r="E263">
        <f>LEN(telefony__2[[#This Row],[nr]])</f>
        <v>7</v>
      </c>
      <c r="F263">
        <f>IF(MID(telefony__2[[#This Row],[nr]],1,2)="12",1,0)</f>
        <v>0</v>
      </c>
      <c r="G263" s="2">
        <f>IF(AND(telefony__2[[#This Row],[czy 12]]=1,telefony__2[[#This Row],[dlugosc]]=7),telefony__2[[#This Row],[zaklonczenie]]-telefony__2[[#This Row],[rozpoczecie]],0)</f>
        <v>0</v>
      </c>
      <c r="H263" s="3">
        <f>IF(AND(telefony__2[[#This Row],[czy 12]]=1,telefony__2[[#This Row],[dlugosc]]=7),1,0)</f>
        <v>0</v>
      </c>
      <c r="I263" s="3">
        <f>(telefony__2[[#This Row],[zaklonczenie]]-telefony__2[[#This Row],[rozpoczecie]])*24*60</f>
        <v>14.866666666666699</v>
      </c>
      <c r="J263">
        <f>IF(telefony__2[[#This Row],[dlugosc]]=10,ROUNDUP(telefony__2[[#This Row],[len]],0),0)</f>
        <v>0</v>
      </c>
      <c r="K263" s="3">
        <f>IF(telefony__2[[#This Row],[dlugosc]]&lt;&gt;10,telefony__2[[#This Row],[len]]+K262,K262)</f>
        <v>2104.6833333333325</v>
      </c>
      <c r="L263" s="3">
        <f>IF(telefony__2[[#This Row],[dlugosc]]=7,telefony__2[[#This Row],[len]],0)</f>
        <v>14.866666666666699</v>
      </c>
      <c r="M263" s="3">
        <f>IF(telefony__2[[#This Row],[dlugosc]]=8,telefony__2[[#This Row],[len]],0)</f>
        <v>0</v>
      </c>
      <c r="N263" s="3"/>
    </row>
    <row r="264" spans="1:14" x14ac:dyDescent="0.25">
      <c r="A264" s="3" t="s">
        <v>3</v>
      </c>
      <c r="B264" s="1" t="s">
        <v>548</v>
      </c>
      <c r="C264" s="2" t="s">
        <v>743</v>
      </c>
      <c r="D264" s="2" t="s">
        <v>744</v>
      </c>
      <c r="E264">
        <f>LEN(telefony__2[[#This Row],[nr]])</f>
        <v>7</v>
      </c>
      <c r="F264">
        <f>IF(MID(telefony__2[[#This Row],[nr]],1,2)="12",1,0)</f>
        <v>0</v>
      </c>
      <c r="G264" s="2">
        <f>IF(AND(telefony__2[[#This Row],[czy 12]]=1,telefony__2[[#This Row],[dlugosc]]=7),telefony__2[[#This Row],[zaklonczenie]]-telefony__2[[#This Row],[rozpoczecie]],0)</f>
        <v>0</v>
      </c>
      <c r="H264" s="3">
        <f>IF(AND(telefony__2[[#This Row],[czy 12]]=1,telefony__2[[#This Row],[dlugosc]]=7),1,0)</f>
        <v>0</v>
      </c>
      <c r="I264" s="3">
        <f>(telefony__2[[#This Row],[zaklonczenie]]-telefony__2[[#This Row],[rozpoczecie]])*24*60</f>
        <v>2.0833333333333925</v>
      </c>
      <c r="J264">
        <f>IF(telefony__2[[#This Row],[dlugosc]]=10,ROUNDUP(telefony__2[[#This Row],[len]],0),0)</f>
        <v>0</v>
      </c>
      <c r="K264" s="3">
        <f>IF(telefony__2[[#This Row],[dlugosc]]&lt;&gt;10,telefony__2[[#This Row],[len]]+K263,K263)</f>
        <v>2106.766666666666</v>
      </c>
      <c r="L264" s="3">
        <f>IF(telefony__2[[#This Row],[dlugosc]]=7,telefony__2[[#This Row],[len]],0)</f>
        <v>2.0833333333333925</v>
      </c>
      <c r="M264" s="3">
        <f>IF(telefony__2[[#This Row],[dlugosc]]=8,telefony__2[[#This Row],[len]],0)</f>
        <v>0</v>
      </c>
      <c r="N264" s="3"/>
    </row>
    <row r="265" spans="1:14" x14ac:dyDescent="0.25">
      <c r="A265" s="3" t="s">
        <v>745</v>
      </c>
      <c r="B265" s="1" t="s">
        <v>548</v>
      </c>
      <c r="C265" s="2" t="s">
        <v>746</v>
      </c>
      <c r="D265" s="2" t="s">
        <v>747</v>
      </c>
      <c r="E265">
        <f>LEN(telefony__2[[#This Row],[nr]])</f>
        <v>8</v>
      </c>
      <c r="F265">
        <f>IF(MID(telefony__2[[#This Row],[nr]],1,2)="12",1,0)</f>
        <v>0</v>
      </c>
      <c r="G265" s="2">
        <f>IF(AND(telefony__2[[#This Row],[czy 12]]=1,telefony__2[[#This Row],[dlugosc]]=7),telefony__2[[#This Row],[zaklonczenie]]-telefony__2[[#This Row],[rozpoczecie]],0)</f>
        <v>0</v>
      </c>
      <c r="H265" s="3">
        <f>IF(AND(telefony__2[[#This Row],[czy 12]]=1,telefony__2[[#This Row],[dlugosc]]=7),1,0)</f>
        <v>0</v>
      </c>
      <c r="I265" s="3">
        <f>(telefony__2[[#This Row],[zaklonczenie]]-telefony__2[[#This Row],[rozpoczecie]])*24*60</f>
        <v>0.7833333333333492</v>
      </c>
      <c r="J265">
        <f>IF(telefony__2[[#This Row],[dlugosc]]=10,ROUNDUP(telefony__2[[#This Row],[len]],0),0)</f>
        <v>0</v>
      </c>
      <c r="K265" s="3">
        <f>IF(telefony__2[[#This Row],[dlugosc]]&lt;&gt;10,telefony__2[[#This Row],[len]]+K264,K264)</f>
        <v>2107.5499999999993</v>
      </c>
      <c r="L265" s="3">
        <f>IF(telefony__2[[#This Row],[dlugosc]]=7,telefony__2[[#This Row],[len]],0)</f>
        <v>0</v>
      </c>
      <c r="M265" s="3">
        <f>IF(telefony__2[[#This Row],[dlugosc]]=8,telefony__2[[#This Row],[len]],0)</f>
        <v>0.7833333333333492</v>
      </c>
      <c r="N265" s="3"/>
    </row>
    <row r="266" spans="1:14" x14ac:dyDescent="0.25">
      <c r="A266" s="3" t="s">
        <v>748</v>
      </c>
      <c r="B266" s="1" t="s">
        <v>548</v>
      </c>
      <c r="C266" s="2" t="s">
        <v>749</v>
      </c>
      <c r="D266" s="2" t="s">
        <v>750</v>
      </c>
      <c r="E266">
        <f>LEN(telefony__2[[#This Row],[nr]])</f>
        <v>10</v>
      </c>
      <c r="F266">
        <f>IF(MID(telefony__2[[#This Row],[nr]],1,2)="12",1,0)</f>
        <v>0</v>
      </c>
      <c r="G266" s="2">
        <f>IF(AND(telefony__2[[#This Row],[czy 12]]=1,telefony__2[[#This Row],[dlugosc]]=7),telefony__2[[#This Row],[zaklonczenie]]-telefony__2[[#This Row],[rozpoczecie]],0)</f>
        <v>0</v>
      </c>
      <c r="H266" s="3">
        <f>IF(AND(telefony__2[[#This Row],[czy 12]]=1,telefony__2[[#This Row],[dlugosc]]=7),1,0)</f>
        <v>0</v>
      </c>
      <c r="I266" s="3">
        <f>(telefony__2[[#This Row],[zaklonczenie]]-telefony__2[[#This Row],[rozpoczecie]])*24*60</f>
        <v>5.5333333333332924</v>
      </c>
      <c r="J266">
        <f>IF(telefony__2[[#This Row],[dlugosc]]=10,ROUNDUP(telefony__2[[#This Row],[len]],0),0)</f>
        <v>6</v>
      </c>
      <c r="K266" s="3">
        <f>IF(telefony__2[[#This Row],[dlugosc]]&lt;&gt;10,telefony__2[[#This Row],[len]]+K265,K265)</f>
        <v>2107.5499999999993</v>
      </c>
      <c r="L266" s="3">
        <f>IF(telefony__2[[#This Row],[dlugosc]]=7,telefony__2[[#This Row],[len]],0)</f>
        <v>0</v>
      </c>
      <c r="M266" s="3">
        <f>IF(telefony__2[[#This Row],[dlugosc]]=8,telefony__2[[#This Row],[len]],0)</f>
        <v>0</v>
      </c>
      <c r="N266" s="3"/>
    </row>
    <row r="267" spans="1:14" x14ac:dyDescent="0.25">
      <c r="A267" s="3" t="s">
        <v>751</v>
      </c>
      <c r="B267" s="1" t="s">
        <v>548</v>
      </c>
      <c r="C267" s="2" t="s">
        <v>752</v>
      </c>
      <c r="D267" s="2" t="s">
        <v>753</v>
      </c>
      <c r="E267">
        <f>LEN(telefony__2[[#This Row],[nr]])</f>
        <v>7</v>
      </c>
      <c r="F267">
        <f>IF(MID(telefony__2[[#This Row],[nr]],1,2)="12",1,0)</f>
        <v>0</v>
      </c>
      <c r="G267" s="2">
        <f>IF(AND(telefony__2[[#This Row],[czy 12]]=1,telefony__2[[#This Row],[dlugosc]]=7),telefony__2[[#This Row],[zaklonczenie]]-telefony__2[[#This Row],[rozpoczecie]],0)</f>
        <v>0</v>
      </c>
      <c r="H267" s="3">
        <f>IF(AND(telefony__2[[#This Row],[czy 12]]=1,telefony__2[[#This Row],[dlugosc]]=7),1,0)</f>
        <v>0</v>
      </c>
      <c r="I267" s="3">
        <f>(telefony__2[[#This Row],[zaklonczenie]]-telefony__2[[#This Row],[rozpoczecie]])*24*60</f>
        <v>12.716666666666683</v>
      </c>
      <c r="J267">
        <f>IF(telefony__2[[#This Row],[dlugosc]]=10,ROUNDUP(telefony__2[[#This Row],[len]],0),0)</f>
        <v>0</v>
      </c>
      <c r="K267" s="3">
        <f>IF(telefony__2[[#This Row],[dlugosc]]&lt;&gt;10,telefony__2[[#This Row],[len]]+K266,K266)</f>
        <v>2120.266666666666</v>
      </c>
      <c r="L267" s="3">
        <f>IF(telefony__2[[#This Row],[dlugosc]]=7,telefony__2[[#This Row],[len]],0)</f>
        <v>12.716666666666683</v>
      </c>
      <c r="M267" s="3">
        <f>IF(telefony__2[[#This Row],[dlugosc]]=8,telefony__2[[#This Row],[len]],0)</f>
        <v>0</v>
      </c>
      <c r="N267" s="3"/>
    </row>
    <row r="268" spans="1:14" x14ac:dyDescent="0.25">
      <c r="A268" s="3" t="s">
        <v>754</v>
      </c>
      <c r="B268" s="1" t="s">
        <v>548</v>
      </c>
      <c r="C268" s="2" t="s">
        <v>755</v>
      </c>
      <c r="D268" s="2" t="s">
        <v>756</v>
      </c>
      <c r="E268">
        <f>LEN(telefony__2[[#This Row],[nr]])</f>
        <v>7</v>
      </c>
      <c r="F268">
        <f>IF(MID(telefony__2[[#This Row],[nr]],1,2)="12",1,0)</f>
        <v>0</v>
      </c>
      <c r="G268" s="2">
        <f>IF(AND(telefony__2[[#This Row],[czy 12]]=1,telefony__2[[#This Row],[dlugosc]]=7),telefony__2[[#This Row],[zaklonczenie]]-telefony__2[[#This Row],[rozpoczecie]],0)</f>
        <v>0</v>
      </c>
      <c r="H268" s="3">
        <f>IF(AND(telefony__2[[#This Row],[czy 12]]=1,telefony__2[[#This Row],[dlugosc]]=7),1,0)</f>
        <v>0</v>
      </c>
      <c r="I268" s="3">
        <f>(telefony__2[[#This Row],[zaklonczenie]]-telefony__2[[#This Row],[rozpoczecie]])*24*60</f>
        <v>8.9166666666665684</v>
      </c>
      <c r="J268">
        <f>IF(telefony__2[[#This Row],[dlugosc]]=10,ROUNDUP(telefony__2[[#This Row],[len]],0),0)</f>
        <v>0</v>
      </c>
      <c r="K268" s="3">
        <f>IF(telefony__2[[#This Row],[dlugosc]]&lt;&gt;10,telefony__2[[#This Row],[len]]+K267,K267)</f>
        <v>2129.1833333333325</v>
      </c>
      <c r="L268" s="3">
        <f>IF(telefony__2[[#This Row],[dlugosc]]=7,telefony__2[[#This Row],[len]],0)</f>
        <v>8.9166666666665684</v>
      </c>
      <c r="M268" s="3">
        <f>IF(telefony__2[[#This Row],[dlugosc]]=8,telefony__2[[#This Row],[len]],0)</f>
        <v>0</v>
      </c>
      <c r="N268" s="3"/>
    </row>
    <row r="269" spans="1:14" x14ac:dyDescent="0.25">
      <c r="A269" s="3" t="s">
        <v>757</v>
      </c>
      <c r="B269" s="1" t="s">
        <v>548</v>
      </c>
      <c r="C269" s="2" t="s">
        <v>758</v>
      </c>
      <c r="D269" s="2" t="s">
        <v>759</v>
      </c>
      <c r="E269">
        <f>LEN(telefony__2[[#This Row],[nr]])</f>
        <v>7</v>
      </c>
      <c r="F269">
        <f>IF(MID(telefony__2[[#This Row],[nr]],1,2)="12",1,0)</f>
        <v>0</v>
      </c>
      <c r="G269" s="2">
        <f>IF(AND(telefony__2[[#This Row],[czy 12]]=1,telefony__2[[#This Row],[dlugosc]]=7),telefony__2[[#This Row],[zaklonczenie]]-telefony__2[[#This Row],[rozpoczecie]],0)</f>
        <v>0</v>
      </c>
      <c r="H269" s="3">
        <f>IF(AND(telefony__2[[#This Row],[czy 12]]=1,telefony__2[[#This Row],[dlugosc]]=7),1,0)</f>
        <v>0</v>
      </c>
      <c r="I269" s="3">
        <f>(telefony__2[[#This Row],[zaklonczenie]]-telefony__2[[#This Row],[rozpoczecie]])*24*60</f>
        <v>7.1499999999999986</v>
      </c>
      <c r="J269">
        <f>IF(telefony__2[[#This Row],[dlugosc]]=10,ROUNDUP(telefony__2[[#This Row],[len]],0),0)</f>
        <v>0</v>
      </c>
      <c r="K269" s="3">
        <f>IF(telefony__2[[#This Row],[dlugosc]]&lt;&gt;10,telefony__2[[#This Row],[len]]+K268,K268)</f>
        <v>2136.3333333333326</v>
      </c>
      <c r="L269" s="3">
        <f>IF(telefony__2[[#This Row],[dlugosc]]=7,telefony__2[[#This Row],[len]],0)</f>
        <v>7.1499999999999986</v>
      </c>
      <c r="M269" s="3">
        <f>IF(telefony__2[[#This Row],[dlugosc]]=8,telefony__2[[#This Row],[len]],0)</f>
        <v>0</v>
      </c>
      <c r="N269" s="3"/>
    </row>
    <row r="270" spans="1:14" x14ac:dyDescent="0.25">
      <c r="A270" s="3" t="s">
        <v>760</v>
      </c>
      <c r="B270" s="1" t="s">
        <v>548</v>
      </c>
      <c r="C270" s="2" t="s">
        <v>761</v>
      </c>
      <c r="D270" s="2" t="s">
        <v>762</v>
      </c>
      <c r="E270">
        <f>LEN(telefony__2[[#This Row],[nr]])</f>
        <v>7</v>
      </c>
      <c r="F270">
        <f>IF(MID(telefony__2[[#This Row],[nr]],1,2)="12",1,0)</f>
        <v>0</v>
      </c>
      <c r="G270" s="2">
        <f>IF(AND(telefony__2[[#This Row],[czy 12]]=1,telefony__2[[#This Row],[dlugosc]]=7),telefony__2[[#This Row],[zaklonczenie]]-telefony__2[[#This Row],[rozpoczecie]],0)</f>
        <v>0</v>
      </c>
      <c r="H270" s="3">
        <f>IF(AND(telefony__2[[#This Row],[czy 12]]=1,telefony__2[[#This Row],[dlugosc]]=7),1,0)</f>
        <v>0</v>
      </c>
      <c r="I270" s="3">
        <f>(telefony__2[[#This Row],[zaklonczenie]]-telefony__2[[#This Row],[rozpoczecie]])*24*60</f>
        <v>1.3500000000000512</v>
      </c>
      <c r="J270">
        <f>IF(telefony__2[[#This Row],[dlugosc]]=10,ROUNDUP(telefony__2[[#This Row],[len]],0),0)</f>
        <v>0</v>
      </c>
      <c r="K270" s="3">
        <f>IF(telefony__2[[#This Row],[dlugosc]]&lt;&gt;10,telefony__2[[#This Row],[len]]+K269,K269)</f>
        <v>2137.6833333333325</v>
      </c>
      <c r="L270" s="3">
        <f>IF(telefony__2[[#This Row],[dlugosc]]=7,telefony__2[[#This Row],[len]],0)</f>
        <v>1.3500000000000512</v>
      </c>
      <c r="M270" s="3">
        <f>IF(telefony__2[[#This Row],[dlugosc]]=8,telefony__2[[#This Row],[len]],0)</f>
        <v>0</v>
      </c>
      <c r="N270" s="3"/>
    </row>
    <row r="271" spans="1:14" x14ac:dyDescent="0.25">
      <c r="A271" s="3" t="s">
        <v>763</v>
      </c>
      <c r="B271" s="1" t="s">
        <v>548</v>
      </c>
      <c r="C271" s="2" t="s">
        <v>764</v>
      </c>
      <c r="D271" s="2" t="s">
        <v>765</v>
      </c>
      <c r="E271">
        <f>LEN(telefony__2[[#This Row],[nr]])</f>
        <v>7</v>
      </c>
      <c r="F271">
        <f>IF(MID(telefony__2[[#This Row],[nr]],1,2)="12",1,0)</f>
        <v>0</v>
      </c>
      <c r="G271" s="2">
        <f>IF(AND(telefony__2[[#This Row],[czy 12]]=1,telefony__2[[#This Row],[dlugosc]]=7),telefony__2[[#This Row],[zaklonczenie]]-telefony__2[[#This Row],[rozpoczecie]],0)</f>
        <v>0</v>
      </c>
      <c r="H271" s="3">
        <f>IF(AND(telefony__2[[#This Row],[czy 12]]=1,telefony__2[[#This Row],[dlugosc]]=7),1,0)</f>
        <v>0</v>
      </c>
      <c r="I271" s="3">
        <f>(telefony__2[[#This Row],[zaklonczenie]]-telefony__2[[#This Row],[rozpoczecie]])*24*60</f>
        <v>6.7999999999999439</v>
      </c>
      <c r="J271">
        <f>IF(telefony__2[[#This Row],[dlugosc]]=10,ROUNDUP(telefony__2[[#This Row],[len]],0),0)</f>
        <v>0</v>
      </c>
      <c r="K271" s="3">
        <f>IF(telefony__2[[#This Row],[dlugosc]]&lt;&gt;10,telefony__2[[#This Row],[len]]+K270,K270)</f>
        <v>2144.4833333333322</v>
      </c>
      <c r="L271" s="3">
        <f>IF(telefony__2[[#This Row],[dlugosc]]=7,telefony__2[[#This Row],[len]],0)</f>
        <v>6.7999999999999439</v>
      </c>
      <c r="M271" s="3">
        <f>IF(telefony__2[[#This Row],[dlugosc]]=8,telefony__2[[#This Row],[len]],0)</f>
        <v>0</v>
      </c>
      <c r="N271" s="3"/>
    </row>
    <row r="272" spans="1:14" x14ac:dyDescent="0.25">
      <c r="A272" s="3" t="s">
        <v>696</v>
      </c>
      <c r="B272" s="1" t="s">
        <v>548</v>
      </c>
      <c r="C272" s="2" t="s">
        <v>766</v>
      </c>
      <c r="D272" s="2" t="s">
        <v>476</v>
      </c>
      <c r="E272">
        <f>LEN(telefony__2[[#This Row],[nr]])</f>
        <v>7</v>
      </c>
      <c r="F272">
        <f>IF(MID(telefony__2[[#This Row],[nr]],1,2)="12",1,0)</f>
        <v>0</v>
      </c>
      <c r="G272" s="2">
        <f>IF(AND(telefony__2[[#This Row],[czy 12]]=1,telefony__2[[#This Row],[dlugosc]]=7),telefony__2[[#This Row],[zaklonczenie]]-telefony__2[[#This Row],[rozpoczecie]],0)</f>
        <v>0</v>
      </c>
      <c r="H272" s="3">
        <f>IF(AND(telefony__2[[#This Row],[czy 12]]=1,telefony__2[[#This Row],[dlugosc]]=7),1,0)</f>
        <v>0</v>
      </c>
      <c r="I272" s="3">
        <f>(telefony__2[[#This Row],[zaklonczenie]]-telefony__2[[#This Row],[rozpoczecie]])*24*60</f>
        <v>11.883333333333326</v>
      </c>
      <c r="J272">
        <f>IF(telefony__2[[#This Row],[dlugosc]]=10,ROUNDUP(telefony__2[[#This Row],[len]],0),0)</f>
        <v>0</v>
      </c>
      <c r="K272" s="3">
        <f>IF(telefony__2[[#This Row],[dlugosc]]&lt;&gt;10,telefony__2[[#This Row],[len]]+K271,K271)</f>
        <v>2156.3666666666654</v>
      </c>
      <c r="L272" s="3">
        <f>IF(telefony__2[[#This Row],[dlugosc]]=7,telefony__2[[#This Row],[len]],0)</f>
        <v>11.883333333333326</v>
      </c>
      <c r="M272" s="3">
        <f>IF(telefony__2[[#This Row],[dlugosc]]=8,telefony__2[[#This Row],[len]],0)</f>
        <v>0</v>
      </c>
      <c r="N272" s="3"/>
    </row>
    <row r="273" spans="1:14" x14ac:dyDescent="0.25">
      <c r="A273" s="3" t="s">
        <v>767</v>
      </c>
      <c r="B273" s="1" t="s">
        <v>548</v>
      </c>
      <c r="C273" s="2" t="s">
        <v>768</v>
      </c>
      <c r="D273" s="2" t="s">
        <v>769</v>
      </c>
      <c r="E273">
        <f>LEN(telefony__2[[#This Row],[nr]])</f>
        <v>7</v>
      </c>
      <c r="F273">
        <f>IF(MID(telefony__2[[#This Row],[nr]],1,2)="12",1,0)</f>
        <v>0</v>
      </c>
      <c r="G273" s="2">
        <f>IF(AND(telefony__2[[#This Row],[czy 12]]=1,telefony__2[[#This Row],[dlugosc]]=7),telefony__2[[#This Row],[zaklonczenie]]-telefony__2[[#This Row],[rozpoczecie]],0)</f>
        <v>0</v>
      </c>
      <c r="H273" s="3">
        <f>IF(AND(telefony__2[[#This Row],[czy 12]]=1,telefony__2[[#This Row],[dlugosc]]=7),1,0)</f>
        <v>0</v>
      </c>
      <c r="I273" s="3">
        <f>(telefony__2[[#This Row],[zaklonczenie]]-telefony__2[[#This Row],[rozpoczecie]])*24*60</f>
        <v>10.933333333333337</v>
      </c>
      <c r="J273">
        <f>IF(telefony__2[[#This Row],[dlugosc]]=10,ROUNDUP(telefony__2[[#This Row],[len]],0),0)</f>
        <v>0</v>
      </c>
      <c r="K273" s="3">
        <f>IF(telefony__2[[#This Row],[dlugosc]]&lt;&gt;10,telefony__2[[#This Row],[len]]+K272,K272)</f>
        <v>2167.2999999999988</v>
      </c>
      <c r="L273" s="3">
        <f>IF(telefony__2[[#This Row],[dlugosc]]=7,telefony__2[[#This Row],[len]],0)</f>
        <v>10.933333333333337</v>
      </c>
      <c r="M273" s="3">
        <f>IF(telefony__2[[#This Row],[dlugosc]]=8,telefony__2[[#This Row],[len]],0)</f>
        <v>0</v>
      </c>
      <c r="N273" s="3"/>
    </row>
    <row r="274" spans="1:14" x14ac:dyDescent="0.25">
      <c r="A274" s="3" t="s">
        <v>770</v>
      </c>
      <c r="B274" s="1" t="s">
        <v>548</v>
      </c>
      <c r="C274" s="2" t="s">
        <v>771</v>
      </c>
      <c r="D274" s="2" t="s">
        <v>772</v>
      </c>
      <c r="E274">
        <f>LEN(telefony__2[[#This Row],[nr]])</f>
        <v>8</v>
      </c>
      <c r="F274">
        <f>IF(MID(telefony__2[[#This Row],[nr]],1,2)="12",1,0)</f>
        <v>0</v>
      </c>
      <c r="G274" s="2">
        <f>IF(AND(telefony__2[[#This Row],[czy 12]]=1,telefony__2[[#This Row],[dlugosc]]=7),telefony__2[[#This Row],[zaklonczenie]]-telefony__2[[#This Row],[rozpoczecie]],0)</f>
        <v>0</v>
      </c>
      <c r="H274" s="3">
        <f>IF(AND(telefony__2[[#This Row],[czy 12]]=1,telefony__2[[#This Row],[dlugosc]]=7),1,0)</f>
        <v>0</v>
      </c>
      <c r="I274" s="3">
        <f>(telefony__2[[#This Row],[zaklonczenie]]-telefony__2[[#This Row],[rozpoczecie]])*24*60</f>
        <v>14.716666666666676</v>
      </c>
      <c r="J274">
        <f>IF(telefony__2[[#This Row],[dlugosc]]=10,ROUNDUP(telefony__2[[#This Row],[len]],0),0)</f>
        <v>0</v>
      </c>
      <c r="K274" s="3">
        <f>IF(telefony__2[[#This Row],[dlugosc]]&lt;&gt;10,telefony__2[[#This Row],[len]]+K273,K273)</f>
        <v>2182.0166666666655</v>
      </c>
      <c r="L274" s="3">
        <f>IF(telefony__2[[#This Row],[dlugosc]]=7,telefony__2[[#This Row],[len]],0)</f>
        <v>0</v>
      </c>
      <c r="M274" s="3">
        <f>IF(telefony__2[[#This Row],[dlugosc]]=8,telefony__2[[#This Row],[len]],0)</f>
        <v>14.716666666666676</v>
      </c>
      <c r="N274" s="3"/>
    </row>
    <row r="275" spans="1:14" x14ac:dyDescent="0.25">
      <c r="A275" s="3" t="s">
        <v>773</v>
      </c>
      <c r="B275" s="1" t="s">
        <v>548</v>
      </c>
      <c r="C275" s="2" t="s">
        <v>774</v>
      </c>
      <c r="D275" s="2" t="s">
        <v>775</v>
      </c>
      <c r="E275">
        <f>LEN(telefony__2[[#This Row],[nr]])</f>
        <v>8</v>
      </c>
      <c r="F275">
        <f>IF(MID(telefony__2[[#This Row],[nr]],1,2)="12",1,0)</f>
        <v>0</v>
      </c>
      <c r="G275" s="2">
        <f>IF(AND(telefony__2[[#This Row],[czy 12]]=1,telefony__2[[#This Row],[dlugosc]]=7),telefony__2[[#This Row],[zaklonczenie]]-telefony__2[[#This Row],[rozpoczecie]],0)</f>
        <v>0</v>
      </c>
      <c r="H275" s="3">
        <f>IF(AND(telefony__2[[#This Row],[czy 12]]=1,telefony__2[[#This Row],[dlugosc]]=7),1,0)</f>
        <v>0</v>
      </c>
      <c r="I275" s="3">
        <f>(telefony__2[[#This Row],[zaklonczenie]]-telefony__2[[#This Row],[rozpoczecie]])*24*60</f>
        <v>16.283333333333374</v>
      </c>
      <c r="J275">
        <f>IF(telefony__2[[#This Row],[dlugosc]]=10,ROUNDUP(telefony__2[[#This Row],[len]],0),0)</f>
        <v>0</v>
      </c>
      <c r="K275" s="3">
        <f>IF(telefony__2[[#This Row],[dlugosc]]&lt;&gt;10,telefony__2[[#This Row],[len]]+K274,K274)</f>
        <v>2198.2999999999988</v>
      </c>
      <c r="L275" s="3">
        <f>IF(telefony__2[[#This Row],[dlugosc]]=7,telefony__2[[#This Row],[len]],0)</f>
        <v>0</v>
      </c>
      <c r="M275" s="3">
        <f>IF(telefony__2[[#This Row],[dlugosc]]=8,telefony__2[[#This Row],[len]],0)</f>
        <v>16.283333333333374</v>
      </c>
      <c r="N275" s="3"/>
    </row>
    <row r="276" spans="1:14" x14ac:dyDescent="0.25">
      <c r="A276" s="3" t="s">
        <v>776</v>
      </c>
      <c r="B276" s="1" t="s">
        <v>548</v>
      </c>
      <c r="C276" s="2" t="s">
        <v>777</v>
      </c>
      <c r="D276" s="2" t="s">
        <v>778</v>
      </c>
      <c r="E276">
        <f>LEN(telefony__2[[#This Row],[nr]])</f>
        <v>10</v>
      </c>
      <c r="F276">
        <f>IF(MID(telefony__2[[#This Row],[nr]],1,2)="12",1,0)</f>
        <v>0</v>
      </c>
      <c r="G276" s="2">
        <f>IF(AND(telefony__2[[#This Row],[czy 12]]=1,telefony__2[[#This Row],[dlugosc]]=7),telefony__2[[#This Row],[zaklonczenie]]-telefony__2[[#This Row],[rozpoczecie]],0)</f>
        <v>0</v>
      </c>
      <c r="H276" s="3">
        <f>IF(AND(telefony__2[[#This Row],[czy 12]]=1,telefony__2[[#This Row],[dlugosc]]=7),1,0)</f>
        <v>0</v>
      </c>
      <c r="I276" s="3">
        <f>(telefony__2[[#This Row],[zaklonczenie]]-telefony__2[[#This Row],[rozpoczecie]])*24*60</f>
        <v>10.066666666666748</v>
      </c>
      <c r="J276">
        <f>IF(telefony__2[[#This Row],[dlugosc]]=10,ROUNDUP(telefony__2[[#This Row],[len]],0),0)</f>
        <v>11</v>
      </c>
      <c r="K276" s="3">
        <f>IF(telefony__2[[#This Row],[dlugosc]]&lt;&gt;10,telefony__2[[#This Row],[len]]+K275,K275)</f>
        <v>2198.2999999999988</v>
      </c>
      <c r="L276" s="3">
        <f>IF(telefony__2[[#This Row],[dlugosc]]=7,telefony__2[[#This Row],[len]],0)</f>
        <v>0</v>
      </c>
      <c r="M276" s="3">
        <f>IF(telefony__2[[#This Row],[dlugosc]]=8,telefony__2[[#This Row],[len]],0)</f>
        <v>0</v>
      </c>
      <c r="N276" s="3"/>
    </row>
    <row r="277" spans="1:14" x14ac:dyDescent="0.25">
      <c r="A277" s="3" t="s">
        <v>717</v>
      </c>
      <c r="B277" s="1" t="s">
        <v>548</v>
      </c>
      <c r="C277" s="2" t="s">
        <v>779</v>
      </c>
      <c r="D277" s="2" t="s">
        <v>780</v>
      </c>
      <c r="E277">
        <f>LEN(telefony__2[[#This Row],[nr]])</f>
        <v>7</v>
      </c>
      <c r="F277">
        <f>IF(MID(telefony__2[[#This Row],[nr]],1,2)="12",1,0)</f>
        <v>0</v>
      </c>
      <c r="G277" s="2">
        <f>IF(AND(telefony__2[[#This Row],[czy 12]]=1,telefony__2[[#This Row],[dlugosc]]=7),telefony__2[[#This Row],[zaklonczenie]]-telefony__2[[#This Row],[rozpoczecie]],0)</f>
        <v>0</v>
      </c>
      <c r="H277" s="3">
        <f>IF(AND(telefony__2[[#This Row],[czy 12]]=1,telefony__2[[#This Row],[dlugosc]]=7),1,0)</f>
        <v>0</v>
      </c>
      <c r="I277" s="3">
        <f>(telefony__2[[#This Row],[zaklonczenie]]-telefony__2[[#This Row],[rozpoczecie]])*24*60</f>
        <v>16.400000000000006</v>
      </c>
      <c r="J277">
        <f>IF(telefony__2[[#This Row],[dlugosc]]=10,ROUNDUP(telefony__2[[#This Row],[len]],0),0)</f>
        <v>0</v>
      </c>
      <c r="K277" s="3">
        <f>IF(telefony__2[[#This Row],[dlugosc]]&lt;&gt;10,telefony__2[[#This Row],[len]]+K276,K276)</f>
        <v>2214.6999999999989</v>
      </c>
      <c r="L277" s="3">
        <f>IF(telefony__2[[#This Row],[dlugosc]]=7,telefony__2[[#This Row],[len]],0)</f>
        <v>16.400000000000006</v>
      </c>
      <c r="M277" s="3">
        <f>IF(telefony__2[[#This Row],[dlugosc]]=8,telefony__2[[#This Row],[len]],0)</f>
        <v>0</v>
      </c>
      <c r="N277" s="3"/>
    </row>
    <row r="278" spans="1:14" x14ac:dyDescent="0.25">
      <c r="A278" s="3" t="s">
        <v>781</v>
      </c>
      <c r="B278" s="1" t="s">
        <v>548</v>
      </c>
      <c r="C278" s="2" t="s">
        <v>782</v>
      </c>
      <c r="D278" s="2" t="s">
        <v>783</v>
      </c>
      <c r="E278">
        <f>LEN(telefony__2[[#This Row],[nr]])</f>
        <v>7</v>
      </c>
      <c r="F278">
        <f>IF(MID(telefony__2[[#This Row],[nr]],1,2)="12",1,0)</f>
        <v>0</v>
      </c>
      <c r="G278" s="2">
        <f>IF(AND(telefony__2[[#This Row],[czy 12]]=1,telefony__2[[#This Row],[dlugosc]]=7),telefony__2[[#This Row],[zaklonczenie]]-telefony__2[[#This Row],[rozpoczecie]],0)</f>
        <v>0</v>
      </c>
      <c r="H278" s="3">
        <f>IF(AND(telefony__2[[#This Row],[czy 12]]=1,telefony__2[[#This Row],[dlugosc]]=7),1,0)</f>
        <v>0</v>
      </c>
      <c r="I278" s="3">
        <f>(telefony__2[[#This Row],[zaklonczenie]]-telefony__2[[#This Row],[rozpoczecie]])*24*60</f>
        <v>15.633333333333432</v>
      </c>
      <c r="J278">
        <f>IF(telefony__2[[#This Row],[dlugosc]]=10,ROUNDUP(telefony__2[[#This Row],[len]],0),0)</f>
        <v>0</v>
      </c>
      <c r="K278" s="3">
        <f>IF(telefony__2[[#This Row],[dlugosc]]&lt;&gt;10,telefony__2[[#This Row],[len]]+K277,K277)</f>
        <v>2230.3333333333321</v>
      </c>
      <c r="L278" s="3">
        <f>IF(telefony__2[[#This Row],[dlugosc]]=7,telefony__2[[#This Row],[len]],0)</f>
        <v>15.633333333333432</v>
      </c>
      <c r="M278" s="3">
        <f>IF(telefony__2[[#This Row],[dlugosc]]=8,telefony__2[[#This Row],[len]],0)</f>
        <v>0</v>
      </c>
      <c r="N278" s="3"/>
    </row>
    <row r="279" spans="1:14" x14ac:dyDescent="0.25">
      <c r="A279" s="3" t="s">
        <v>455</v>
      </c>
      <c r="B279" s="1" t="s">
        <v>548</v>
      </c>
      <c r="C279" s="2" t="s">
        <v>784</v>
      </c>
      <c r="D279" s="2" t="s">
        <v>785</v>
      </c>
      <c r="E279">
        <f>LEN(telefony__2[[#This Row],[nr]])</f>
        <v>8</v>
      </c>
      <c r="F279">
        <f>IF(MID(telefony__2[[#This Row],[nr]],1,2)="12",1,0)</f>
        <v>0</v>
      </c>
      <c r="G279" s="2">
        <f>IF(AND(telefony__2[[#This Row],[czy 12]]=1,telefony__2[[#This Row],[dlugosc]]=7),telefony__2[[#This Row],[zaklonczenie]]-telefony__2[[#This Row],[rozpoczecie]],0)</f>
        <v>0</v>
      </c>
      <c r="H279" s="3">
        <f>IF(AND(telefony__2[[#This Row],[czy 12]]=1,telefony__2[[#This Row],[dlugosc]]=7),1,0)</f>
        <v>0</v>
      </c>
      <c r="I279" s="3">
        <f>(telefony__2[[#This Row],[zaklonczenie]]-telefony__2[[#This Row],[rozpoczecie]])*24*60</f>
        <v>4.6000000000000796</v>
      </c>
      <c r="J279">
        <f>IF(telefony__2[[#This Row],[dlugosc]]=10,ROUNDUP(telefony__2[[#This Row],[len]],0),0)</f>
        <v>0</v>
      </c>
      <c r="K279" s="3">
        <f>IF(telefony__2[[#This Row],[dlugosc]]&lt;&gt;10,telefony__2[[#This Row],[len]]+K278,K278)</f>
        <v>2234.933333333332</v>
      </c>
      <c r="L279" s="3">
        <f>IF(telefony__2[[#This Row],[dlugosc]]=7,telefony__2[[#This Row],[len]],0)</f>
        <v>0</v>
      </c>
      <c r="M279" s="3">
        <f>IF(telefony__2[[#This Row],[dlugosc]]=8,telefony__2[[#This Row],[len]],0)</f>
        <v>4.6000000000000796</v>
      </c>
      <c r="N279" s="3"/>
    </row>
    <row r="280" spans="1:14" x14ac:dyDescent="0.25">
      <c r="A280" s="3" t="s">
        <v>786</v>
      </c>
      <c r="B280" s="1" t="s">
        <v>548</v>
      </c>
      <c r="C280" s="2" t="s">
        <v>787</v>
      </c>
      <c r="D280" s="2" t="s">
        <v>788</v>
      </c>
      <c r="E280">
        <f>LEN(telefony__2[[#This Row],[nr]])</f>
        <v>7</v>
      </c>
      <c r="F280">
        <f>IF(MID(telefony__2[[#This Row],[nr]],1,2)="12",1,0)</f>
        <v>0</v>
      </c>
      <c r="G280" s="2">
        <f>IF(AND(telefony__2[[#This Row],[czy 12]]=1,telefony__2[[#This Row],[dlugosc]]=7),telefony__2[[#This Row],[zaklonczenie]]-telefony__2[[#This Row],[rozpoczecie]],0)</f>
        <v>0</v>
      </c>
      <c r="H280" s="3">
        <f>IF(AND(telefony__2[[#This Row],[czy 12]]=1,telefony__2[[#This Row],[dlugosc]]=7),1,0)</f>
        <v>0</v>
      </c>
      <c r="I280" s="3">
        <f>(telefony__2[[#This Row],[zaklonczenie]]-telefony__2[[#This Row],[rozpoczecie]])*24*60</f>
        <v>8.7833333333333208</v>
      </c>
      <c r="J280">
        <f>IF(telefony__2[[#This Row],[dlugosc]]=10,ROUNDUP(telefony__2[[#This Row],[len]],0),0)</f>
        <v>0</v>
      </c>
      <c r="K280" s="3">
        <f>IF(telefony__2[[#This Row],[dlugosc]]&lt;&gt;10,telefony__2[[#This Row],[len]]+K279,K279)</f>
        <v>2243.7166666666653</v>
      </c>
      <c r="L280" s="3">
        <f>IF(telefony__2[[#This Row],[dlugosc]]=7,telefony__2[[#This Row],[len]],0)</f>
        <v>8.7833333333333208</v>
      </c>
      <c r="M280" s="3">
        <f>IF(telefony__2[[#This Row],[dlugosc]]=8,telefony__2[[#This Row],[len]],0)</f>
        <v>0</v>
      </c>
      <c r="N280" s="3"/>
    </row>
    <row r="281" spans="1:14" x14ac:dyDescent="0.25">
      <c r="A281" s="3" t="s">
        <v>789</v>
      </c>
      <c r="B281" s="1" t="s">
        <v>548</v>
      </c>
      <c r="C281" s="2" t="s">
        <v>790</v>
      </c>
      <c r="D281" s="2" t="s">
        <v>791</v>
      </c>
      <c r="E281">
        <f>LEN(telefony__2[[#This Row],[nr]])</f>
        <v>7</v>
      </c>
      <c r="F281">
        <f>IF(MID(telefony__2[[#This Row],[nr]],1,2)="12",1,0)</f>
        <v>0</v>
      </c>
      <c r="G281" s="2">
        <f>IF(AND(telefony__2[[#This Row],[czy 12]]=1,telefony__2[[#This Row],[dlugosc]]=7),telefony__2[[#This Row],[zaklonczenie]]-telefony__2[[#This Row],[rozpoczecie]],0)</f>
        <v>0</v>
      </c>
      <c r="H281" s="3">
        <f>IF(AND(telefony__2[[#This Row],[czy 12]]=1,telefony__2[[#This Row],[dlugosc]]=7),1,0)</f>
        <v>0</v>
      </c>
      <c r="I281" s="3">
        <f>(telefony__2[[#This Row],[zaklonczenie]]-telefony__2[[#This Row],[rozpoczecie]])*24*60</f>
        <v>15.966666666666551</v>
      </c>
      <c r="J281">
        <f>IF(telefony__2[[#This Row],[dlugosc]]=10,ROUNDUP(telefony__2[[#This Row],[len]],0),0)</f>
        <v>0</v>
      </c>
      <c r="K281" s="3">
        <f>IF(telefony__2[[#This Row],[dlugosc]]&lt;&gt;10,telefony__2[[#This Row],[len]]+K280,K280)</f>
        <v>2259.683333333332</v>
      </c>
      <c r="L281" s="3">
        <f>IF(telefony__2[[#This Row],[dlugosc]]=7,telefony__2[[#This Row],[len]],0)</f>
        <v>15.966666666666551</v>
      </c>
      <c r="M281" s="3">
        <f>IF(telefony__2[[#This Row],[dlugosc]]=8,telefony__2[[#This Row],[len]],0)</f>
        <v>0</v>
      </c>
      <c r="N281" s="3"/>
    </row>
    <row r="282" spans="1:14" x14ac:dyDescent="0.25">
      <c r="A282" s="3" t="s">
        <v>95</v>
      </c>
      <c r="B282" s="1" t="s">
        <v>548</v>
      </c>
      <c r="C282" s="2" t="s">
        <v>792</v>
      </c>
      <c r="D282" s="2" t="s">
        <v>793</v>
      </c>
      <c r="E282">
        <f>LEN(telefony__2[[#This Row],[nr]])</f>
        <v>8</v>
      </c>
      <c r="F282">
        <f>IF(MID(telefony__2[[#This Row],[nr]],1,2)="12",1,0)</f>
        <v>0</v>
      </c>
      <c r="G282" s="2">
        <f>IF(AND(telefony__2[[#This Row],[czy 12]]=1,telefony__2[[#This Row],[dlugosc]]=7),telefony__2[[#This Row],[zaklonczenie]]-telefony__2[[#This Row],[rozpoczecie]],0)</f>
        <v>0</v>
      </c>
      <c r="H282" s="3">
        <f>IF(AND(telefony__2[[#This Row],[czy 12]]=1,telefony__2[[#This Row],[dlugosc]]=7),1,0)</f>
        <v>0</v>
      </c>
      <c r="I282" s="3">
        <f>(telefony__2[[#This Row],[zaklonczenie]]-telefony__2[[#This Row],[rozpoczecie]])*24*60</f>
        <v>5.9500000000001307</v>
      </c>
      <c r="J282">
        <f>IF(telefony__2[[#This Row],[dlugosc]]=10,ROUNDUP(telefony__2[[#This Row],[len]],0),0)</f>
        <v>0</v>
      </c>
      <c r="K282" s="3">
        <f>IF(telefony__2[[#This Row],[dlugosc]]&lt;&gt;10,telefony__2[[#This Row],[len]]+K281,K281)</f>
        <v>2265.6333333333323</v>
      </c>
      <c r="L282" s="3">
        <f>IF(telefony__2[[#This Row],[dlugosc]]=7,telefony__2[[#This Row],[len]],0)</f>
        <v>0</v>
      </c>
      <c r="M282" s="3">
        <f>IF(telefony__2[[#This Row],[dlugosc]]=8,telefony__2[[#This Row],[len]],0)</f>
        <v>5.9500000000001307</v>
      </c>
      <c r="N282" s="3"/>
    </row>
    <row r="283" spans="1:14" x14ac:dyDescent="0.25">
      <c r="A283" s="3" t="s">
        <v>794</v>
      </c>
      <c r="B283" s="1" t="s">
        <v>548</v>
      </c>
      <c r="C283" s="2" t="s">
        <v>795</v>
      </c>
      <c r="D283" s="2" t="s">
        <v>796</v>
      </c>
      <c r="E283">
        <f>LEN(telefony__2[[#This Row],[nr]])</f>
        <v>8</v>
      </c>
      <c r="F283">
        <f>IF(MID(telefony__2[[#This Row],[nr]],1,2)="12",1,0)</f>
        <v>0</v>
      </c>
      <c r="G283" s="2">
        <f>IF(AND(telefony__2[[#This Row],[czy 12]]=1,telefony__2[[#This Row],[dlugosc]]=7),telefony__2[[#This Row],[zaklonczenie]]-telefony__2[[#This Row],[rozpoczecie]],0)</f>
        <v>0</v>
      </c>
      <c r="H283" s="3">
        <f>IF(AND(telefony__2[[#This Row],[czy 12]]=1,telefony__2[[#This Row],[dlugosc]]=7),1,0)</f>
        <v>0</v>
      </c>
      <c r="I283" s="3">
        <f>(telefony__2[[#This Row],[zaklonczenie]]-telefony__2[[#This Row],[rozpoczecie]])*24*60</f>
        <v>13.833333333333311</v>
      </c>
      <c r="J283">
        <f>IF(telefony__2[[#This Row],[dlugosc]]=10,ROUNDUP(telefony__2[[#This Row],[len]],0),0)</f>
        <v>0</v>
      </c>
      <c r="K283" s="3">
        <f>IF(telefony__2[[#This Row],[dlugosc]]&lt;&gt;10,telefony__2[[#This Row],[len]]+K282,K282)</f>
        <v>2279.4666666666658</v>
      </c>
      <c r="L283" s="3">
        <f>IF(telefony__2[[#This Row],[dlugosc]]=7,telefony__2[[#This Row],[len]],0)</f>
        <v>0</v>
      </c>
      <c r="M283" s="3">
        <f>IF(telefony__2[[#This Row],[dlugosc]]=8,telefony__2[[#This Row],[len]],0)</f>
        <v>13.833333333333311</v>
      </c>
      <c r="N283" s="3"/>
    </row>
    <row r="284" spans="1:14" x14ac:dyDescent="0.25">
      <c r="A284" s="3" t="s">
        <v>797</v>
      </c>
      <c r="B284" s="1" t="s">
        <v>548</v>
      </c>
      <c r="C284" s="2" t="s">
        <v>798</v>
      </c>
      <c r="D284" s="2" t="s">
        <v>799</v>
      </c>
      <c r="E284">
        <f>LEN(telefony__2[[#This Row],[nr]])</f>
        <v>7</v>
      </c>
      <c r="F284">
        <f>IF(MID(telefony__2[[#This Row],[nr]],1,2)="12",1,0)</f>
        <v>0</v>
      </c>
      <c r="G284" s="2">
        <f>IF(AND(telefony__2[[#This Row],[czy 12]]=1,telefony__2[[#This Row],[dlugosc]]=7),telefony__2[[#This Row],[zaklonczenie]]-telefony__2[[#This Row],[rozpoczecie]],0)</f>
        <v>0</v>
      </c>
      <c r="H284" s="3">
        <f>IF(AND(telefony__2[[#This Row],[czy 12]]=1,telefony__2[[#This Row],[dlugosc]]=7),1,0)</f>
        <v>0</v>
      </c>
      <c r="I284" s="3">
        <f>(telefony__2[[#This Row],[zaklonczenie]]-telefony__2[[#This Row],[rozpoczecie]])*24*60</f>
        <v>4.5333333333332959</v>
      </c>
      <c r="J284">
        <f>IF(telefony__2[[#This Row],[dlugosc]]=10,ROUNDUP(telefony__2[[#This Row],[len]],0),0)</f>
        <v>0</v>
      </c>
      <c r="K284" s="3">
        <f>IF(telefony__2[[#This Row],[dlugosc]]&lt;&gt;10,telefony__2[[#This Row],[len]]+K283,K283)</f>
        <v>2283.9999999999991</v>
      </c>
      <c r="L284" s="3">
        <f>IF(telefony__2[[#This Row],[dlugosc]]=7,telefony__2[[#This Row],[len]],0)</f>
        <v>4.5333333333332959</v>
      </c>
      <c r="M284" s="3">
        <f>IF(telefony__2[[#This Row],[dlugosc]]=8,telefony__2[[#This Row],[len]],0)</f>
        <v>0</v>
      </c>
      <c r="N284" s="3"/>
    </row>
    <row r="285" spans="1:14" x14ac:dyDescent="0.25">
      <c r="A285" s="3" t="s">
        <v>800</v>
      </c>
      <c r="B285" s="1" t="s">
        <v>548</v>
      </c>
      <c r="C285" s="2" t="s">
        <v>801</v>
      </c>
      <c r="D285" s="2" t="s">
        <v>802</v>
      </c>
      <c r="E285">
        <f>LEN(telefony__2[[#This Row],[nr]])</f>
        <v>7</v>
      </c>
      <c r="F285">
        <f>IF(MID(telefony__2[[#This Row],[nr]],1,2)="12",1,0)</f>
        <v>0</v>
      </c>
      <c r="G285" s="2">
        <f>IF(AND(telefony__2[[#This Row],[czy 12]]=1,telefony__2[[#This Row],[dlugosc]]=7),telefony__2[[#This Row],[zaklonczenie]]-telefony__2[[#This Row],[rozpoczecie]],0)</f>
        <v>0</v>
      </c>
      <c r="H285" s="3">
        <f>IF(AND(telefony__2[[#This Row],[czy 12]]=1,telefony__2[[#This Row],[dlugosc]]=7),1,0)</f>
        <v>0</v>
      </c>
      <c r="I285" s="3">
        <f>(telefony__2[[#This Row],[zaklonczenie]]-telefony__2[[#This Row],[rozpoczecie]])*24*60</f>
        <v>0.849999999999973</v>
      </c>
      <c r="J285">
        <f>IF(telefony__2[[#This Row],[dlugosc]]=10,ROUNDUP(telefony__2[[#This Row],[len]],0),0)</f>
        <v>0</v>
      </c>
      <c r="K285" s="3">
        <f>IF(telefony__2[[#This Row],[dlugosc]]&lt;&gt;10,telefony__2[[#This Row],[len]]+K284,K284)</f>
        <v>2284.849999999999</v>
      </c>
      <c r="L285" s="3">
        <f>IF(telefony__2[[#This Row],[dlugosc]]=7,telefony__2[[#This Row],[len]],0)</f>
        <v>0.849999999999973</v>
      </c>
      <c r="M285" s="3">
        <f>IF(telefony__2[[#This Row],[dlugosc]]=8,telefony__2[[#This Row],[len]],0)</f>
        <v>0</v>
      </c>
      <c r="N285" s="3"/>
    </row>
    <row r="286" spans="1:14" x14ac:dyDescent="0.25">
      <c r="A286" s="3" t="s">
        <v>803</v>
      </c>
      <c r="B286" s="1" t="s">
        <v>548</v>
      </c>
      <c r="C286" s="2" t="s">
        <v>804</v>
      </c>
      <c r="D286" s="2" t="s">
        <v>805</v>
      </c>
      <c r="E286">
        <f>LEN(telefony__2[[#This Row],[nr]])</f>
        <v>7</v>
      </c>
      <c r="F286">
        <f>IF(MID(telefony__2[[#This Row],[nr]],1,2)="12",1,0)</f>
        <v>0</v>
      </c>
      <c r="G286" s="2">
        <f>IF(AND(telefony__2[[#This Row],[czy 12]]=1,telefony__2[[#This Row],[dlugosc]]=7),telefony__2[[#This Row],[zaklonczenie]]-telefony__2[[#This Row],[rozpoczecie]],0)</f>
        <v>0</v>
      </c>
      <c r="H286" s="3">
        <f>IF(AND(telefony__2[[#This Row],[czy 12]]=1,telefony__2[[#This Row],[dlugosc]]=7),1,0)</f>
        <v>0</v>
      </c>
      <c r="I286" s="3">
        <f>(telefony__2[[#This Row],[zaklonczenie]]-telefony__2[[#This Row],[rozpoczecie]])*24*60</f>
        <v>1.3000000000000433</v>
      </c>
      <c r="J286">
        <f>IF(telefony__2[[#This Row],[dlugosc]]=10,ROUNDUP(telefony__2[[#This Row],[len]],0),0)</f>
        <v>0</v>
      </c>
      <c r="K286" s="3">
        <f>IF(telefony__2[[#This Row],[dlugosc]]&lt;&gt;10,telefony__2[[#This Row],[len]]+K285,K285)</f>
        <v>2286.1499999999992</v>
      </c>
      <c r="L286" s="3">
        <f>IF(telefony__2[[#This Row],[dlugosc]]=7,telefony__2[[#This Row],[len]],0)</f>
        <v>1.3000000000000433</v>
      </c>
      <c r="M286" s="3">
        <f>IF(telefony__2[[#This Row],[dlugosc]]=8,telefony__2[[#This Row],[len]],0)</f>
        <v>0</v>
      </c>
      <c r="N286" s="3"/>
    </row>
    <row r="287" spans="1:14" x14ac:dyDescent="0.25">
      <c r="A287" s="3" t="s">
        <v>806</v>
      </c>
      <c r="B287" s="1" t="s">
        <v>548</v>
      </c>
      <c r="C287" s="2" t="s">
        <v>807</v>
      </c>
      <c r="D287" s="2" t="s">
        <v>808</v>
      </c>
      <c r="E287">
        <f>LEN(telefony__2[[#This Row],[nr]])</f>
        <v>7</v>
      </c>
      <c r="F287">
        <f>IF(MID(telefony__2[[#This Row],[nr]],1,2)="12",1,0)</f>
        <v>0</v>
      </c>
      <c r="G287" s="2">
        <f>IF(AND(telefony__2[[#This Row],[czy 12]]=1,telefony__2[[#This Row],[dlugosc]]=7),telefony__2[[#This Row],[zaklonczenie]]-telefony__2[[#This Row],[rozpoczecie]],0)</f>
        <v>0</v>
      </c>
      <c r="H287" s="3">
        <f>IF(AND(telefony__2[[#This Row],[czy 12]]=1,telefony__2[[#This Row],[dlugosc]]=7),1,0)</f>
        <v>0</v>
      </c>
      <c r="I287" s="3">
        <f>(telefony__2[[#This Row],[zaklonczenie]]-telefony__2[[#This Row],[rozpoczecie]])*24*60</f>
        <v>3.4500000000000597</v>
      </c>
      <c r="J287">
        <f>IF(telefony__2[[#This Row],[dlugosc]]=10,ROUNDUP(telefony__2[[#This Row],[len]],0),0)</f>
        <v>0</v>
      </c>
      <c r="K287" s="3">
        <f>IF(telefony__2[[#This Row],[dlugosc]]&lt;&gt;10,telefony__2[[#This Row],[len]]+K286,K286)</f>
        <v>2289.5999999999995</v>
      </c>
      <c r="L287" s="3">
        <f>IF(telefony__2[[#This Row],[dlugosc]]=7,telefony__2[[#This Row],[len]],0)</f>
        <v>3.4500000000000597</v>
      </c>
      <c r="M287" s="3">
        <f>IF(telefony__2[[#This Row],[dlugosc]]=8,telefony__2[[#This Row],[len]],0)</f>
        <v>0</v>
      </c>
      <c r="N287" s="3"/>
    </row>
    <row r="288" spans="1:14" x14ac:dyDescent="0.25">
      <c r="A288" s="3" t="s">
        <v>809</v>
      </c>
      <c r="B288" s="1" t="s">
        <v>548</v>
      </c>
      <c r="C288" s="2" t="s">
        <v>810</v>
      </c>
      <c r="D288" s="2" t="s">
        <v>811</v>
      </c>
      <c r="E288">
        <f>LEN(telefony__2[[#This Row],[nr]])</f>
        <v>7</v>
      </c>
      <c r="F288">
        <f>IF(MID(telefony__2[[#This Row],[nr]],1,2)="12",1,0)</f>
        <v>0</v>
      </c>
      <c r="G288" s="2">
        <f>IF(AND(telefony__2[[#This Row],[czy 12]]=1,telefony__2[[#This Row],[dlugosc]]=7),telefony__2[[#This Row],[zaklonczenie]]-telefony__2[[#This Row],[rozpoczecie]],0)</f>
        <v>0</v>
      </c>
      <c r="H288" s="3">
        <f>IF(AND(telefony__2[[#This Row],[czy 12]]=1,telefony__2[[#This Row],[dlugosc]]=7),1,0)</f>
        <v>0</v>
      </c>
      <c r="I288" s="3">
        <f>(telefony__2[[#This Row],[zaklonczenie]]-telefony__2[[#This Row],[rozpoczecie]])*24*60</f>
        <v>14.966666666666555</v>
      </c>
      <c r="J288">
        <f>IF(telefony__2[[#This Row],[dlugosc]]=10,ROUNDUP(telefony__2[[#This Row],[len]],0),0)</f>
        <v>0</v>
      </c>
      <c r="K288" s="3">
        <f>IF(telefony__2[[#This Row],[dlugosc]]&lt;&gt;10,telefony__2[[#This Row],[len]]+K287,K287)</f>
        <v>2304.5666666666662</v>
      </c>
      <c r="L288" s="3">
        <f>IF(telefony__2[[#This Row],[dlugosc]]=7,telefony__2[[#This Row],[len]],0)</f>
        <v>14.966666666666555</v>
      </c>
      <c r="M288" s="3">
        <f>IF(telefony__2[[#This Row],[dlugosc]]=8,telefony__2[[#This Row],[len]],0)</f>
        <v>0</v>
      </c>
      <c r="N288" s="3"/>
    </row>
    <row r="289" spans="1:14" x14ac:dyDescent="0.25">
      <c r="A289" s="3" t="s">
        <v>812</v>
      </c>
      <c r="B289" s="1" t="s">
        <v>548</v>
      </c>
      <c r="C289" s="2" t="s">
        <v>813</v>
      </c>
      <c r="D289" s="2" t="s">
        <v>814</v>
      </c>
      <c r="E289">
        <f>LEN(telefony__2[[#This Row],[nr]])</f>
        <v>7</v>
      </c>
      <c r="F289">
        <f>IF(MID(telefony__2[[#This Row],[nr]],1,2)="12",1,0)</f>
        <v>0</v>
      </c>
      <c r="G289" s="2">
        <f>IF(AND(telefony__2[[#This Row],[czy 12]]=1,telefony__2[[#This Row],[dlugosc]]=7),telefony__2[[#This Row],[zaklonczenie]]-telefony__2[[#This Row],[rozpoczecie]],0)</f>
        <v>0</v>
      </c>
      <c r="H289" s="3">
        <f>IF(AND(telefony__2[[#This Row],[czy 12]]=1,telefony__2[[#This Row],[dlugosc]]=7),1,0)</f>
        <v>0</v>
      </c>
      <c r="I289" s="3">
        <f>(telefony__2[[#This Row],[zaklonczenie]]-telefony__2[[#This Row],[rozpoczecie]])*24*60</f>
        <v>3.5999999999999233</v>
      </c>
      <c r="J289">
        <f>IF(telefony__2[[#This Row],[dlugosc]]=10,ROUNDUP(telefony__2[[#This Row],[len]],0),0)</f>
        <v>0</v>
      </c>
      <c r="K289" s="3">
        <f>IF(telefony__2[[#This Row],[dlugosc]]&lt;&gt;10,telefony__2[[#This Row],[len]]+K288,K288)</f>
        <v>2308.1666666666661</v>
      </c>
      <c r="L289" s="3">
        <f>IF(telefony__2[[#This Row],[dlugosc]]=7,telefony__2[[#This Row],[len]],0)</f>
        <v>3.5999999999999233</v>
      </c>
      <c r="M289" s="3">
        <f>IF(telefony__2[[#This Row],[dlugosc]]=8,telefony__2[[#This Row],[len]],0)</f>
        <v>0</v>
      </c>
      <c r="N289" s="3"/>
    </row>
    <row r="290" spans="1:14" x14ac:dyDescent="0.25">
      <c r="A290" s="3" t="s">
        <v>815</v>
      </c>
      <c r="B290" s="1" t="s">
        <v>548</v>
      </c>
      <c r="C290" s="2" t="s">
        <v>816</v>
      </c>
      <c r="D290" s="2" t="s">
        <v>817</v>
      </c>
      <c r="E290">
        <f>LEN(telefony__2[[#This Row],[nr]])</f>
        <v>8</v>
      </c>
      <c r="F290">
        <f>IF(MID(telefony__2[[#This Row],[nr]],1,2)="12",1,0)</f>
        <v>0</v>
      </c>
      <c r="G290" s="2">
        <f>IF(AND(telefony__2[[#This Row],[czy 12]]=1,telefony__2[[#This Row],[dlugosc]]=7),telefony__2[[#This Row],[zaklonczenie]]-telefony__2[[#This Row],[rozpoczecie]],0)</f>
        <v>0</v>
      </c>
      <c r="H290" s="3">
        <f>IF(AND(telefony__2[[#This Row],[czy 12]]=1,telefony__2[[#This Row],[dlugosc]]=7),1,0)</f>
        <v>0</v>
      </c>
      <c r="I290" s="3">
        <f>(telefony__2[[#This Row],[zaklonczenie]]-telefony__2[[#This Row],[rozpoczecie]])*24*60</f>
        <v>11.683333333333294</v>
      </c>
      <c r="J290">
        <f>IF(telefony__2[[#This Row],[dlugosc]]=10,ROUNDUP(telefony__2[[#This Row],[len]],0),0)</f>
        <v>0</v>
      </c>
      <c r="K290" s="3">
        <f>IF(telefony__2[[#This Row],[dlugosc]]&lt;&gt;10,telefony__2[[#This Row],[len]]+K289,K289)</f>
        <v>2319.8499999999995</v>
      </c>
      <c r="L290" s="3">
        <f>IF(telefony__2[[#This Row],[dlugosc]]=7,telefony__2[[#This Row],[len]],0)</f>
        <v>0</v>
      </c>
      <c r="M290" s="3">
        <f>IF(telefony__2[[#This Row],[dlugosc]]=8,telefony__2[[#This Row],[len]],0)</f>
        <v>11.683333333333294</v>
      </c>
      <c r="N290" s="3"/>
    </row>
    <row r="291" spans="1:14" x14ac:dyDescent="0.25">
      <c r="A291" s="3" t="s">
        <v>818</v>
      </c>
      <c r="B291" s="1" t="s">
        <v>548</v>
      </c>
      <c r="C291" s="2" t="s">
        <v>819</v>
      </c>
      <c r="D291" s="2" t="s">
        <v>820</v>
      </c>
      <c r="E291">
        <f>LEN(telefony__2[[#This Row],[nr]])</f>
        <v>10</v>
      </c>
      <c r="F291">
        <f>IF(MID(telefony__2[[#This Row],[nr]],1,2)="12",1,0)</f>
        <v>0</v>
      </c>
      <c r="G291" s="2">
        <f>IF(AND(telefony__2[[#This Row],[czy 12]]=1,telefony__2[[#This Row],[dlugosc]]=7),telefony__2[[#This Row],[zaklonczenie]]-telefony__2[[#This Row],[rozpoczecie]],0)</f>
        <v>0</v>
      </c>
      <c r="H291" s="3">
        <f>IF(AND(telefony__2[[#This Row],[czy 12]]=1,telefony__2[[#This Row],[dlugosc]]=7),1,0)</f>
        <v>0</v>
      </c>
      <c r="I291" s="3">
        <f>(telefony__2[[#This Row],[zaklonczenie]]-telefony__2[[#This Row],[rozpoczecie]])*24*60</f>
        <v>8.5000000000000497</v>
      </c>
      <c r="J291">
        <f>IF(telefony__2[[#This Row],[dlugosc]]=10,ROUNDUP(telefony__2[[#This Row],[len]],0),0)</f>
        <v>9</v>
      </c>
      <c r="K291" s="3">
        <f>IF(telefony__2[[#This Row],[dlugosc]]&lt;&gt;10,telefony__2[[#This Row],[len]]+K290,K290)</f>
        <v>2319.8499999999995</v>
      </c>
      <c r="L291" s="3">
        <f>IF(telefony__2[[#This Row],[dlugosc]]=7,telefony__2[[#This Row],[len]],0)</f>
        <v>0</v>
      </c>
      <c r="M291" s="3">
        <f>IF(telefony__2[[#This Row],[dlugosc]]=8,telefony__2[[#This Row],[len]],0)</f>
        <v>0</v>
      </c>
      <c r="N291" s="3"/>
    </row>
    <row r="292" spans="1:14" x14ac:dyDescent="0.25">
      <c r="A292" s="3" t="s">
        <v>821</v>
      </c>
      <c r="B292" s="1" t="s">
        <v>548</v>
      </c>
      <c r="C292" s="2" t="s">
        <v>822</v>
      </c>
      <c r="D292" s="2" t="s">
        <v>823</v>
      </c>
      <c r="E292">
        <f>LEN(telefony__2[[#This Row],[nr]])</f>
        <v>10</v>
      </c>
      <c r="F292">
        <f>IF(MID(telefony__2[[#This Row],[nr]],1,2)="12",1,0)</f>
        <v>0</v>
      </c>
      <c r="G292" s="2">
        <f>IF(AND(telefony__2[[#This Row],[czy 12]]=1,telefony__2[[#This Row],[dlugosc]]=7),telefony__2[[#This Row],[zaklonczenie]]-telefony__2[[#This Row],[rozpoczecie]],0)</f>
        <v>0</v>
      </c>
      <c r="H292" s="3">
        <f>IF(AND(telefony__2[[#This Row],[czy 12]]=1,telefony__2[[#This Row],[dlugosc]]=7),1,0)</f>
        <v>0</v>
      </c>
      <c r="I292" s="3">
        <f>(telefony__2[[#This Row],[zaklonczenie]]-telefony__2[[#This Row],[rozpoczecie]])*24*60</f>
        <v>5.3666666666666529</v>
      </c>
      <c r="J292">
        <f>IF(telefony__2[[#This Row],[dlugosc]]=10,ROUNDUP(telefony__2[[#This Row],[len]],0),0)</f>
        <v>6</v>
      </c>
      <c r="K292" s="3">
        <f>IF(telefony__2[[#This Row],[dlugosc]]&lt;&gt;10,telefony__2[[#This Row],[len]]+K291,K291)</f>
        <v>2319.8499999999995</v>
      </c>
      <c r="L292" s="3">
        <f>IF(telefony__2[[#This Row],[dlugosc]]=7,telefony__2[[#This Row],[len]],0)</f>
        <v>0</v>
      </c>
      <c r="M292" s="3">
        <f>IF(telefony__2[[#This Row],[dlugosc]]=8,telefony__2[[#This Row],[len]],0)</f>
        <v>0</v>
      </c>
      <c r="N292" s="3"/>
    </row>
    <row r="293" spans="1:14" x14ac:dyDescent="0.25">
      <c r="A293" s="3" t="s">
        <v>824</v>
      </c>
      <c r="B293" s="1" t="s">
        <v>548</v>
      </c>
      <c r="C293" s="2" t="s">
        <v>825</v>
      </c>
      <c r="D293" s="2" t="s">
        <v>826</v>
      </c>
      <c r="E293">
        <f>LEN(telefony__2[[#This Row],[nr]])</f>
        <v>8</v>
      </c>
      <c r="F293">
        <f>IF(MID(telefony__2[[#This Row],[nr]],1,2)="12",1,0)</f>
        <v>0</v>
      </c>
      <c r="G293" s="2">
        <f>IF(AND(telefony__2[[#This Row],[czy 12]]=1,telefony__2[[#This Row],[dlugosc]]=7),telefony__2[[#This Row],[zaklonczenie]]-telefony__2[[#This Row],[rozpoczecie]],0)</f>
        <v>0</v>
      </c>
      <c r="H293" s="3">
        <f>IF(AND(telefony__2[[#This Row],[czy 12]]=1,telefony__2[[#This Row],[dlugosc]]=7),1,0)</f>
        <v>0</v>
      </c>
      <c r="I293" s="3">
        <f>(telefony__2[[#This Row],[zaklonczenie]]-telefony__2[[#This Row],[rozpoczecie]])*24*60</f>
        <v>14.299999999999997</v>
      </c>
      <c r="J293">
        <f>IF(telefony__2[[#This Row],[dlugosc]]=10,ROUNDUP(telefony__2[[#This Row],[len]],0),0)</f>
        <v>0</v>
      </c>
      <c r="K293" s="3">
        <f>IF(telefony__2[[#This Row],[dlugosc]]&lt;&gt;10,telefony__2[[#This Row],[len]]+K292,K292)</f>
        <v>2334.1499999999996</v>
      </c>
      <c r="L293" s="3">
        <f>IF(telefony__2[[#This Row],[dlugosc]]=7,telefony__2[[#This Row],[len]],0)</f>
        <v>0</v>
      </c>
      <c r="M293" s="3">
        <f>IF(telefony__2[[#This Row],[dlugosc]]=8,telefony__2[[#This Row],[len]],0)</f>
        <v>14.299999999999997</v>
      </c>
      <c r="N293" s="3"/>
    </row>
    <row r="294" spans="1:14" x14ac:dyDescent="0.25">
      <c r="A294" s="3" t="s">
        <v>827</v>
      </c>
      <c r="B294" s="1" t="s">
        <v>548</v>
      </c>
      <c r="C294" s="2" t="s">
        <v>828</v>
      </c>
      <c r="D294" s="2" t="s">
        <v>829</v>
      </c>
      <c r="E294">
        <f>LEN(telefony__2[[#This Row],[nr]])</f>
        <v>7</v>
      </c>
      <c r="F294">
        <f>IF(MID(telefony__2[[#This Row],[nr]],1,2)="12",1,0)</f>
        <v>0</v>
      </c>
      <c r="G294" s="2">
        <f>IF(AND(telefony__2[[#This Row],[czy 12]]=1,telefony__2[[#This Row],[dlugosc]]=7),telefony__2[[#This Row],[zaklonczenie]]-telefony__2[[#This Row],[rozpoczecie]],0)</f>
        <v>0</v>
      </c>
      <c r="H294" s="3">
        <f>IF(AND(telefony__2[[#This Row],[czy 12]]=1,telefony__2[[#This Row],[dlugosc]]=7),1,0)</f>
        <v>0</v>
      </c>
      <c r="I294" s="3">
        <f>(telefony__2[[#This Row],[zaklonczenie]]-telefony__2[[#This Row],[rozpoczecie]])*24*60</f>
        <v>6.0500000000001464</v>
      </c>
      <c r="J294">
        <f>IF(telefony__2[[#This Row],[dlugosc]]=10,ROUNDUP(telefony__2[[#This Row],[len]],0),0)</f>
        <v>0</v>
      </c>
      <c r="K294" s="3">
        <f>IF(telefony__2[[#This Row],[dlugosc]]&lt;&gt;10,telefony__2[[#This Row],[len]]+K293,K293)</f>
        <v>2340.1999999999998</v>
      </c>
      <c r="L294" s="3">
        <f>IF(telefony__2[[#This Row],[dlugosc]]=7,telefony__2[[#This Row],[len]],0)</f>
        <v>6.0500000000001464</v>
      </c>
      <c r="M294" s="3">
        <f>IF(telefony__2[[#This Row],[dlugosc]]=8,telefony__2[[#This Row],[len]],0)</f>
        <v>0</v>
      </c>
      <c r="N294" s="3"/>
    </row>
    <row r="295" spans="1:14" x14ac:dyDescent="0.25">
      <c r="A295" s="3" t="s">
        <v>830</v>
      </c>
      <c r="B295" s="1" t="s">
        <v>548</v>
      </c>
      <c r="C295" s="2" t="s">
        <v>831</v>
      </c>
      <c r="D295" s="2" t="s">
        <v>832</v>
      </c>
      <c r="E295">
        <f>LEN(telefony__2[[#This Row],[nr]])</f>
        <v>8</v>
      </c>
      <c r="F295">
        <f>IF(MID(telefony__2[[#This Row],[nr]],1,2)="12",1,0)</f>
        <v>0</v>
      </c>
      <c r="G295" s="2">
        <f>IF(AND(telefony__2[[#This Row],[czy 12]]=1,telefony__2[[#This Row],[dlugosc]]=7),telefony__2[[#This Row],[zaklonczenie]]-telefony__2[[#This Row],[rozpoczecie]],0)</f>
        <v>0</v>
      </c>
      <c r="H295" s="3">
        <f>IF(AND(telefony__2[[#This Row],[czy 12]]=1,telefony__2[[#This Row],[dlugosc]]=7),1,0)</f>
        <v>0</v>
      </c>
      <c r="I295" s="3">
        <f>(telefony__2[[#This Row],[zaklonczenie]]-telefony__2[[#This Row],[rozpoczecie]])*24*60</f>
        <v>3.6666666666667069</v>
      </c>
      <c r="J295">
        <f>IF(telefony__2[[#This Row],[dlugosc]]=10,ROUNDUP(telefony__2[[#This Row],[len]],0),0)</f>
        <v>0</v>
      </c>
      <c r="K295" s="3">
        <f>IF(telefony__2[[#This Row],[dlugosc]]&lt;&gt;10,telefony__2[[#This Row],[len]]+K294,K294)</f>
        <v>2343.8666666666663</v>
      </c>
      <c r="L295" s="3">
        <f>IF(telefony__2[[#This Row],[dlugosc]]=7,telefony__2[[#This Row],[len]],0)</f>
        <v>0</v>
      </c>
      <c r="M295" s="3">
        <f>IF(telefony__2[[#This Row],[dlugosc]]=8,telefony__2[[#This Row],[len]],0)</f>
        <v>3.6666666666667069</v>
      </c>
      <c r="N295" s="3"/>
    </row>
    <row r="296" spans="1:14" x14ac:dyDescent="0.25">
      <c r="A296" s="3" t="s">
        <v>833</v>
      </c>
      <c r="B296" s="1" t="s">
        <v>548</v>
      </c>
      <c r="C296" s="2" t="s">
        <v>834</v>
      </c>
      <c r="D296" s="2" t="s">
        <v>835</v>
      </c>
      <c r="E296">
        <f>LEN(telefony__2[[#This Row],[nr]])</f>
        <v>7</v>
      </c>
      <c r="F296">
        <f>IF(MID(telefony__2[[#This Row],[nr]],1,2)="12",1,0)</f>
        <v>0</v>
      </c>
      <c r="G296" s="2">
        <f>IF(AND(telefony__2[[#This Row],[czy 12]]=1,telefony__2[[#This Row],[dlugosc]]=7),telefony__2[[#This Row],[zaklonczenie]]-telefony__2[[#This Row],[rozpoczecie]],0)</f>
        <v>0</v>
      </c>
      <c r="H296" s="3">
        <f>IF(AND(telefony__2[[#This Row],[czy 12]]=1,telefony__2[[#This Row],[dlugosc]]=7),1,0)</f>
        <v>0</v>
      </c>
      <c r="I296" s="3">
        <f>(telefony__2[[#This Row],[zaklonczenie]]-telefony__2[[#This Row],[rozpoczecie]])*24*60</f>
        <v>9.8833333333333329</v>
      </c>
      <c r="J296">
        <f>IF(telefony__2[[#This Row],[dlugosc]]=10,ROUNDUP(telefony__2[[#This Row],[len]],0),0)</f>
        <v>0</v>
      </c>
      <c r="K296" s="3">
        <f>IF(telefony__2[[#This Row],[dlugosc]]&lt;&gt;10,telefony__2[[#This Row],[len]]+K295,K295)</f>
        <v>2353.7499999999995</v>
      </c>
      <c r="L296" s="3">
        <f>IF(telefony__2[[#This Row],[dlugosc]]=7,telefony__2[[#This Row],[len]],0)</f>
        <v>9.8833333333333329</v>
      </c>
      <c r="M296" s="3">
        <f>IF(telefony__2[[#This Row],[dlugosc]]=8,telefony__2[[#This Row],[len]],0)</f>
        <v>0</v>
      </c>
      <c r="N296" s="3"/>
    </row>
    <row r="297" spans="1:14" x14ac:dyDescent="0.25">
      <c r="A297" s="3" t="s">
        <v>836</v>
      </c>
      <c r="B297" s="1" t="s">
        <v>548</v>
      </c>
      <c r="C297" s="2" t="s">
        <v>837</v>
      </c>
      <c r="D297" s="2" t="s">
        <v>838</v>
      </c>
      <c r="E297">
        <f>LEN(telefony__2[[#This Row],[nr]])</f>
        <v>7</v>
      </c>
      <c r="F297">
        <f>IF(MID(telefony__2[[#This Row],[nr]],1,2)="12",1,0)</f>
        <v>0</v>
      </c>
      <c r="G297" s="2">
        <f>IF(AND(telefony__2[[#This Row],[czy 12]]=1,telefony__2[[#This Row],[dlugosc]]=7),telefony__2[[#This Row],[zaklonczenie]]-telefony__2[[#This Row],[rozpoczecie]],0)</f>
        <v>0</v>
      </c>
      <c r="H297" s="3">
        <f>IF(AND(telefony__2[[#This Row],[czy 12]]=1,telefony__2[[#This Row],[dlugosc]]=7),1,0)</f>
        <v>0</v>
      </c>
      <c r="I297" s="3">
        <f>(telefony__2[[#This Row],[zaklonczenie]]-telefony__2[[#This Row],[rozpoczecie]])*24*60</f>
        <v>14.683333333333444</v>
      </c>
      <c r="J297">
        <f>IF(telefony__2[[#This Row],[dlugosc]]=10,ROUNDUP(telefony__2[[#This Row],[len]],0),0)</f>
        <v>0</v>
      </c>
      <c r="K297" s="3">
        <f>IF(telefony__2[[#This Row],[dlugosc]]&lt;&gt;10,telefony__2[[#This Row],[len]]+K296,K296)</f>
        <v>2368.4333333333329</v>
      </c>
      <c r="L297" s="3">
        <f>IF(telefony__2[[#This Row],[dlugosc]]=7,telefony__2[[#This Row],[len]],0)</f>
        <v>14.683333333333444</v>
      </c>
      <c r="M297" s="3">
        <f>IF(telefony__2[[#This Row],[dlugosc]]=8,telefony__2[[#This Row],[len]],0)</f>
        <v>0</v>
      </c>
      <c r="N297" s="3"/>
    </row>
    <row r="298" spans="1:14" x14ac:dyDescent="0.25">
      <c r="A298" s="3" t="s">
        <v>7</v>
      </c>
      <c r="B298" s="1" t="s">
        <v>548</v>
      </c>
      <c r="C298" s="2" t="s">
        <v>839</v>
      </c>
      <c r="D298" s="2" t="s">
        <v>840</v>
      </c>
      <c r="E298">
        <f>LEN(telefony__2[[#This Row],[nr]])</f>
        <v>7</v>
      </c>
      <c r="F298">
        <f>IF(MID(telefony__2[[#This Row],[nr]],1,2)="12",1,0)</f>
        <v>0</v>
      </c>
      <c r="G298" s="2">
        <f>IF(AND(telefony__2[[#This Row],[czy 12]]=1,telefony__2[[#This Row],[dlugosc]]=7),telefony__2[[#This Row],[zaklonczenie]]-telefony__2[[#This Row],[rozpoczecie]],0)</f>
        <v>0</v>
      </c>
      <c r="H298" s="3">
        <f>IF(AND(telefony__2[[#This Row],[czy 12]]=1,telefony__2[[#This Row],[dlugosc]]=7),1,0)</f>
        <v>0</v>
      </c>
      <c r="I298" s="3">
        <f>(telefony__2[[#This Row],[zaklonczenie]]-telefony__2[[#This Row],[rozpoczecie]])*24*60</f>
        <v>11.149999999999984</v>
      </c>
      <c r="J298">
        <f>IF(telefony__2[[#This Row],[dlugosc]]=10,ROUNDUP(telefony__2[[#This Row],[len]],0),0)</f>
        <v>0</v>
      </c>
      <c r="K298" s="3">
        <f>IF(telefony__2[[#This Row],[dlugosc]]&lt;&gt;10,telefony__2[[#This Row],[len]]+K297,K297)</f>
        <v>2379.583333333333</v>
      </c>
      <c r="L298" s="3">
        <f>IF(telefony__2[[#This Row],[dlugosc]]=7,telefony__2[[#This Row],[len]],0)</f>
        <v>11.149999999999984</v>
      </c>
      <c r="M298" s="3">
        <f>IF(telefony__2[[#This Row],[dlugosc]]=8,telefony__2[[#This Row],[len]],0)</f>
        <v>0</v>
      </c>
      <c r="N298" s="3"/>
    </row>
    <row r="299" spans="1:14" x14ac:dyDescent="0.25">
      <c r="A299" s="3" t="s">
        <v>841</v>
      </c>
      <c r="B299" s="1" t="s">
        <v>548</v>
      </c>
      <c r="C299" s="2" t="s">
        <v>842</v>
      </c>
      <c r="D299" s="2" t="s">
        <v>843</v>
      </c>
      <c r="E299">
        <f>LEN(telefony__2[[#This Row],[nr]])</f>
        <v>8</v>
      </c>
      <c r="F299">
        <f>IF(MID(telefony__2[[#This Row],[nr]],1,2)="12",1,0)</f>
        <v>1</v>
      </c>
      <c r="G299" s="2">
        <f>IF(AND(telefony__2[[#This Row],[czy 12]]=1,telefony__2[[#This Row],[dlugosc]]=7),telefony__2[[#This Row],[zaklonczenie]]-telefony__2[[#This Row],[rozpoczecie]],0)</f>
        <v>0</v>
      </c>
      <c r="H299" s="3">
        <f>IF(AND(telefony__2[[#This Row],[czy 12]]=1,telefony__2[[#This Row],[dlugosc]]=7),1,0)</f>
        <v>0</v>
      </c>
      <c r="I299" s="3">
        <f>(telefony__2[[#This Row],[zaklonczenie]]-telefony__2[[#This Row],[rozpoczecie]])*24*60</f>
        <v>2.9999999999999893</v>
      </c>
      <c r="J299">
        <f>IF(telefony__2[[#This Row],[dlugosc]]=10,ROUNDUP(telefony__2[[#This Row],[len]],0),0)</f>
        <v>0</v>
      </c>
      <c r="K299" s="3">
        <f>IF(telefony__2[[#This Row],[dlugosc]]&lt;&gt;10,telefony__2[[#This Row],[len]]+K298,K298)</f>
        <v>2382.583333333333</v>
      </c>
      <c r="L299" s="3">
        <f>IF(telefony__2[[#This Row],[dlugosc]]=7,telefony__2[[#This Row],[len]],0)</f>
        <v>0</v>
      </c>
      <c r="M299" s="3">
        <f>IF(telefony__2[[#This Row],[dlugosc]]=8,telefony__2[[#This Row],[len]],0)</f>
        <v>2.9999999999999893</v>
      </c>
      <c r="N299" s="3"/>
    </row>
    <row r="300" spans="1:14" x14ac:dyDescent="0.25">
      <c r="A300" s="3" t="s">
        <v>844</v>
      </c>
      <c r="B300" s="1" t="s">
        <v>548</v>
      </c>
      <c r="C300" s="2" t="s">
        <v>845</v>
      </c>
      <c r="D300" s="2" t="s">
        <v>846</v>
      </c>
      <c r="E300">
        <f>LEN(telefony__2[[#This Row],[nr]])</f>
        <v>7</v>
      </c>
      <c r="F300">
        <f>IF(MID(telefony__2[[#This Row],[nr]],1,2)="12",1,0)</f>
        <v>0</v>
      </c>
      <c r="G300" s="2">
        <f>IF(AND(telefony__2[[#This Row],[czy 12]]=1,telefony__2[[#This Row],[dlugosc]]=7),telefony__2[[#This Row],[zaklonczenie]]-telefony__2[[#This Row],[rozpoczecie]],0)</f>
        <v>0</v>
      </c>
      <c r="H300" s="3">
        <f>IF(AND(telefony__2[[#This Row],[czy 12]]=1,telefony__2[[#This Row],[dlugosc]]=7),1,0)</f>
        <v>0</v>
      </c>
      <c r="I300" s="3">
        <f>(telefony__2[[#This Row],[zaklonczenie]]-telefony__2[[#This Row],[rozpoczecie]])*24*60</f>
        <v>2.8833333333333577</v>
      </c>
      <c r="J300">
        <f>IF(telefony__2[[#This Row],[dlugosc]]=10,ROUNDUP(telefony__2[[#This Row],[len]],0),0)</f>
        <v>0</v>
      </c>
      <c r="K300" s="3">
        <f>IF(telefony__2[[#This Row],[dlugosc]]&lt;&gt;10,telefony__2[[#This Row],[len]]+K299,K299)</f>
        <v>2385.4666666666662</v>
      </c>
      <c r="L300" s="3">
        <f>IF(telefony__2[[#This Row],[dlugosc]]=7,telefony__2[[#This Row],[len]],0)</f>
        <v>2.8833333333333577</v>
      </c>
      <c r="M300" s="3">
        <f>IF(telefony__2[[#This Row],[dlugosc]]=8,telefony__2[[#This Row],[len]],0)</f>
        <v>0</v>
      </c>
      <c r="N300" s="3"/>
    </row>
    <row r="301" spans="1:14" x14ac:dyDescent="0.25">
      <c r="A301" s="3" t="s">
        <v>847</v>
      </c>
      <c r="B301" s="1" t="s">
        <v>548</v>
      </c>
      <c r="C301" s="2" t="s">
        <v>848</v>
      </c>
      <c r="D301" s="2" t="s">
        <v>849</v>
      </c>
      <c r="E301">
        <f>LEN(telefony__2[[#This Row],[nr]])</f>
        <v>7</v>
      </c>
      <c r="F301">
        <f>IF(MID(telefony__2[[#This Row],[nr]],1,2)="12",1,0)</f>
        <v>0</v>
      </c>
      <c r="G301" s="2">
        <f>IF(AND(telefony__2[[#This Row],[czy 12]]=1,telefony__2[[#This Row],[dlugosc]]=7),telefony__2[[#This Row],[zaklonczenie]]-telefony__2[[#This Row],[rozpoczecie]],0)</f>
        <v>0</v>
      </c>
      <c r="H301" s="3">
        <f>IF(AND(telefony__2[[#This Row],[czy 12]]=1,telefony__2[[#This Row],[dlugosc]]=7),1,0)</f>
        <v>0</v>
      </c>
      <c r="I301" s="3">
        <f>(telefony__2[[#This Row],[zaklonczenie]]-telefony__2[[#This Row],[rozpoczecie]])*24*60</f>
        <v>10.766666666666698</v>
      </c>
      <c r="J301">
        <f>IF(telefony__2[[#This Row],[dlugosc]]=10,ROUNDUP(telefony__2[[#This Row],[len]],0),0)</f>
        <v>0</v>
      </c>
      <c r="K301" s="3">
        <f>IF(telefony__2[[#This Row],[dlugosc]]&lt;&gt;10,telefony__2[[#This Row],[len]]+K300,K300)</f>
        <v>2396.2333333333331</v>
      </c>
      <c r="L301" s="3">
        <f>IF(telefony__2[[#This Row],[dlugosc]]=7,telefony__2[[#This Row],[len]],0)</f>
        <v>10.766666666666698</v>
      </c>
      <c r="M301" s="3">
        <f>IF(telefony__2[[#This Row],[dlugosc]]=8,telefony__2[[#This Row],[len]],0)</f>
        <v>0</v>
      </c>
      <c r="N301" s="3"/>
    </row>
    <row r="302" spans="1:14" x14ac:dyDescent="0.25">
      <c r="A302" s="3" t="s">
        <v>850</v>
      </c>
      <c r="B302" s="1" t="s">
        <v>548</v>
      </c>
      <c r="C302" s="2" t="s">
        <v>851</v>
      </c>
      <c r="D302" s="2" t="s">
        <v>852</v>
      </c>
      <c r="E302">
        <f>LEN(telefony__2[[#This Row],[nr]])</f>
        <v>8</v>
      </c>
      <c r="F302">
        <f>IF(MID(telefony__2[[#This Row],[nr]],1,2)="12",1,0)</f>
        <v>0</v>
      </c>
      <c r="G302" s="2">
        <f>IF(AND(telefony__2[[#This Row],[czy 12]]=1,telefony__2[[#This Row],[dlugosc]]=7),telefony__2[[#This Row],[zaklonczenie]]-telefony__2[[#This Row],[rozpoczecie]],0)</f>
        <v>0</v>
      </c>
      <c r="H302" s="3">
        <f>IF(AND(telefony__2[[#This Row],[czy 12]]=1,telefony__2[[#This Row],[dlugosc]]=7),1,0)</f>
        <v>0</v>
      </c>
      <c r="I302" s="3">
        <f>(telefony__2[[#This Row],[zaklonczenie]]-telefony__2[[#This Row],[rozpoczecie]])*24*60</f>
        <v>5.9499999999999709</v>
      </c>
      <c r="J302">
        <f>IF(telefony__2[[#This Row],[dlugosc]]=10,ROUNDUP(telefony__2[[#This Row],[len]],0),0)</f>
        <v>0</v>
      </c>
      <c r="K302" s="3">
        <f>IF(telefony__2[[#This Row],[dlugosc]]&lt;&gt;10,telefony__2[[#This Row],[len]]+K301,K301)</f>
        <v>2402.1833333333329</v>
      </c>
      <c r="L302" s="3">
        <f>IF(telefony__2[[#This Row],[dlugosc]]=7,telefony__2[[#This Row],[len]],0)</f>
        <v>0</v>
      </c>
      <c r="M302" s="3">
        <f>IF(telefony__2[[#This Row],[dlugosc]]=8,telefony__2[[#This Row],[len]],0)</f>
        <v>5.9499999999999709</v>
      </c>
      <c r="N302" s="3"/>
    </row>
    <row r="303" spans="1:14" x14ac:dyDescent="0.25">
      <c r="A303" s="3" t="s">
        <v>853</v>
      </c>
      <c r="B303" s="1" t="s">
        <v>548</v>
      </c>
      <c r="C303" s="2" t="s">
        <v>854</v>
      </c>
      <c r="D303" s="2" t="s">
        <v>855</v>
      </c>
      <c r="E303">
        <f>LEN(telefony__2[[#This Row],[nr]])</f>
        <v>7</v>
      </c>
      <c r="F303">
        <f>IF(MID(telefony__2[[#This Row],[nr]],1,2)="12",1,0)</f>
        <v>0</v>
      </c>
      <c r="G303" s="2">
        <f>IF(AND(telefony__2[[#This Row],[czy 12]]=1,telefony__2[[#This Row],[dlugosc]]=7),telefony__2[[#This Row],[zaklonczenie]]-telefony__2[[#This Row],[rozpoczecie]],0)</f>
        <v>0</v>
      </c>
      <c r="H303" s="3">
        <f>IF(AND(telefony__2[[#This Row],[czy 12]]=1,telefony__2[[#This Row],[dlugosc]]=7),1,0)</f>
        <v>0</v>
      </c>
      <c r="I303" s="3">
        <f>(telefony__2[[#This Row],[zaklonczenie]]-telefony__2[[#This Row],[rozpoczecie]])*24*60</f>
        <v>4.1000000000000014</v>
      </c>
      <c r="J303">
        <f>IF(telefony__2[[#This Row],[dlugosc]]=10,ROUNDUP(telefony__2[[#This Row],[len]],0),0)</f>
        <v>0</v>
      </c>
      <c r="K303" s="3">
        <f>IF(telefony__2[[#This Row],[dlugosc]]&lt;&gt;10,telefony__2[[#This Row],[len]]+K302,K302)</f>
        <v>2406.2833333333328</v>
      </c>
      <c r="L303" s="3">
        <f>IF(telefony__2[[#This Row],[dlugosc]]=7,telefony__2[[#This Row],[len]],0)</f>
        <v>4.1000000000000014</v>
      </c>
      <c r="M303" s="3">
        <f>IF(telefony__2[[#This Row],[dlugosc]]=8,telefony__2[[#This Row],[len]],0)</f>
        <v>0</v>
      </c>
      <c r="N303" s="3"/>
    </row>
    <row r="304" spans="1:14" x14ac:dyDescent="0.25">
      <c r="A304" s="3" t="s">
        <v>246</v>
      </c>
      <c r="B304" s="1" t="s">
        <v>548</v>
      </c>
      <c r="C304" s="2" t="s">
        <v>856</v>
      </c>
      <c r="D304" s="2" t="s">
        <v>857</v>
      </c>
      <c r="E304">
        <f>LEN(telefony__2[[#This Row],[nr]])</f>
        <v>7</v>
      </c>
      <c r="F304">
        <f>IF(MID(telefony__2[[#This Row],[nr]],1,2)="12",1,0)</f>
        <v>0</v>
      </c>
      <c r="G304" s="2">
        <f>IF(AND(telefony__2[[#This Row],[czy 12]]=1,telefony__2[[#This Row],[dlugosc]]=7),telefony__2[[#This Row],[zaklonczenie]]-telefony__2[[#This Row],[rozpoczecie]],0)</f>
        <v>0</v>
      </c>
      <c r="H304" s="3">
        <f>IF(AND(telefony__2[[#This Row],[czy 12]]=1,telefony__2[[#This Row],[dlugosc]]=7),1,0)</f>
        <v>0</v>
      </c>
      <c r="I304" s="3">
        <f>(telefony__2[[#This Row],[zaklonczenie]]-telefony__2[[#This Row],[rozpoczecie]])*24*60</f>
        <v>9.6166666666666778</v>
      </c>
      <c r="J304">
        <f>IF(telefony__2[[#This Row],[dlugosc]]=10,ROUNDUP(telefony__2[[#This Row],[len]],0),0)</f>
        <v>0</v>
      </c>
      <c r="K304" s="3">
        <f>IF(telefony__2[[#This Row],[dlugosc]]&lt;&gt;10,telefony__2[[#This Row],[len]]+K303,K303)</f>
        <v>2415.8999999999996</v>
      </c>
      <c r="L304" s="3">
        <f>IF(telefony__2[[#This Row],[dlugosc]]=7,telefony__2[[#This Row],[len]],0)</f>
        <v>9.6166666666666778</v>
      </c>
      <c r="M304" s="3">
        <f>IF(telefony__2[[#This Row],[dlugosc]]=8,telefony__2[[#This Row],[len]],0)</f>
        <v>0</v>
      </c>
      <c r="N304" s="3"/>
    </row>
    <row r="305" spans="1:14" x14ac:dyDescent="0.25">
      <c r="A305" s="3" t="s">
        <v>858</v>
      </c>
      <c r="B305" s="1" t="s">
        <v>548</v>
      </c>
      <c r="C305" s="2" t="s">
        <v>859</v>
      </c>
      <c r="D305" s="2" t="s">
        <v>860</v>
      </c>
      <c r="E305">
        <f>LEN(telefony__2[[#This Row],[nr]])</f>
        <v>8</v>
      </c>
      <c r="F305">
        <f>IF(MID(telefony__2[[#This Row],[nr]],1,2)="12",1,0)</f>
        <v>0</v>
      </c>
      <c r="G305" s="2">
        <f>IF(AND(telefony__2[[#This Row],[czy 12]]=1,telefony__2[[#This Row],[dlugosc]]=7),telefony__2[[#This Row],[zaklonczenie]]-telefony__2[[#This Row],[rozpoczecie]],0)</f>
        <v>0</v>
      </c>
      <c r="H305" s="3">
        <f>IF(AND(telefony__2[[#This Row],[czy 12]]=1,telefony__2[[#This Row],[dlugosc]]=7),1,0)</f>
        <v>0</v>
      </c>
      <c r="I305" s="3">
        <f>(telefony__2[[#This Row],[zaklonczenie]]-telefony__2[[#This Row],[rozpoczecie]])*24*60</f>
        <v>8.5333333333332817</v>
      </c>
      <c r="J305">
        <f>IF(telefony__2[[#This Row],[dlugosc]]=10,ROUNDUP(telefony__2[[#This Row],[len]],0),0)</f>
        <v>0</v>
      </c>
      <c r="K305" s="3">
        <f>IF(telefony__2[[#This Row],[dlugosc]]&lt;&gt;10,telefony__2[[#This Row],[len]]+K304,K304)</f>
        <v>2424.4333333333329</v>
      </c>
      <c r="L305" s="3">
        <f>IF(telefony__2[[#This Row],[dlugosc]]=7,telefony__2[[#This Row],[len]],0)</f>
        <v>0</v>
      </c>
      <c r="M305" s="3">
        <f>IF(telefony__2[[#This Row],[dlugosc]]=8,telefony__2[[#This Row],[len]],0)</f>
        <v>8.5333333333332817</v>
      </c>
      <c r="N305" s="3"/>
    </row>
    <row r="306" spans="1:14" x14ac:dyDescent="0.25">
      <c r="A306" s="3" t="s">
        <v>861</v>
      </c>
      <c r="B306" s="1" t="s">
        <v>548</v>
      </c>
      <c r="C306" s="2" t="s">
        <v>862</v>
      </c>
      <c r="D306" s="2" t="s">
        <v>271</v>
      </c>
      <c r="E306">
        <f>LEN(telefony__2[[#This Row],[nr]])</f>
        <v>7</v>
      </c>
      <c r="F306">
        <f>IF(MID(telefony__2[[#This Row],[nr]],1,2)="12",1,0)</f>
        <v>0</v>
      </c>
      <c r="G306" s="2">
        <f>IF(AND(telefony__2[[#This Row],[czy 12]]=1,telefony__2[[#This Row],[dlugosc]]=7),telefony__2[[#This Row],[zaklonczenie]]-telefony__2[[#This Row],[rozpoczecie]],0)</f>
        <v>0</v>
      </c>
      <c r="H306" s="3">
        <f>IF(AND(telefony__2[[#This Row],[czy 12]]=1,telefony__2[[#This Row],[dlugosc]]=7),1,0)</f>
        <v>0</v>
      </c>
      <c r="I306" s="3">
        <f>(telefony__2[[#This Row],[zaklonczenie]]-telefony__2[[#This Row],[rozpoczecie]])*24*60</f>
        <v>1.3000000000000433</v>
      </c>
      <c r="J306">
        <f>IF(telefony__2[[#This Row],[dlugosc]]=10,ROUNDUP(telefony__2[[#This Row],[len]],0),0)</f>
        <v>0</v>
      </c>
      <c r="K306" s="3">
        <f>IF(telefony__2[[#This Row],[dlugosc]]&lt;&gt;10,telefony__2[[#This Row],[len]]+K305,K305)</f>
        <v>2425.7333333333331</v>
      </c>
      <c r="L306" s="3">
        <f>IF(telefony__2[[#This Row],[dlugosc]]=7,telefony__2[[#This Row],[len]],0)</f>
        <v>1.3000000000000433</v>
      </c>
      <c r="M306" s="3">
        <f>IF(telefony__2[[#This Row],[dlugosc]]=8,telefony__2[[#This Row],[len]],0)</f>
        <v>0</v>
      </c>
      <c r="N306" s="3"/>
    </row>
    <row r="307" spans="1:14" x14ac:dyDescent="0.25">
      <c r="A307" s="3" t="s">
        <v>863</v>
      </c>
      <c r="B307" s="1" t="s">
        <v>548</v>
      </c>
      <c r="C307" s="2" t="s">
        <v>864</v>
      </c>
      <c r="D307" s="2" t="s">
        <v>865</v>
      </c>
      <c r="E307">
        <f>LEN(telefony__2[[#This Row],[nr]])</f>
        <v>7</v>
      </c>
      <c r="F307">
        <f>IF(MID(telefony__2[[#This Row],[nr]],1,2)="12",1,0)</f>
        <v>0</v>
      </c>
      <c r="G307" s="2">
        <f>IF(AND(telefony__2[[#This Row],[czy 12]]=1,telefony__2[[#This Row],[dlugosc]]=7),telefony__2[[#This Row],[zaklonczenie]]-telefony__2[[#This Row],[rozpoczecie]],0)</f>
        <v>0</v>
      </c>
      <c r="H307" s="3">
        <f>IF(AND(telefony__2[[#This Row],[czy 12]]=1,telefony__2[[#This Row],[dlugosc]]=7),1,0)</f>
        <v>0</v>
      </c>
      <c r="I307" s="3">
        <f>(telefony__2[[#This Row],[zaklonczenie]]-telefony__2[[#This Row],[rozpoczecie]])*24*60</f>
        <v>7.6666666666665328</v>
      </c>
      <c r="J307">
        <f>IF(telefony__2[[#This Row],[dlugosc]]=10,ROUNDUP(telefony__2[[#This Row],[len]],0),0)</f>
        <v>0</v>
      </c>
      <c r="K307" s="3">
        <f>IF(telefony__2[[#This Row],[dlugosc]]&lt;&gt;10,telefony__2[[#This Row],[len]]+K306,K306)</f>
        <v>2433.3999999999996</v>
      </c>
      <c r="L307" s="3">
        <f>IF(telefony__2[[#This Row],[dlugosc]]=7,telefony__2[[#This Row],[len]],0)</f>
        <v>7.6666666666665328</v>
      </c>
      <c r="M307" s="3">
        <f>IF(telefony__2[[#This Row],[dlugosc]]=8,telefony__2[[#This Row],[len]],0)</f>
        <v>0</v>
      </c>
      <c r="N307" s="3"/>
    </row>
    <row r="308" spans="1:14" x14ac:dyDescent="0.25">
      <c r="A308" s="3" t="s">
        <v>866</v>
      </c>
      <c r="B308" s="1" t="s">
        <v>548</v>
      </c>
      <c r="C308" s="2" t="s">
        <v>867</v>
      </c>
      <c r="D308" s="2" t="s">
        <v>868</v>
      </c>
      <c r="E308">
        <f>LEN(telefony__2[[#This Row],[nr]])</f>
        <v>7</v>
      </c>
      <c r="F308">
        <f>IF(MID(telefony__2[[#This Row],[nr]],1,2)="12",1,0)</f>
        <v>0</v>
      </c>
      <c r="G308" s="2">
        <f>IF(AND(telefony__2[[#This Row],[czy 12]]=1,telefony__2[[#This Row],[dlugosc]]=7),telefony__2[[#This Row],[zaklonczenie]]-telefony__2[[#This Row],[rozpoczecie]],0)</f>
        <v>0</v>
      </c>
      <c r="H308" s="3">
        <f>IF(AND(telefony__2[[#This Row],[czy 12]]=1,telefony__2[[#This Row],[dlugosc]]=7),1,0)</f>
        <v>0</v>
      </c>
      <c r="I308" s="3">
        <f>(telefony__2[[#This Row],[zaklonczenie]]-telefony__2[[#This Row],[rozpoczecie]])*24*60</f>
        <v>2.6666666666665506</v>
      </c>
      <c r="J308">
        <f>IF(telefony__2[[#This Row],[dlugosc]]=10,ROUNDUP(telefony__2[[#This Row],[len]],0),0)</f>
        <v>0</v>
      </c>
      <c r="K308" s="3">
        <f>IF(telefony__2[[#This Row],[dlugosc]]&lt;&gt;10,telefony__2[[#This Row],[len]]+K307,K307)</f>
        <v>2436.0666666666662</v>
      </c>
      <c r="L308" s="3">
        <f>IF(telefony__2[[#This Row],[dlugosc]]=7,telefony__2[[#This Row],[len]],0)</f>
        <v>2.6666666666665506</v>
      </c>
      <c r="M308" s="3">
        <f>IF(telefony__2[[#This Row],[dlugosc]]=8,telefony__2[[#This Row],[len]],0)</f>
        <v>0</v>
      </c>
      <c r="N308" s="3"/>
    </row>
    <row r="309" spans="1:14" x14ac:dyDescent="0.25">
      <c r="A309" s="3" t="s">
        <v>869</v>
      </c>
      <c r="B309" s="1" t="s">
        <v>870</v>
      </c>
      <c r="C309" s="2" t="s">
        <v>871</v>
      </c>
      <c r="D309" s="2" t="s">
        <v>872</v>
      </c>
      <c r="E309">
        <f>LEN(telefony__2[[#This Row],[nr]])</f>
        <v>7</v>
      </c>
      <c r="F309">
        <f>IF(MID(telefony__2[[#This Row],[nr]],1,2)="12",1,0)</f>
        <v>0</v>
      </c>
      <c r="G309" s="2">
        <f>IF(AND(telefony__2[[#This Row],[czy 12]]=1,telefony__2[[#This Row],[dlugosc]]=7),telefony__2[[#This Row],[zaklonczenie]]-telefony__2[[#This Row],[rozpoczecie]],0)</f>
        <v>0</v>
      </c>
      <c r="H309" s="3">
        <f>IF(AND(telefony__2[[#This Row],[czy 12]]=1,telefony__2[[#This Row],[dlugosc]]=7),1,0)</f>
        <v>0</v>
      </c>
      <c r="I309" s="3">
        <f>(telefony__2[[#This Row],[zaklonczenie]]-telefony__2[[#This Row],[rozpoczecie]])*24*60</f>
        <v>8.3833333333334181</v>
      </c>
      <c r="J309">
        <f>IF(telefony__2[[#This Row],[dlugosc]]=10,ROUNDUP(telefony__2[[#This Row],[len]],0),0)</f>
        <v>0</v>
      </c>
      <c r="K309" s="3">
        <f>IF(telefony__2[[#This Row],[dlugosc]]&lt;&gt;10,telefony__2[[#This Row],[len]]+K308,K308)</f>
        <v>2444.4499999999994</v>
      </c>
      <c r="L309" s="3">
        <f>IF(telefony__2[[#This Row],[dlugosc]]=7,telefony__2[[#This Row],[len]],0)</f>
        <v>8.3833333333334181</v>
      </c>
      <c r="M309" s="3">
        <f>IF(telefony__2[[#This Row],[dlugosc]]=8,telefony__2[[#This Row],[len]],0)</f>
        <v>0</v>
      </c>
      <c r="N309" s="3"/>
    </row>
    <row r="310" spans="1:14" x14ac:dyDescent="0.25">
      <c r="A310" s="3" t="s">
        <v>873</v>
      </c>
      <c r="B310" s="1" t="s">
        <v>870</v>
      </c>
      <c r="C310" s="2" t="s">
        <v>874</v>
      </c>
      <c r="D310" s="2" t="s">
        <v>875</v>
      </c>
      <c r="E310">
        <f>LEN(telefony__2[[#This Row],[nr]])</f>
        <v>7</v>
      </c>
      <c r="F310">
        <f>IF(MID(telefony__2[[#This Row],[nr]],1,2)="12",1,0)</f>
        <v>0</v>
      </c>
      <c r="G310" s="2">
        <f>IF(AND(telefony__2[[#This Row],[czy 12]]=1,telefony__2[[#This Row],[dlugosc]]=7),telefony__2[[#This Row],[zaklonczenie]]-telefony__2[[#This Row],[rozpoczecie]],0)</f>
        <v>0</v>
      </c>
      <c r="H310" s="3">
        <f>IF(AND(telefony__2[[#This Row],[czy 12]]=1,telefony__2[[#This Row],[dlugosc]]=7),1,0)</f>
        <v>0</v>
      </c>
      <c r="I310" s="3">
        <f>(telefony__2[[#This Row],[zaklonczenie]]-telefony__2[[#This Row],[rozpoczecie]])*24*60</f>
        <v>6.0166666666665947</v>
      </c>
      <c r="J310">
        <f>IF(telefony__2[[#This Row],[dlugosc]]=10,ROUNDUP(telefony__2[[#This Row],[len]],0),0)</f>
        <v>0</v>
      </c>
      <c r="K310" s="3">
        <f>IF(telefony__2[[#This Row],[dlugosc]]&lt;&gt;10,telefony__2[[#This Row],[len]]+K309,K309)</f>
        <v>2450.4666666666658</v>
      </c>
      <c r="L310" s="3">
        <f>IF(telefony__2[[#This Row],[dlugosc]]=7,telefony__2[[#This Row],[len]],0)</f>
        <v>6.0166666666665947</v>
      </c>
      <c r="M310" s="3">
        <f>IF(telefony__2[[#This Row],[dlugosc]]=8,telefony__2[[#This Row],[len]],0)</f>
        <v>0</v>
      </c>
      <c r="N310" s="3"/>
    </row>
    <row r="311" spans="1:14" x14ac:dyDescent="0.25">
      <c r="A311" s="3" t="s">
        <v>876</v>
      </c>
      <c r="B311" s="1" t="s">
        <v>870</v>
      </c>
      <c r="C311" s="2" t="s">
        <v>877</v>
      </c>
      <c r="D311" s="2" t="s">
        <v>878</v>
      </c>
      <c r="E311">
        <f>LEN(telefony__2[[#This Row],[nr]])</f>
        <v>7</v>
      </c>
      <c r="F311">
        <f>IF(MID(telefony__2[[#This Row],[nr]],1,2)="12",1,0)</f>
        <v>0</v>
      </c>
      <c r="G311" s="2">
        <f>IF(AND(telefony__2[[#This Row],[czy 12]]=1,telefony__2[[#This Row],[dlugosc]]=7),telefony__2[[#This Row],[zaklonczenie]]-telefony__2[[#This Row],[rozpoczecie]],0)</f>
        <v>0</v>
      </c>
      <c r="H311" s="3">
        <f>IF(AND(telefony__2[[#This Row],[czy 12]]=1,telefony__2[[#This Row],[dlugosc]]=7),1,0)</f>
        <v>0</v>
      </c>
      <c r="I311" s="3">
        <f>(telefony__2[[#This Row],[zaklonczenie]]-telefony__2[[#This Row],[rozpoczecie]])*24*60</f>
        <v>8.8666666666666405</v>
      </c>
      <c r="J311">
        <f>IF(telefony__2[[#This Row],[dlugosc]]=10,ROUNDUP(telefony__2[[#This Row],[len]],0),0)</f>
        <v>0</v>
      </c>
      <c r="K311" s="3">
        <f>IF(telefony__2[[#This Row],[dlugosc]]&lt;&gt;10,telefony__2[[#This Row],[len]]+K310,K310)</f>
        <v>2459.3333333333326</v>
      </c>
      <c r="L311" s="3">
        <f>IF(telefony__2[[#This Row],[dlugosc]]=7,telefony__2[[#This Row],[len]],0)</f>
        <v>8.8666666666666405</v>
      </c>
      <c r="M311" s="3">
        <f>IF(telefony__2[[#This Row],[dlugosc]]=8,telefony__2[[#This Row],[len]],0)</f>
        <v>0</v>
      </c>
      <c r="N311" s="3"/>
    </row>
    <row r="312" spans="1:14" x14ac:dyDescent="0.25">
      <c r="A312" s="3" t="s">
        <v>879</v>
      </c>
      <c r="B312" s="1" t="s">
        <v>870</v>
      </c>
      <c r="C312" s="2" t="s">
        <v>880</v>
      </c>
      <c r="D312" s="2" t="s">
        <v>881</v>
      </c>
      <c r="E312">
        <f>LEN(telefony__2[[#This Row],[nr]])</f>
        <v>8</v>
      </c>
      <c r="F312">
        <f>IF(MID(telefony__2[[#This Row],[nr]],1,2)="12",1,0)</f>
        <v>0</v>
      </c>
      <c r="G312" s="2">
        <f>IF(AND(telefony__2[[#This Row],[czy 12]]=1,telefony__2[[#This Row],[dlugosc]]=7),telefony__2[[#This Row],[zaklonczenie]]-telefony__2[[#This Row],[rozpoczecie]],0)</f>
        <v>0</v>
      </c>
      <c r="H312" s="3">
        <f>IF(AND(telefony__2[[#This Row],[czy 12]]=1,telefony__2[[#This Row],[dlugosc]]=7),1,0)</f>
        <v>0</v>
      </c>
      <c r="I312" s="3">
        <f>(telefony__2[[#This Row],[zaklonczenie]]-telefony__2[[#This Row],[rozpoczecie]])*24*60</f>
        <v>2.9333333333333655</v>
      </c>
      <c r="J312">
        <f>IF(telefony__2[[#This Row],[dlugosc]]=10,ROUNDUP(telefony__2[[#This Row],[len]],0),0)</f>
        <v>0</v>
      </c>
      <c r="K312" s="3">
        <f>IF(telefony__2[[#This Row],[dlugosc]]&lt;&gt;10,telefony__2[[#This Row],[len]]+K311,K311)</f>
        <v>2462.266666666666</v>
      </c>
      <c r="L312" s="3">
        <f>IF(telefony__2[[#This Row],[dlugosc]]=7,telefony__2[[#This Row],[len]],0)</f>
        <v>0</v>
      </c>
      <c r="M312" s="3">
        <f>IF(telefony__2[[#This Row],[dlugosc]]=8,telefony__2[[#This Row],[len]],0)</f>
        <v>2.9333333333333655</v>
      </c>
      <c r="N312" s="3"/>
    </row>
    <row r="313" spans="1:14" x14ac:dyDescent="0.25">
      <c r="A313" s="3" t="s">
        <v>827</v>
      </c>
      <c r="B313" s="1" t="s">
        <v>870</v>
      </c>
      <c r="C313" s="2" t="s">
        <v>882</v>
      </c>
      <c r="D313" s="2" t="s">
        <v>883</v>
      </c>
      <c r="E313">
        <f>LEN(telefony__2[[#This Row],[nr]])</f>
        <v>7</v>
      </c>
      <c r="F313">
        <f>IF(MID(telefony__2[[#This Row],[nr]],1,2)="12",1,0)</f>
        <v>0</v>
      </c>
      <c r="G313" s="2">
        <f>IF(AND(telefony__2[[#This Row],[czy 12]]=1,telefony__2[[#This Row],[dlugosc]]=7),telefony__2[[#This Row],[zaklonczenie]]-telefony__2[[#This Row],[rozpoczecie]],0)</f>
        <v>0</v>
      </c>
      <c r="H313" s="3">
        <f>IF(AND(telefony__2[[#This Row],[czy 12]]=1,telefony__2[[#This Row],[dlugosc]]=7),1,0)</f>
        <v>0</v>
      </c>
      <c r="I313" s="3">
        <f>(telefony__2[[#This Row],[zaklonczenie]]-telefony__2[[#This Row],[rozpoczecie]])*24*60</f>
        <v>7.2999999999999421</v>
      </c>
      <c r="J313">
        <f>IF(telefony__2[[#This Row],[dlugosc]]=10,ROUNDUP(telefony__2[[#This Row],[len]],0),0)</f>
        <v>0</v>
      </c>
      <c r="K313" s="3">
        <f>IF(telefony__2[[#This Row],[dlugosc]]&lt;&gt;10,telefony__2[[#This Row],[len]]+K312,K312)</f>
        <v>2469.5666666666657</v>
      </c>
      <c r="L313" s="3">
        <f>IF(telefony__2[[#This Row],[dlugosc]]=7,telefony__2[[#This Row],[len]],0)</f>
        <v>7.2999999999999421</v>
      </c>
      <c r="M313" s="3">
        <f>IF(telefony__2[[#This Row],[dlugosc]]=8,telefony__2[[#This Row],[len]],0)</f>
        <v>0</v>
      </c>
      <c r="N313" s="3"/>
    </row>
    <row r="314" spans="1:14" x14ac:dyDescent="0.25">
      <c r="A314" s="3" t="s">
        <v>884</v>
      </c>
      <c r="B314" s="1" t="s">
        <v>870</v>
      </c>
      <c r="C314" s="2" t="s">
        <v>885</v>
      </c>
      <c r="D314" s="2" t="s">
        <v>886</v>
      </c>
      <c r="E314">
        <f>LEN(telefony__2[[#This Row],[nr]])</f>
        <v>7</v>
      </c>
      <c r="F314">
        <f>IF(MID(telefony__2[[#This Row],[nr]],1,2)="12",1,0)</f>
        <v>0</v>
      </c>
      <c r="G314" s="2">
        <f>IF(AND(telefony__2[[#This Row],[czy 12]]=1,telefony__2[[#This Row],[dlugosc]]=7),telefony__2[[#This Row],[zaklonczenie]]-telefony__2[[#This Row],[rozpoczecie]],0)</f>
        <v>0</v>
      </c>
      <c r="H314" s="3">
        <f>IF(AND(telefony__2[[#This Row],[czy 12]]=1,telefony__2[[#This Row],[dlugosc]]=7),1,0)</f>
        <v>0</v>
      </c>
      <c r="I314" s="3">
        <f>(telefony__2[[#This Row],[zaklonczenie]]-telefony__2[[#This Row],[rozpoczecie]])*24*60</f>
        <v>11.200000000000072</v>
      </c>
      <c r="J314">
        <f>IF(telefony__2[[#This Row],[dlugosc]]=10,ROUNDUP(telefony__2[[#This Row],[len]],0),0)</f>
        <v>0</v>
      </c>
      <c r="K314" s="3">
        <f>IF(telefony__2[[#This Row],[dlugosc]]&lt;&gt;10,telefony__2[[#This Row],[len]]+K313,K313)</f>
        <v>2480.766666666666</v>
      </c>
      <c r="L314" s="3">
        <f>IF(telefony__2[[#This Row],[dlugosc]]=7,telefony__2[[#This Row],[len]],0)</f>
        <v>11.200000000000072</v>
      </c>
      <c r="M314" s="3">
        <f>IF(telefony__2[[#This Row],[dlugosc]]=8,telefony__2[[#This Row],[len]],0)</f>
        <v>0</v>
      </c>
      <c r="N314" s="3"/>
    </row>
    <row r="315" spans="1:14" x14ac:dyDescent="0.25">
      <c r="A315" s="3" t="s">
        <v>887</v>
      </c>
      <c r="B315" s="1" t="s">
        <v>870</v>
      </c>
      <c r="C315" s="2" t="s">
        <v>888</v>
      </c>
      <c r="D315" s="2" t="s">
        <v>889</v>
      </c>
      <c r="E315">
        <f>LEN(telefony__2[[#This Row],[nr]])</f>
        <v>7</v>
      </c>
      <c r="F315">
        <f>IF(MID(telefony__2[[#This Row],[nr]],1,2)="12",1,0)</f>
        <v>0</v>
      </c>
      <c r="G315" s="2">
        <f>IF(AND(telefony__2[[#This Row],[czy 12]]=1,telefony__2[[#This Row],[dlugosc]]=7),telefony__2[[#This Row],[zaklonczenie]]-telefony__2[[#This Row],[rozpoczecie]],0)</f>
        <v>0</v>
      </c>
      <c r="H315" s="3">
        <f>IF(AND(telefony__2[[#This Row],[czy 12]]=1,telefony__2[[#This Row],[dlugosc]]=7),1,0)</f>
        <v>0</v>
      </c>
      <c r="I315" s="3">
        <f>(telefony__2[[#This Row],[zaklonczenie]]-telefony__2[[#This Row],[rozpoczecie]])*24*60</f>
        <v>6.2999999999999456</v>
      </c>
      <c r="J315">
        <f>IF(telefony__2[[#This Row],[dlugosc]]=10,ROUNDUP(telefony__2[[#This Row],[len]],0),0)</f>
        <v>0</v>
      </c>
      <c r="K315" s="3">
        <f>IF(telefony__2[[#This Row],[dlugosc]]&lt;&gt;10,telefony__2[[#This Row],[len]]+K314,K314)</f>
        <v>2487.0666666666657</v>
      </c>
      <c r="L315" s="3">
        <f>IF(telefony__2[[#This Row],[dlugosc]]=7,telefony__2[[#This Row],[len]],0)</f>
        <v>6.2999999999999456</v>
      </c>
      <c r="M315" s="3">
        <f>IF(telefony__2[[#This Row],[dlugosc]]=8,telefony__2[[#This Row],[len]],0)</f>
        <v>0</v>
      </c>
      <c r="N315" s="3"/>
    </row>
    <row r="316" spans="1:14" x14ac:dyDescent="0.25">
      <c r="A316" s="3" t="s">
        <v>890</v>
      </c>
      <c r="B316" s="1" t="s">
        <v>870</v>
      </c>
      <c r="C316" s="2" t="s">
        <v>891</v>
      </c>
      <c r="D316" s="2" t="s">
        <v>892</v>
      </c>
      <c r="E316">
        <f>LEN(telefony__2[[#This Row],[nr]])</f>
        <v>8</v>
      </c>
      <c r="F316">
        <f>IF(MID(telefony__2[[#This Row],[nr]],1,2)="12",1,0)</f>
        <v>0</v>
      </c>
      <c r="G316" s="2">
        <f>IF(AND(telefony__2[[#This Row],[czy 12]]=1,telefony__2[[#This Row],[dlugosc]]=7),telefony__2[[#This Row],[zaklonczenie]]-telefony__2[[#This Row],[rozpoczecie]],0)</f>
        <v>0</v>
      </c>
      <c r="H316" s="3">
        <f>IF(AND(telefony__2[[#This Row],[czy 12]]=1,telefony__2[[#This Row],[dlugosc]]=7),1,0)</f>
        <v>0</v>
      </c>
      <c r="I316" s="3">
        <f>(telefony__2[[#This Row],[zaklonczenie]]-telefony__2[[#This Row],[rozpoczecie]])*24*60</f>
        <v>6.0499999999999865</v>
      </c>
      <c r="J316">
        <f>IF(telefony__2[[#This Row],[dlugosc]]=10,ROUNDUP(telefony__2[[#This Row],[len]],0),0)</f>
        <v>0</v>
      </c>
      <c r="K316" s="3">
        <f>IF(telefony__2[[#This Row],[dlugosc]]&lt;&gt;10,telefony__2[[#This Row],[len]]+K315,K315)</f>
        <v>2493.1166666666659</v>
      </c>
      <c r="L316" s="3">
        <f>IF(telefony__2[[#This Row],[dlugosc]]=7,telefony__2[[#This Row],[len]],0)</f>
        <v>0</v>
      </c>
      <c r="M316" s="3">
        <f>IF(telefony__2[[#This Row],[dlugosc]]=8,telefony__2[[#This Row],[len]],0)</f>
        <v>6.0499999999999865</v>
      </c>
      <c r="N316" s="3"/>
    </row>
    <row r="317" spans="1:14" x14ac:dyDescent="0.25">
      <c r="A317" s="3" t="s">
        <v>893</v>
      </c>
      <c r="B317" s="1" t="s">
        <v>870</v>
      </c>
      <c r="C317" s="2" t="s">
        <v>894</v>
      </c>
      <c r="D317" s="2" t="s">
        <v>895</v>
      </c>
      <c r="E317">
        <f>LEN(telefony__2[[#This Row],[nr]])</f>
        <v>7</v>
      </c>
      <c r="F317">
        <f>IF(MID(telefony__2[[#This Row],[nr]],1,2)="12",1,0)</f>
        <v>0</v>
      </c>
      <c r="G317" s="2">
        <f>IF(AND(telefony__2[[#This Row],[czy 12]]=1,telefony__2[[#This Row],[dlugosc]]=7),telefony__2[[#This Row],[zaklonczenie]]-telefony__2[[#This Row],[rozpoczecie]],0)</f>
        <v>0</v>
      </c>
      <c r="H317" s="3">
        <f>IF(AND(telefony__2[[#This Row],[czy 12]]=1,telefony__2[[#This Row],[dlugosc]]=7),1,0)</f>
        <v>0</v>
      </c>
      <c r="I317" s="3">
        <f>(telefony__2[[#This Row],[zaklonczenie]]-telefony__2[[#This Row],[rozpoczecie]])*24*60</f>
        <v>14.449999999999941</v>
      </c>
      <c r="J317">
        <f>IF(telefony__2[[#This Row],[dlugosc]]=10,ROUNDUP(telefony__2[[#This Row],[len]],0),0)</f>
        <v>0</v>
      </c>
      <c r="K317" s="3">
        <f>IF(telefony__2[[#This Row],[dlugosc]]&lt;&gt;10,telefony__2[[#This Row],[len]]+K316,K316)</f>
        <v>2507.5666666666657</v>
      </c>
      <c r="L317" s="3">
        <f>IF(telefony__2[[#This Row],[dlugosc]]=7,telefony__2[[#This Row],[len]],0)</f>
        <v>14.449999999999941</v>
      </c>
      <c r="M317" s="3">
        <f>IF(telefony__2[[#This Row],[dlugosc]]=8,telefony__2[[#This Row],[len]],0)</f>
        <v>0</v>
      </c>
      <c r="N317" s="3"/>
    </row>
    <row r="318" spans="1:14" x14ac:dyDescent="0.25">
      <c r="A318" s="3" t="s">
        <v>896</v>
      </c>
      <c r="B318" s="1" t="s">
        <v>870</v>
      </c>
      <c r="C318" s="2" t="s">
        <v>897</v>
      </c>
      <c r="D318" s="2" t="s">
        <v>898</v>
      </c>
      <c r="E318">
        <f>LEN(telefony__2[[#This Row],[nr]])</f>
        <v>7</v>
      </c>
      <c r="F318">
        <f>IF(MID(telefony__2[[#This Row],[nr]],1,2)="12",1,0)</f>
        <v>0</v>
      </c>
      <c r="G318" s="2">
        <f>IF(AND(telefony__2[[#This Row],[czy 12]]=1,telefony__2[[#This Row],[dlugosc]]=7),telefony__2[[#This Row],[zaklonczenie]]-telefony__2[[#This Row],[rozpoczecie]],0)</f>
        <v>0</v>
      </c>
      <c r="H318" s="3">
        <f>IF(AND(telefony__2[[#This Row],[czy 12]]=1,telefony__2[[#This Row],[dlugosc]]=7),1,0)</f>
        <v>0</v>
      </c>
      <c r="I318" s="3">
        <f>(telefony__2[[#This Row],[zaklonczenie]]-telefony__2[[#This Row],[rozpoczecie]])*24*60</f>
        <v>1.4499999999999869</v>
      </c>
      <c r="J318">
        <f>IF(telefony__2[[#This Row],[dlugosc]]=10,ROUNDUP(telefony__2[[#This Row],[len]],0),0)</f>
        <v>0</v>
      </c>
      <c r="K318" s="3">
        <f>IF(telefony__2[[#This Row],[dlugosc]]&lt;&gt;10,telefony__2[[#This Row],[len]]+K317,K317)</f>
        <v>2509.0166666666655</v>
      </c>
      <c r="L318" s="3">
        <f>IF(telefony__2[[#This Row],[dlugosc]]=7,telefony__2[[#This Row],[len]],0)</f>
        <v>1.4499999999999869</v>
      </c>
      <c r="M318" s="3">
        <f>IF(telefony__2[[#This Row],[dlugosc]]=8,telefony__2[[#This Row],[len]],0)</f>
        <v>0</v>
      </c>
      <c r="N318" s="3"/>
    </row>
    <row r="319" spans="1:14" x14ac:dyDescent="0.25">
      <c r="A319" s="3" t="s">
        <v>899</v>
      </c>
      <c r="B319" s="1" t="s">
        <v>870</v>
      </c>
      <c r="C319" s="2" t="s">
        <v>900</v>
      </c>
      <c r="D319" s="2" t="s">
        <v>901</v>
      </c>
      <c r="E319">
        <f>LEN(telefony__2[[#This Row],[nr]])</f>
        <v>10</v>
      </c>
      <c r="F319">
        <f>IF(MID(telefony__2[[#This Row],[nr]],1,2)="12",1,0)</f>
        <v>0</v>
      </c>
      <c r="G319" s="2">
        <f>IF(AND(telefony__2[[#This Row],[czy 12]]=1,telefony__2[[#This Row],[dlugosc]]=7),telefony__2[[#This Row],[zaklonczenie]]-telefony__2[[#This Row],[rozpoczecie]],0)</f>
        <v>0</v>
      </c>
      <c r="H319" s="3">
        <f>IF(AND(telefony__2[[#This Row],[czy 12]]=1,telefony__2[[#This Row],[dlugosc]]=7),1,0)</f>
        <v>0</v>
      </c>
      <c r="I319" s="3">
        <f>(telefony__2[[#This Row],[zaklonczenie]]-telefony__2[[#This Row],[rozpoczecie]])*24*60</f>
        <v>9.1499999999999915</v>
      </c>
      <c r="J319">
        <f>IF(telefony__2[[#This Row],[dlugosc]]=10,ROUNDUP(telefony__2[[#This Row],[len]],0),0)</f>
        <v>10</v>
      </c>
      <c r="K319" s="3">
        <f>IF(telefony__2[[#This Row],[dlugosc]]&lt;&gt;10,telefony__2[[#This Row],[len]]+K318,K318)</f>
        <v>2509.0166666666655</v>
      </c>
      <c r="L319" s="3">
        <f>IF(telefony__2[[#This Row],[dlugosc]]=7,telefony__2[[#This Row],[len]],0)</f>
        <v>0</v>
      </c>
      <c r="M319" s="3">
        <f>IF(telefony__2[[#This Row],[dlugosc]]=8,telefony__2[[#This Row],[len]],0)</f>
        <v>0</v>
      </c>
      <c r="N319" s="3"/>
    </row>
    <row r="320" spans="1:14" x14ac:dyDescent="0.25">
      <c r="A320" s="3" t="s">
        <v>902</v>
      </c>
      <c r="B320" s="1" t="s">
        <v>870</v>
      </c>
      <c r="C320" s="2" t="s">
        <v>903</v>
      </c>
      <c r="D320" s="2" t="s">
        <v>904</v>
      </c>
      <c r="E320">
        <f>LEN(telefony__2[[#This Row],[nr]])</f>
        <v>7</v>
      </c>
      <c r="F320">
        <f>IF(MID(telefony__2[[#This Row],[nr]],1,2)="12",1,0)</f>
        <v>0</v>
      </c>
      <c r="G320" s="2">
        <f>IF(AND(telefony__2[[#This Row],[czy 12]]=1,telefony__2[[#This Row],[dlugosc]]=7),telefony__2[[#This Row],[zaklonczenie]]-telefony__2[[#This Row],[rozpoczecie]],0)</f>
        <v>0</v>
      </c>
      <c r="H320" s="3">
        <f>IF(AND(telefony__2[[#This Row],[czy 12]]=1,telefony__2[[#This Row],[dlugosc]]=7),1,0)</f>
        <v>0</v>
      </c>
      <c r="I320" s="3">
        <f>(telefony__2[[#This Row],[zaklonczenie]]-telefony__2[[#This Row],[rozpoczecie]])*24*60</f>
        <v>8.3166666666666345</v>
      </c>
      <c r="J320">
        <f>IF(telefony__2[[#This Row],[dlugosc]]=10,ROUNDUP(telefony__2[[#This Row],[len]],0),0)</f>
        <v>0</v>
      </c>
      <c r="K320" s="3">
        <f>IF(telefony__2[[#This Row],[dlugosc]]&lt;&gt;10,telefony__2[[#This Row],[len]]+K319,K319)</f>
        <v>2517.3333333333321</v>
      </c>
      <c r="L320" s="3">
        <f>IF(telefony__2[[#This Row],[dlugosc]]=7,telefony__2[[#This Row],[len]],0)</f>
        <v>8.3166666666666345</v>
      </c>
      <c r="M320" s="3">
        <f>IF(telefony__2[[#This Row],[dlugosc]]=8,telefony__2[[#This Row],[len]],0)</f>
        <v>0</v>
      </c>
      <c r="N320" s="3"/>
    </row>
    <row r="321" spans="1:14" x14ac:dyDescent="0.25">
      <c r="A321" s="3" t="s">
        <v>905</v>
      </c>
      <c r="B321" s="1" t="s">
        <v>870</v>
      </c>
      <c r="C321" s="2" t="s">
        <v>906</v>
      </c>
      <c r="D321" s="2" t="s">
        <v>907</v>
      </c>
      <c r="E321">
        <f>LEN(telefony__2[[#This Row],[nr]])</f>
        <v>7</v>
      </c>
      <c r="F321">
        <f>IF(MID(telefony__2[[#This Row],[nr]],1,2)="12",1,0)</f>
        <v>0</v>
      </c>
      <c r="G321" s="2">
        <f>IF(AND(telefony__2[[#This Row],[czy 12]]=1,telefony__2[[#This Row],[dlugosc]]=7),telefony__2[[#This Row],[zaklonczenie]]-telefony__2[[#This Row],[rozpoczecie]],0)</f>
        <v>0</v>
      </c>
      <c r="H321" s="3">
        <f>IF(AND(telefony__2[[#This Row],[czy 12]]=1,telefony__2[[#This Row],[dlugosc]]=7),1,0)</f>
        <v>0</v>
      </c>
      <c r="I321" s="3">
        <f>(telefony__2[[#This Row],[zaklonczenie]]-telefony__2[[#This Row],[rozpoczecie]])*24*60</f>
        <v>1.2666666666666515</v>
      </c>
      <c r="J321">
        <f>IF(telefony__2[[#This Row],[dlugosc]]=10,ROUNDUP(telefony__2[[#This Row],[len]],0),0)</f>
        <v>0</v>
      </c>
      <c r="K321" s="3">
        <f>IF(telefony__2[[#This Row],[dlugosc]]&lt;&gt;10,telefony__2[[#This Row],[len]]+K320,K320)</f>
        <v>2518.5999999999985</v>
      </c>
      <c r="L321" s="3">
        <f>IF(telefony__2[[#This Row],[dlugosc]]=7,telefony__2[[#This Row],[len]],0)</f>
        <v>1.2666666666666515</v>
      </c>
      <c r="M321" s="3">
        <f>IF(telefony__2[[#This Row],[dlugosc]]=8,telefony__2[[#This Row],[len]],0)</f>
        <v>0</v>
      </c>
      <c r="N321" s="3"/>
    </row>
    <row r="322" spans="1:14" x14ac:dyDescent="0.25">
      <c r="A322" s="3" t="s">
        <v>908</v>
      </c>
      <c r="B322" s="1" t="s">
        <v>870</v>
      </c>
      <c r="C322" s="2" t="s">
        <v>909</v>
      </c>
      <c r="D322" s="2" t="s">
        <v>910</v>
      </c>
      <c r="E322">
        <f>LEN(telefony__2[[#This Row],[nr]])</f>
        <v>7</v>
      </c>
      <c r="F322">
        <f>IF(MID(telefony__2[[#This Row],[nr]],1,2)="12",1,0)</f>
        <v>0</v>
      </c>
      <c r="G322" s="2">
        <f>IF(AND(telefony__2[[#This Row],[czy 12]]=1,telefony__2[[#This Row],[dlugosc]]=7),telefony__2[[#This Row],[zaklonczenie]]-telefony__2[[#This Row],[rozpoczecie]],0)</f>
        <v>0</v>
      </c>
      <c r="H322" s="3">
        <f>IF(AND(telefony__2[[#This Row],[czy 12]]=1,telefony__2[[#This Row],[dlugosc]]=7),1,0)</f>
        <v>0</v>
      </c>
      <c r="I322" s="3">
        <f>(telefony__2[[#This Row],[zaklonczenie]]-telefony__2[[#This Row],[rozpoczecie]])*24*60</f>
        <v>9.0166666666666639</v>
      </c>
      <c r="J322">
        <f>IF(telefony__2[[#This Row],[dlugosc]]=10,ROUNDUP(telefony__2[[#This Row],[len]],0),0)</f>
        <v>0</v>
      </c>
      <c r="K322" s="3">
        <f>IF(telefony__2[[#This Row],[dlugosc]]&lt;&gt;10,telefony__2[[#This Row],[len]]+K321,K321)</f>
        <v>2527.6166666666654</v>
      </c>
      <c r="L322" s="3">
        <f>IF(telefony__2[[#This Row],[dlugosc]]=7,telefony__2[[#This Row],[len]],0)</f>
        <v>9.0166666666666639</v>
      </c>
      <c r="M322" s="3">
        <f>IF(telefony__2[[#This Row],[dlugosc]]=8,telefony__2[[#This Row],[len]],0)</f>
        <v>0</v>
      </c>
      <c r="N322" s="3"/>
    </row>
    <row r="323" spans="1:14" x14ac:dyDescent="0.25">
      <c r="A323" s="3" t="s">
        <v>911</v>
      </c>
      <c r="B323" s="1" t="s">
        <v>870</v>
      </c>
      <c r="C323" s="2" t="s">
        <v>912</v>
      </c>
      <c r="D323" s="2" t="s">
        <v>913</v>
      </c>
      <c r="E323">
        <f>LEN(telefony__2[[#This Row],[nr]])</f>
        <v>7</v>
      </c>
      <c r="F323">
        <f>IF(MID(telefony__2[[#This Row],[nr]],1,2)="12",1,0)</f>
        <v>0</v>
      </c>
      <c r="G323" s="2">
        <f>IF(AND(telefony__2[[#This Row],[czy 12]]=1,telefony__2[[#This Row],[dlugosc]]=7),telefony__2[[#This Row],[zaklonczenie]]-telefony__2[[#This Row],[rozpoczecie]],0)</f>
        <v>0</v>
      </c>
      <c r="H323" s="3">
        <f>IF(AND(telefony__2[[#This Row],[czy 12]]=1,telefony__2[[#This Row],[dlugosc]]=7),1,0)</f>
        <v>0</v>
      </c>
      <c r="I323" s="3">
        <f>(telefony__2[[#This Row],[zaklonczenie]]-telefony__2[[#This Row],[rozpoczecie]])*24*60</f>
        <v>16.38333333333323</v>
      </c>
      <c r="J323">
        <f>IF(telefony__2[[#This Row],[dlugosc]]=10,ROUNDUP(telefony__2[[#This Row],[len]],0),0)</f>
        <v>0</v>
      </c>
      <c r="K323" s="3">
        <f>IF(telefony__2[[#This Row],[dlugosc]]&lt;&gt;10,telefony__2[[#This Row],[len]]+K322,K322)</f>
        <v>2543.9999999999986</v>
      </c>
      <c r="L323" s="3">
        <f>IF(telefony__2[[#This Row],[dlugosc]]=7,telefony__2[[#This Row],[len]],0)</f>
        <v>16.38333333333323</v>
      </c>
      <c r="M323" s="3">
        <f>IF(telefony__2[[#This Row],[dlugosc]]=8,telefony__2[[#This Row],[len]],0)</f>
        <v>0</v>
      </c>
      <c r="N323" s="3"/>
    </row>
    <row r="324" spans="1:14" x14ac:dyDescent="0.25">
      <c r="A324" s="3" t="s">
        <v>21</v>
      </c>
      <c r="B324" s="1" t="s">
        <v>870</v>
      </c>
      <c r="C324" s="2" t="s">
        <v>914</v>
      </c>
      <c r="D324" s="2" t="s">
        <v>915</v>
      </c>
      <c r="E324">
        <f>LEN(telefony__2[[#This Row],[nr]])</f>
        <v>8</v>
      </c>
      <c r="F324">
        <f>IF(MID(telefony__2[[#This Row],[nr]],1,2)="12",1,0)</f>
        <v>0</v>
      </c>
      <c r="G324" s="2">
        <f>IF(AND(telefony__2[[#This Row],[czy 12]]=1,telefony__2[[#This Row],[dlugosc]]=7),telefony__2[[#This Row],[zaklonczenie]]-telefony__2[[#This Row],[rozpoczecie]],0)</f>
        <v>0</v>
      </c>
      <c r="H324" s="3">
        <f>IF(AND(telefony__2[[#This Row],[czy 12]]=1,telefony__2[[#This Row],[dlugosc]]=7),1,0)</f>
        <v>0</v>
      </c>
      <c r="I324" s="3">
        <f>(telefony__2[[#This Row],[zaklonczenie]]-telefony__2[[#This Row],[rozpoczecie]])*24*60</f>
        <v>4.8666666666666547</v>
      </c>
      <c r="J324">
        <f>IF(telefony__2[[#This Row],[dlugosc]]=10,ROUNDUP(telefony__2[[#This Row],[len]],0),0)</f>
        <v>0</v>
      </c>
      <c r="K324" s="3">
        <f>IF(telefony__2[[#This Row],[dlugosc]]&lt;&gt;10,telefony__2[[#This Row],[len]]+K323,K323)</f>
        <v>2548.8666666666654</v>
      </c>
      <c r="L324" s="3">
        <f>IF(telefony__2[[#This Row],[dlugosc]]=7,telefony__2[[#This Row],[len]],0)</f>
        <v>0</v>
      </c>
      <c r="M324" s="3">
        <f>IF(telefony__2[[#This Row],[dlugosc]]=8,telefony__2[[#This Row],[len]],0)</f>
        <v>4.8666666666666547</v>
      </c>
      <c r="N324" s="3"/>
    </row>
    <row r="325" spans="1:14" x14ac:dyDescent="0.25">
      <c r="A325" s="3" t="s">
        <v>916</v>
      </c>
      <c r="B325" s="1" t="s">
        <v>870</v>
      </c>
      <c r="C325" s="2" t="s">
        <v>917</v>
      </c>
      <c r="D325" s="2" t="s">
        <v>918</v>
      </c>
      <c r="E325">
        <f>LEN(telefony__2[[#This Row],[nr]])</f>
        <v>7</v>
      </c>
      <c r="F325">
        <f>IF(MID(telefony__2[[#This Row],[nr]],1,2)="12",1,0)</f>
        <v>0</v>
      </c>
      <c r="G325" s="2">
        <f>IF(AND(telefony__2[[#This Row],[czy 12]]=1,telefony__2[[#This Row],[dlugosc]]=7),telefony__2[[#This Row],[zaklonczenie]]-telefony__2[[#This Row],[rozpoczecie]],0)</f>
        <v>0</v>
      </c>
      <c r="H325" s="3">
        <f>IF(AND(telefony__2[[#This Row],[czy 12]]=1,telefony__2[[#This Row],[dlugosc]]=7),1,0)</f>
        <v>0</v>
      </c>
      <c r="I325" s="3">
        <f>(telefony__2[[#This Row],[zaklonczenie]]-telefony__2[[#This Row],[rozpoczecie]])*24*60</f>
        <v>7.7500000000000124</v>
      </c>
      <c r="J325">
        <f>IF(telefony__2[[#This Row],[dlugosc]]=10,ROUNDUP(telefony__2[[#This Row],[len]],0),0)</f>
        <v>0</v>
      </c>
      <c r="K325" s="3">
        <f>IF(telefony__2[[#This Row],[dlugosc]]&lt;&gt;10,telefony__2[[#This Row],[len]]+K324,K324)</f>
        <v>2556.6166666666654</v>
      </c>
      <c r="L325" s="3">
        <f>IF(telefony__2[[#This Row],[dlugosc]]=7,telefony__2[[#This Row],[len]],0)</f>
        <v>7.7500000000000124</v>
      </c>
      <c r="M325" s="3">
        <f>IF(telefony__2[[#This Row],[dlugosc]]=8,telefony__2[[#This Row],[len]],0)</f>
        <v>0</v>
      </c>
      <c r="N325" s="3"/>
    </row>
    <row r="326" spans="1:14" x14ac:dyDescent="0.25">
      <c r="A326" s="3" t="s">
        <v>198</v>
      </c>
      <c r="B326" s="1" t="s">
        <v>870</v>
      </c>
      <c r="C326" s="2" t="s">
        <v>919</v>
      </c>
      <c r="D326" s="2" t="s">
        <v>920</v>
      </c>
      <c r="E326">
        <f>LEN(telefony__2[[#This Row],[nr]])</f>
        <v>7</v>
      </c>
      <c r="F326">
        <f>IF(MID(telefony__2[[#This Row],[nr]],1,2)="12",1,0)</f>
        <v>0</v>
      </c>
      <c r="G326" s="2">
        <f>IF(AND(telefony__2[[#This Row],[czy 12]]=1,telefony__2[[#This Row],[dlugosc]]=7),telefony__2[[#This Row],[zaklonczenie]]-telefony__2[[#This Row],[rozpoczecie]],0)</f>
        <v>0</v>
      </c>
      <c r="H326" s="3">
        <f>IF(AND(telefony__2[[#This Row],[czy 12]]=1,telefony__2[[#This Row],[dlugosc]]=7),1,0)</f>
        <v>0</v>
      </c>
      <c r="I326" s="3">
        <f>(telefony__2[[#This Row],[zaklonczenie]]-telefony__2[[#This Row],[rozpoczecie]])*24*60</f>
        <v>14.900000000000011</v>
      </c>
      <c r="J326">
        <f>IF(telefony__2[[#This Row],[dlugosc]]=10,ROUNDUP(telefony__2[[#This Row],[len]],0),0)</f>
        <v>0</v>
      </c>
      <c r="K326" s="3">
        <f>IF(telefony__2[[#This Row],[dlugosc]]&lt;&gt;10,telefony__2[[#This Row],[len]]+K325,K325)</f>
        <v>2571.5166666666655</v>
      </c>
      <c r="L326" s="3">
        <f>IF(telefony__2[[#This Row],[dlugosc]]=7,telefony__2[[#This Row],[len]],0)</f>
        <v>14.900000000000011</v>
      </c>
      <c r="M326" s="3">
        <f>IF(telefony__2[[#This Row],[dlugosc]]=8,telefony__2[[#This Row],[len]],0)</f>
        <v>0</v>
      </c>
      <c r="N326" s="3"/>
    </row>
    <row r="327" spans="1:14" x14ac:dyDescent="0.25">
      <c r="A327" s="3" t="s">
        <v>921</v>
      </c>
      <c r="B327" s="1" t="s">
        <v>870</v>
      </c>
      <c r="C327" s="2" t="s">
        <v>922</v>
      </c>
      <c r="D327" s="2" t="s">
        <v>923</v>
      </c>
      <c r="E327">
        <f>LEN(telefony__2[[#This Row],[nr]])</f>
        <v>10</v>
      </c>
      <c r="F327">
        <f>IF(MID(telefony__2[[#This Row],[nr]],1,2)="12",1,0)</f>
        <v>0</v>
      </c>
      <c r="G327" s="2">
        <f>IF(AND(telefony__2[[#This Row],[czy 12]]=1,telefony__2[[#This Row],[dlugosc]]=7),telefony__2[[#This Row],[zaklonczenie]]-telefony__2[[#This Row],[rozpoczecie]],0)</f>
        <v>0</v>
      </c>
      <c r="H327" s="3">
        <f>IF(AND(telefony__2[[#This Row],[czy 12]]=1,telefony__2[[#This Row],[dlugosc]]=7),1,0)</f>
        <v>0</v>
      </c>
      <c r="I327" s="3">
        <f>(telefony__2[[#This Row],[zaklonczenie]]-telefony__2[[#This Row],[rozpoczecie]])*24*60</f>
        <v>3.6666666666667069</v>
      </c>
      <c r="J327">
        <f>IF(telefony__2[[#This Row],[dlugosc]]=10,ROUNDUP(telefony__2[[#This Row],[len]],0),0)</f>
        <v>4</v>
      </c>
      <c r="K327" s="3">
        <f>IF(telefony__2[[#This Row],[dlugosc]]&lt;&gt;10,telefony__2[[#This Row],[len]]+K326,K326)</f>
        <v>2571.5166666666655</v>
      </c>
      <c r="L327" s="3">
        <f>IF(telefony__2[[#This Row],[dlugosc]]=7,telefony__2[[#This Row],[len]],0)</f>
        <v>0</v>
      </c>
      <c r="M327" s="3">
        <f>IF(telefony__2[[#This Row],[dlugosc]]=8,telefony__2[[#This Row],[len]],0)</f>
        <v>0</v>
      </c>
      <c r="N327" s="3"/>
    </row>
    <row r="328" spans="1:14" x14ac:dyDescent="0.25">
      <c r="A328" s="3" t="s">
        <v>924</v>
      </c>
      <c r="B328" s="1" t="s">
        <v>870</v>
      </c>
      <c r="C328" s="2" t="s">
        <v>925</v>
      </c>
      <c r="D328" s="2" t="s">
        <v>926</v>
      </c>
      <c r="E328">
        <f>LEN(telefony__2[[#This Row],[nr]])</f>
        <v>8</v>
      </c>
      <c r="F328">
        <f>IF(MID(telefony__2[[#This Row],[nr]],1,2)="12",1,0)</f>
        <v>0</v>
      </c>
      <c r="G328" s="2">
        <f>IF(AND(telefony__2[[#This Row],[czy 12]]=1,telefony__2[[#This Row],[dlugosc]]=7),telefony__2[[#This Row],[zaklonczenie]]-telefony__2[[#This Row],[rozpoczecie]],0)</f>
        <v>0</v>
      </c>
      <c r="H328" s="3">
        <f>IF(AND(telefony__2[[#This Row],[czy 12]]=1,telefony__2[[#This Row],[dlugosc]]=7),1,0)</f>
        <v>0</v>
      </c>
      <c r="I328" s="3">
        <f>(telefony__2[[#This Row],[zaklonczenie]]-telefony__2[[#This Row],[rozpoczecie]])*24*60</f>
        <v>1.0000000000000764</v>
      </c>
      <c r="J328">
        <f>IF(telefony__2[[#This Row],[dlugosc]]=10,ROUNDUP(telefony__2[[#This Row],[len]],0),0)</f>
        <v>0</v>
      </c>
      <c r="K328" s="3">
        <f>IF(telefony__2[[#This Row],[dlugosc]]&lt;&gt;10,telefony__2[[#This Row],[len]]+K327,K327)</f>
        <v>2572.5166666666655</v>
      </c>
      <c r="L328" s="3">
        <f>IF(telefony__2[[#This Row],[dlugosc]]=7,telefony__2[[#This Row],[len]],0)</f>
        <v>0</v>
      </c>
      <c r="M328" s="3">
        <f>IF(telefony__2[[#This Row],[dlugosc]]=8,telefony__2[[#This Row],[len]],0)</f>
        <v>1.0000000000000764</v>
      </c>
      <c r="N328" s="3"/>
    </row>
    <row r="329" spans="1:14" x14ac:dyDescent="0.25">
      <c r="A329" s="3" t="s">
        <v>927</v>
      </c>
      <c r="B329" s="1" t="s">
        <v>870</v>
      </c>
      <c r="C329" s="2" t="s">
        <v>928</v>
      </c>
      <c r="D329" s="2" t="s">
        <v>929</v>
      </c>
      <c r="E329">
        <f>LEN(telefony__2[[#This Row],[nr]])</f>
        <v>7</v>
      </c>
      <c r="F329">
        <f>IF(MID(telefony__2[[#This Row],[nr]],1,2)="12",1,0)</f>
        <v>0</v>
      </c>
      <c r="G329" s="2">
        <f>IF(AND(telefony__2[[#This Row],[czy 12]]=1,telefony__2[[#This Row],[dlugosc]]=7),telefony__2[[#This Row],[zaklonczenie]]-telefony__2[[#This Row],[rozpoczecie]],0)</f>
        <v>0</v>
      </c>
      <c r="H329" s="3">
        <f>IF(AND(telefony__2[[#This Row],[czy 12]]=1,telefony__2[[#This Row],[dlugosc]]=7),1,0)</f>
        <v>0</v>
      </c>
      <c r="I329" s="3">
        <f>(telefony__2[[#This Row],[zaklonczenie]]-telefony__2[[#This Row],[rozpoczecie]])*24*60</f>
        <v>4.3000000000000327</v>
      </c>
      <c r="J329">
        <f>IF(telefony__2[[#This Row],[dlugosc]]=10,ROUNDUP(telefony__2[[#This Row],[len]],0),0)</f>
        <v>0</v>
      </c>
      <c r="K329" s="3">
        <f>IF(telefony__2[[#This Row],[dlugosc]]&lt;&gt;10,telefony__2[[#This Row],[len]]+K328,K328)</f>
        <v>2576.8166666666657</v>
      </c>
      <c r="L329" s="3">
        <f>IF(telefony__2[[#This Row],[dlugosc]]=7,telefony__2[[#This Row],[len]],0)</f>
        <v>4.3000000000000327</v>
      </c>
      <c r="M329" s="3">
        <f>IF(telefony__2[[#This Row],[dlugosc]]=8,telefony__2[[#This Row],[len]],0)</f>
        <v>0</v>
      </c>
      <c r="N329" s="3"/>
    </row>
    <row r="330" spans="1:14" x14ac:dyDescent="0.25">
      <c r="A330" s="3" t="s">
        <v>930</v>
      </c>
      <c r="B330" s="1" t="s">
        <v>870</v>
      </c>
      <c r="C330" s="2" t="s">
        <v>931</v>
      </c>
      <c r="D330" s="2" t="s">
        <v>932</v>
      </c>
      <c r="E330">
        <f>LEN(telefony__2[[#This Row],[nr]])</f>
        <v>7</v>
      </c>
      <c r="F330">
        <f>IF(MID(telefony__2[[#This Row],[nr]],1,2)="12",1,0)</f>
        <v>0</v>
      </c>
      <c r="G330" s="2">
        <f>IF(AND(telefony__2[[#This Row],[czy 12]]=1,telefony__2[[#This Row],[dlugosc]]=7),telefony__2[[#This Row],[zaklonczenie]]-telefony__2[[#This Row],[rozpoczecie]],0)</f>
        <v>0</v>
      </c>
      <c r="H330" s="3">
        <f>IF(AND(telefony__2[[#This Row],[czy 12]]=1,telefony__2[[#This Row],[dlugosc]]=7),1,0)</f>
        <v>0</v>
      </c>
      <c r="I330" s="3">
        <f>(telefony__2[[#This Row],[zaklonczenie]]-telefony__2[[#This Row],[rozpoczecie]])*24*60</f>
        <v>12.48333333333334</v>
      </c>
      <c r="J330">
        <f>IF(telefony__2[[#This Row],[dlugosc]]=10,ROUNDUP(telefony__2[[#This Row],[len]],0),0)</f>
        <v>0</v>
      </c>
      <c r="K330" s="3">
        <f>IF(telefony__2[[#This Row],[dlugosc]]&lt;&gt;10,telefony__2[[#This Row],[len]]+K329,K329)</f>
        <v>2589.2999999999988</v>
      </c>
      <c r="L330" s="3">
        <f>IF(telefony__2[[#This Row],[dlugosc]]=7,telefony__2[[#This Row],[len]],0)</f>
        <v>12.48333333333334</v>
      </c>
      <c r="M330" s="3">
        <f>IF(telefony__2[[#This Row],[dlugosc]]=8,telefony__2[[#This Row],[len]],0)</f>
        <v>0</v>
      </c>
      <c r="N330" s="3"/>
    </row>
    <row r="331" spans="1:14" x14ac:dyDescent="0.25">
      <c r="A331" s="3" t="s">
        <v>933</v>
      </c>
      <c r="B331" s="1" t="s">
        <v>870</v>
      </c>
      <c r="C331" s="2" t="s">
        <v>934</v>
      </c>
      <c r="D331" s="2" t="s">
        <v>935</v>
      </c>
      <c r="E331">
        <f>LEN(telefony__2[[#This Row],[nr]])</f>
        <v>8</v>
      </c>
      <c r="F331">
        <f>IF(MID(telefony__2[[#This Row],[nr]],1,2)="12",1,0)</f>
        <v>0</v>
      </c>
      <c r="G331" s="2">
        <f>IF(AND(telefony__2[[#This Row],[czy 12]]=1,telefony__2[[#This Row],[dlugosc]]=7),telefony__2[[#This Row],[zaklonczenie]]-telefony__2[[#This Row],[rozpoczecie]],0)</f>
        <v>0</v>
      </c>
      <c r="H331" s="3">
        <f>IF(AND(telefony__2[[#This Row],[czy 12]]=1,telefony__2[[#This Row],[dlugosc]]=7),1,0)</f>
        <v>0</v>
      </c>
      <c r="I331" s="3">
        <f>(telefony__2[[#This Row],[zaklonczenie]]-telefony__2[[#This Row],[rozpoczecie]])*24*60</f>
        <v>13.716666666666599</v>
      </c>
      <c r="J331">
        <f>IF(telefony__2[[#This Row],[dlugosc]]=10,ROUNDUP(telefony__2[[#This Row],[len]],0),0)</f>
        <v>0</v>
      </c>
      <c r="K331" s="3">
        <f>IF(telefony__2[[#This Row],[dlugosc]]&lt;&gt;10,telefony__2[[#This Row],[len]]+K330,K330)</f>
        <v>2603.0166666666655</v>
      </c>
      <c r="L331" s="3">
        <f>IF(telefony__2[[#This Row],[dlugosc]]=7,telefony__2[[#This Row],[len]],0)</f>
        <v>0</v>
      </c>
      <c r="M331" s="3">
        <f>IF(telefony__2[[#This Row],[dlugosc]]=8,telefony__2[[#This Row],[len]],0)</f>
        <v>13.716666666666599</v>
      </c>
      <c r="N331" s="3"/>
    </row>
    <row r="332" spans="1:14" x14ac:dyDescent="0.25">
      <c r="A332" s="3" t="s">
        <v>936</v>
      </c>
      <c r="B332" s="1" t="s">
        <v>870</v>
      </c>
      <c r="C332" s="2" t="s">
        <v>937</v>
      </c>
      <c r="D332" s="2" t="s">
        <v>626</v>
      </c>
      <c r="E332">
        <f>LEN(telefony__2[[#This Row],[nr]])</f>
        <v>7</v>
      </c>
      <c r="F332">
        <f>IF(MID(telefony__2[[#This Row],[nr]],1,2)="12",1,0)</f>
        <v>0</v>
      </c>
      <c r="G332" s="2">
        <f>IF(AND(telefony__2[[#This Row],[czy 12]]=1,telefony__2[[#This Row],[dlugosc]]=7),telefony__2[[#This Row],[zaklonczenie]]-telefony__2[[#This Row],[rozpoczecie]],0)</f>
        <v>0</v>
      </c>
      <c r="H332" s="3">
        <f>IF(AND(telefony__2[[#This Row],[czy 12]]=1,telefony__2[[#This Row],[dlugosc]]=7),1,0)</f>
        <v>0</v>
      </c>
      <c r="I332" s="3">
        <f>(telefony__2[[#This Row],[zaklonczenie]]-telefony__2[[#This Row],[rozpoczecie]])*24*60</f>
        <v>14.78333333333322</v>
      </c>
      <c r="J332">
        <f>IF(telefony__2[[#This Row],[dlugosc]]=10,ROUNDUP(telefony__2[[#This Row],[len]],0),0)</f>
        <v>0</v>
      </c>
      <c r="K332" s="3">
        <f>IF(telefony__2[[#This Row],[dlugosc]]&lt;&gt;10,telefony__2[[#This Row],[len]]+K331,K331)</f>
        <v>2617.7999999999988</v>
      </c>
      <c r="L332" s="3">
        <f>IF(telefony__2[[#This Row],[dlugosc]]=7,telefony__2[[#This Row],[len]],0)</f>
        <v>14.78333333333322</v>
      </c>
      <c r="M332" s="3">
        <f>IF(telefony__2[[#This Row],[dlugosc]]=8,telefony__2[[#This Row],[len]],0)</f>
        <v>0</v>
      </c>
      <c r="N332" s="3"/>
    </row>
    <row r="333" spans="1:14" x14ac:dyDescent="0.25">
      <c r="A333" s="3" t="s">
        <v>938</v>
      </c>
      <c r="B333" s="1" t="s">
        <v>870</v>
      </c>
      <c r="C333" s="2" t="s">
        <v>939</v>
      </c>
      <c r="D333" s="2" t="s">
        <v>940</v>
      </c>
      <c r="E333">
        <f>LEN(telefony__2[[#This Row],[nr]])</f>
        <v>7</v>
      </c>
      <c r="F333">
        <f>IF(MID(telefony__2[[#This Row],[nr]],1,2)="12",1,0)</f>
        <v>0</v>
      </c>
      <c r="G333" s="2">
        <f>IF(AND(telefony__2[[#This Row],[czy 12]]=1,telefony__2[[#This Row],[dlugosc]]=7),telefony__2[[#This Row],[zaklonczenie]]-telefony__2[[#This Row],[rozpoczecie]],0)</f>
        <v>0</v>
      </c>
      <c r="H333" s="3">
        <f>IF(AND(telefony__2[[#This Row],[czy 12]]=1,telefony__2[[#This Row],[dlugosc]]=7),1,0)</f>
        <v>0</v>
      </c>
      <c r="I333" s="3">
        <f>(telefony__2[[#This Row],[zaklonczenie]]-telefony__2[[#This Row],[rozpoczecie]])*24*60</f>
        <v>9.4166666666667265</v>
      </c>
      <c r="J333">
        <f>IF(telefony__2[[#This Row],[dlugosc]]=10,ROUNDUP(telefony__2[[#This Row],[len]],0),0)</f>
        <v>0</v>
      </c>
      <c r="K333" s="3">
        <f>IF(telefony__2[[#This Row],[dlugosc]]&lt;&gt;10,telefony__2[[#This Row],[len]]+K332,K332)</f>
        <v>2627.2166666666653</v>
      </c>
      <c r="L333" s="3">
        <f>IF(telefony__2[[#This Row],[dlugosc]]=7,telefony__2[[#This Row],[len]],0)</f>
        <v>9.4166666666667265</v>
      </c>
      <c r="M333" s="3">
        <f>IF(telefony__2[[#This Row],[dlugosc]]=8,telefony__2[[#This Row],[len]],0)</f>
        <v>0</v>
      </c>
      <c r="N333" s="3"/>
    </row>
    <row r="334" spans="1:14" x14ac:dyDescent="0.25">
      <c r="A334" s="3" t="s">
        <v>941</v>
      </c>
      <c r="B334" s="1" t="s">
        <v>870</v>
      </c>
      <c r="C334" s="2" t="s">
        <v>942</v>
      </c>
      <c r="D334" s="2" t="s">
        <v>943</v>
      </c>
      <c r="E334">
        <f>LEN(telefony__2[[#This Row],[nr]])</f>
        <v>7</v>
      </c>
      <c r="F334">
        <f>IF(MID(telefony__2[[#This Row],[nr]],1,2)="12",1,0)</f>
        <v>0</v>
      </c>
      <c r="G334" s="2">
        <f>IF(AND(telefony__2[[#This Row],[czy 12]]=1,telefony__2[[#This Row],[dlugosc]]=7),telefony__2[[#This Row],[zaklonczenie]]-telefony__2[[#This Row],[rozpoczecie]],0)</f>
        <v>0</v>
      </c>
      <c r="H334" s="3">
        <f>IF(AND(telefony__2[[#This Row],[czy 12]]=1,telefony__2[[#This Row],[dlugosc]]=7),1,0)</f>
        <v>0</v>
      </c>
      <c r="I334" s="3">
        <f>(telefony__2[[#This Row],[zaklonczenie]]-telefony__2[[#This Row],[rozpoczecie]])*24*60</f>
        <v>4.5833333333332238</v>
      </c>
      <c r="J334">
        <f>IF(telefony__2[[#This Row],[dlugosc]]=10,ROUNDUP(telefony__2[[#This Row],[len]],0),0)</f>
        <v>0</v>
      </c>
      <c r="K334" s="3">
        <f>IF(telefony__2[[#This Row],[dlugosc]]&lt;&gt;10,telefony__2[[#This Row],[len]]+K333,K333)</f>
        <v>2631.7999999999984</v>
      </c>
      <c r="L334" s="3">
        <f>IF(telefony__2[[#This Row],[dlugosc]]=7,telefony__2[[#This Row],[len]],0)</f>
        <v>4.5833333333332238</v>
      </c>
      <c r="M334" s="3">
        <f>IF(telefony__2[[#This Row],[dlugosc]]=8,telefony__2[[#This Row],[len]],0)</f>
        <v>0</v>
      </c>
      <c r="N334" s="3"/>
    </row>
    <row r="335" spans="1:14" x14ac:dyDescent="0.25">
      <c r="A335" s="3" t="s">
        <v>229</v>
      </c>
      <c r="B335" s="1" t="s">
        <v>870</v>
      </c>
      <c r="C335" s="2" t="s">
        <v>944</v>
      </c>
      <c r="D335" s="2" t="s">
        <v>945</v>
      </c>
      <c r="E335">
        <f>LEN(telefony__2[[#This Row],[nr]])</f>
        <v>7</v>
      </c>
      <c r="F335">
        <f>IF(MID(telefony__2[[#This Row],[nr]],1,2)="12",1,0)</f>
        <v>0</v>
      </c>
      <c r="G335" s="2">
        <f>IF(AND(telefony__2[[#This Row],[czy 12]]=1,telefony__2[[#This Row],[dlugosc]]=7),telefony__2[[#This Row],[zaklonczenie]]-telefony__2[[#This Row],[rozpoczecie]],0)</f>
        <v>0</v>
      </c>
      <c r="H335" s="3">
        <f>IF(AND(telefony__2[[#This Row],[czy 12]]=1,telefony__2[[#This Row],[dlugosc]]=7),1,0)</f>
        <v>0</v>
      </c>
      <c r="I335" s="3">
        <f>(telefony__2[[#This Row],[zaklonczenie]]-telefony__2[[#This Row],[rozpoczecie]])*24*60</f>
        <v>6.8833333333332636</v>
      </c>
      <c r="J335">
        <f>IF(telefony__2[[#This Row],[dlugosc]]=10,ROUNDUP(telefony__2[[#This Row],[len]],0),0)</f>
        <v>0</v>
      </c>
      <c r="K335" s="3">
        <f>IF(telefony__2[[#This Row],[dlugosc]]&lt;&gt;10,telefony__2[[#This Row],[len]]+K334,K334)</f>
        <v>2638.6833333333316</v>
      </c>
      <c r="L335" s="3">
        <f>IF(telefony__2[[#This Row],[dlugosc]]=7,telefony__2[[#This Row],[len]],0)</f>
        <v>6.8833333333332636</v>
      </c>
      <c r="M335" s="3">
        <f>IF(telefony__2[[#This Row],[dlugosc]]=8,telefony__2[[#This Row],[len]],0)</f>
        <v>0</v>
      </c>
      <c r="N335" s="3"/>
    </row>
    <row r="336" spans="1:14" x14ac:dyDescent="0.25">
      <c r="A336" s="3" t="s">
        <v>32</v>
      </c>
      <c r="B336" s="1" t="s">
        <v>870</v>
      </c>
      <c r="C336" s="2" t="s">
        <v>946</v>
      </c>
      <c r="D336" s="2" t="s">
        <v>947</v>
      </c>
      <c r="E336">
        <f>LEN(telefony__2[[#This Row],[nr]])</f>
        <v>7</v>
      </c>
      <c r="F336">
        <f>IF(MID(telefony__2[[#This Row],[nr]],1,2)="12",1,0)</f>
        <v>0</v>
      </c>
      <c r="G336" s="2">
        <f>IF(AND(telefony__2[[#This Row],[czy 12]]=1,telefony__2[[#This Row],[dlugosc]]=7),telefony__2[[#This Row],[zaklonczenie]]-telefony__2[[#This Row],[rozpoczecie]],0)</f>
        <v>0</v>
      </c>
      <c r="H336" s="3">
        <f>IF(AND(telefony__2[[#This Row],[czy 12]]=1,telefony__2[[#This Row],[dlugosc]]=7),1,0)</f>
        <v>0</v>
      </c>
      <c r="I336" s="3">
        <f>(telefony__2[[#This Row],[zaklonczenie]]-telefony__2[[#This Row],[rozpoczecie]])*24*60</f>
        <v>9.000000000000048</v>
      </c>
      <c r="J336">
        <f>IF(telefony__2[[#This Row],[dlugosc]]=10,ROUNDUP(telefony__2[[#This Row],[len]],0),0)</f>
        <v>0</v>
      </c>
      <c r="K336" s="3">
        <f>IF(telefony__2[[#This Row],[dlugosc]]&lt;&gt;10,telefony__2[[#This Row],[len]]+K335,K335)</f>
        <v>2647.6833333333316</v>
      </c>
      <c r="L336" s="3">
        <f>IF(telefony__2[[#This Row],[dlugosc]]=7,telefony__2[[#This Row],[len]],0)</f>
        <v>9.000000000000048</v>
      </c>
      <c r="M336" s="3">
        <f>IF(telefony__2[[#This Row],[dlugosc]]=8,telefony__2[[#This Row],[len]],0)</f>
        <v>0</v>
      </c>
      <c r="N336" s="3"/>
    </row>
    <row r="337" spans="1:14" x14ac:dyDescent="0.25">
      <c r="A337" s="3" t="s">
        <v>948</v>
      </c>
      <c r="B337" s="1" t="s">
        <v>870</v>
      </c>
      <c r="C337" s="2" t="s">
        <v>949</v>
      </c>
      <c r="D337" s="2" t="s">
        <v>950</v>
      </c>
      <c r="E337">
        <f>LEN(telefony__2[[#This Row],[nr]])</f>
        <v>7</v>
      </c>
      <c r="F337">
        <f>IF(MID(telefony__2[[#This Row],[nr]],1,2)="12",1,0)</f>
        <v>0</v>
      </c>
      <c r="G337" s="2">
        <f>IF(AND(telefony__2[[#This Row],[czy 12]]=1,telefony__2[[#This Row],[dlugosc]]=7),telefony__2[[#This Row],[zaklonczenie]]-telefony__2[[#This Row],[rozpoczecie]],0)</f>
        <v>0</v>
      </c>
      <c r="H337" s="3">
        <f>IF(AND(telefony__2[[#This Row],[czy 12]]=1,telefony__2[[#This Row],[dlugosc]]=7),1,0)</f>
        <v>0</v>
      </c>
      <c r="I337" s="3">
        <f>(telefony__2[[#This Row],[zaklonczenie]]-telefony__2[[#This Row],[rozpoczecie]])*24*60</f>
        <v>0.58333333333331794</v>
      </c>
      <c r="J337">
        <f>IF(telefony__2[[#This Row],[dlugosc]]=10,ROUNDUP(telefony__2[[#This Row],[len]],0),0)</f>
        <v>0</v>
      </c>
      <c r="K337" s="3">
        <f>IF(telefony__2[[#This Row],[dlugosc]]&lt;&gt;10,telefony__2[[#This Row],[len]]+K336,K336)</f>
        <v>2648.2666666666651</v>
      </c>
      <c r="L337" s="3">
        <f>IF(telefony__2[[#This Row],[dlugosc]]=7,telefony__2[[#This Row],[len]],0)</f>
        <v>0.58333333333331794</v>
      </c>
      <c r="M337" s="3">
        <f>IF(telefony__2[[#This Row],[dlugosc]]=8,telefony__2[[#This Row],[len]],0)</f>
        <v>0</v>
      </c>
      <c r="N337" s="3"/>
    </row>
    <row r="338" spans="1:14" x14ac:dyDescent="0.25">
      <c r="A338" s="3" t="s">
        <v>951</v>
      </c>
      <c r="B338" s="1" t="s">
        <v>870</v>
      </c>
      <c r="C338" s="2" t="s">
        <v>952</v>
      </c>
      <c r="D338" s="2" t="s">
        <v>953</v>
      </c>
      <c r="E338">
        <f>LEN(telefony__2[[#This Row],[nr]])</f>
        <v>7</v>
      </c>
      <c r="F338">
        <f>IF(MID(telefony__2[[#This Row],[nr]],1,2)="12",1,0)</f>
        <v>0</v>
      </c>
      <c r="G338" s="2">
        <f>IF(AND(telefony__2[[#This Row],[czy 12]]=1,telefony__2[[#This Row],[dlugosc]]=7),telefony__2[[#This Row],[zaklonczenie]]-telefony__2[[#This Row],[rozpoczecie]],0)</f>
        <v>0</v>
      </c>
      <c r="H338" s="3">
        <f>IF(AND(telefony__2[[#This Row],[czy 12]]=1,telefony__2[[#This Row],[dlugosc]]=7),1,0)</f>
        <v>0</v>
      </c>
      <c r="I338" s="3">
        <f>(telefony__2[[#This Row],[zaklonczenie]]-telefony__2[[#This Row],[rozpoczecie]])*24*60</f>
        <v>13.46666666666672</v>
      </c>
      <c r="J338">
        <f>IF(telefony__2[[#This Row],[dlugosc]]=10,ROUNDUP(telefony__2[[#This Row],[len]],0),0)</f>
        <v>0</v>
      </c>
      <c r="K338" s="3">
        <f>IF(telefony__2[[#This Row],[dlugosc]]&lt;&gt;10,telefony__2[[#This Row],[len]]+K337,K337)</f>
        <v>2661.7333333333318</v>
      </c>
      <c r="L338" s="3">
        <f>IF(telefony__2[[#This Row],[dlugosc]]=7,telefony__2[[#This Row],[len]],0)</f>
        <v>13.46666666666672</v>
      </c>
      <c r="M338" s="3">
        <f>IF(telefony__2[[#This Row],[dlugosc]]=8,telefony__2[[#This Row],[len]],0)</f>
        <v>0</v>
      </c>
      <c r="N338" s="3"/>
    </row>
    <row r="339" spans="1:14" x14ac:dyDescent="0.25">
      <c r="A339" s="3" t="s">
        <v>954</v>
      </c>
      <c r="B339" s="1" t="s">
        <v>870</v>
      </c>
      <c r="C339" s="2" t="s">
        <v>955</v>
      </c>
      <c r="D339" s="2" t="s">
        <v>956</v>
      </c>
      <c r="E339">
        <f>LEN(telefony__2[[#This Row],[nr]])</f>
        <v>8</v>
      </c>
      <c r="F339">
        <f>IF(MID(telefony__2[[#This Row],[nr]],1,2)="12",1,0)</f>
        <v>0</v>
      </c>
      <c r="G339" s="2">
        <f>IF(AND(telefony__2[[#This Row],[czy 12]]=1,telefony__2[[#This Row],[dlugosc]]=7),telefony__2[[#This Row],[zaklonczenie]]-telefony__2[[#This Row],[rozpoczecie]],0)</f>
        <v>0</v>
      </c>
      <c r="H339" s="3">
        <f>IF(AND(telefony__2[[#This Row],[czy 12]]=1,telefony__2[[#This Row],[dlugosc]]=7),1,0)</f>
        <v>0</v>
      </c>
      <c r="I339" s="3">
        <f>(telefony__2[[#This Row],[zaklonczenie]]-telefony__2[[#This Row],[rozpoczecie]])*24*60</f>
        <v>11.666666666666679</v>
      </c>
      <c r="J339">
        <f>IF(telefony__2[[#This Row],[dlugosc]]=10,ROUNDUP(telefony__2[[#This Row],[len]],0),0)</f>
        <v>0</v>
      </c>
      <c r="K339" s="3">
        <f>IF(telefony__2[[#This Row],[dlugosc]]&lt;&gt;10,telefony__2[[#This Row],[len]]+K338,K338)</f>
        <v>2673.3999999999983</v>
      </c>
      <c r="L339" s="3">
        <f>IF(telefony__2[[#This Row],[dlugosc]]=7,telefony__2[[#This Row],[len]],0)</f>
        <v>0</v>
      </c>
      <c r="M339" s="3">
        <f>IF(telefony__2[[#This Row],[dlugosc]]=8,telefony__2[[#This Row],[len]],0)</f>
        <v>11.666666666666679</v>
      </c>
      <c r="N339" s="3"/>
    </row>
    <row r="340" spans="1:14" x14ac:dyDescent="0.25">
      <c r="A340" s="3" t="s">
        <v>957</v>
      </c>
      <c r="B340" s="1" t="s">
        <v>870</v>
      </c>
      <c r="C340" s="2" t="s">
        <v>958</v>
      </c>
      <c r="D340" s="2" t="s">
        <v>959</v>
      </c>
      <c r="E340">
        <f>LEN(telefony__2[[#This Row],[nr]])</f>
        <v>7</v>
      </c>
      <c r="F340">
        <f>IF(MID(telefony__2[[#This Row],[nr]],1,2)="12",1,0)</f>
        <v>0</v>
      </c>
      <c r="G340" s="2">
        <f>IF(AND(telefony__2[[#This Row],[czy 12]]=1,telefony__2[[#This Row],[dlugosc]]=7),telefony__2[[#This Row],[zaklonczenie]]-telefony__2[[#This Row],[rozpoczecie]],0)</f>
        <v>0</v>
      </c>
      <c r="H340" s="3">
        <f>IF(AND(telefony__2[[#This Row],[czy 12]]=1,telefony__2[[#This Row],[dlugosc]]=7),1,0)</f>
        <v>0</v>
      </c>
      <c r="I340" s="3">
        <f>(telefony__2[[#This Row],[zaklonczenie]]-telefony__2[[#This Row],[rozpoczecie]])*24*60</f>
        <v>16.616666666666653</v>
      </c>
      <c r="J340">
        <f>IF(telefony__2[[#This Row],[dlugosc]]=10,ROUNDUP(telefony__2[[#This Row],[len]],0),0)</f>
        <v>0</v>
      </c>
      <c r="K340" s="3">
        <f>IF(telefony__2[[#This Row],[dlugosc]]&lt;&gt;10,telefony__2[[#This Row],[len]]+K339,K339)</f>
        <v>2690.0166666666651</v>
      </c>
      <c r="L340" s="3">
        <f>IF(telefony__2[[#This Row],[dlugosc]]=7,telefony__2[[#This Row],[len]],0)</f>
        <v>16.616666666666653</v>
      </c>
      <c r="M340" s="3">
        <f>IF(telefony__2[[#This Row],[dlugosc]]=8,telefony__2[[#This Row],[len]],0)</f>
        <v>0</v>
      </c>
      <c r="N340" s="3"/>
    </row>
    <row r="341" spans="1:14" x14ac:dyDescent="0.25">
      <c r="A341" s="3" t="s">
        <v>960</v>
      </c>
      <c r="B341" s="1" t="s">
        <v>870</v>
      </c>
      <c r="C341" s="2" t="s">
        <v>961</v>
      </c>
      <c r="D341" s="2" t="s">
        <v>962</v>
      </c>
      <c r="E341">
        <f>LEN(telefony__2[[#This Row],[nr]])</f>
        <v>8</v>
      </c>
      <c r="F341">
        <f>IF(MID(telefony__2[[#This Row],[nr]],1,2)="12",1,0)</f>
        <v>0</v>
      </c>
      <c r="G341" s="2">
        <f>IF(AND(telefony__2[[#This Row],[czy 12]]=1,telefony__2[[#This Row],[dlugosc]]=7),telefony__2[[#This Row],[zaklonczenie]]-telefony__2[[#This Row],[rozpoczecie]],0)</f>
        <v>0</v>
      </c>
      <c r="H341" s="3">
        <f>IF(AND(telefony__2[[#This Row],[czy 12]]=1,telefony__2[[#This Row],[dlugosc]]=7),1,0)</f>
        <v>0</v>
      </c>
      <c r="I341" s="3">
        <f>(telefony__2[[#This Row],[zaklonczenie]]-telefony__2[[#This Row],[rozpoczecie]])*24*60</f>
        <v>8.8166666666667126</v>
      </c>
      <c r="J341">
        <f>IF(telefony__2[[#This Row],[dlugosc]]=10,ROUNDUP(telefony__2[[#This Row],[len]],0),0)</f>
        <v>0</v>
      </c>
      <c r="K341" s="3">
        <f>IF(telefony__2[[#This Row],[dlugosc]]&lt;&gt;10,telefony__2[[#This Row],[len]]+K340,K340)</f>
        <v>2698.8333333333317</v>
      </c>
      <c r="L341" s="3">
        <f>IF(telefony__2[[#This Row],[dlugosc]]=7,telefony__2[[#This Row],[len]],0)</f>
        <v>0</v>
      </c>
      <c r="M341" s="3">
        <f>IF(telefony__2[[#This Row],[dlugosc]]=8,telefony__2[[#This Row],[len]],0)</f>
        <v>8.8166666666667126</v>
      </c>
      <c r="N341" s="3"/>
    </row>
    <row r="342" spans="1:14" x14ac:dyDescent="0.25">
      <c r="A342" s="3" t="s">
        <v>963</v>
      </c>
      <c r="B342" s="1" t="s">
        <v>870</v>
      </c>
      <c r="C342" s="2" t="s">
        <v>964</v>
      </c>
      <c r="D342" s="2" t="s">
        <v>965</v>
      </c>
      <c r="E342">
        <f>LEN(telefony__2[[#This Row],[nr]])</f>
        <v>7</v>
      </c>
      <c r="F342">
        <f>IF(MID(telefony__2[[#This Row],[nr]],1,2)="12",1,0)</f>
        <v>0</v>
      </c>
      <c r="G342" s="2">
        <f>IF(AND(telefony__2[[#This Row],[czy 12]]=1,telefony__2[[#This Row],[dlugosc]]=7),telefony__2[[#This Row],[zaklonczenie]]-telefony__2[[#This Row],[rozpoczecie]],0)</f>
        <v>0</v>
      </c>
      <c r="H342" s="3">
        <f>IF(AND(telefony__2[[#This Row],[czy 12]]=1,telefony__2[[#This Row],[dlugosc]]=7),1,0)</f>
        <v>0</v>
      </c>
      <c r="I342" s="3">
        <f>(telefony__2[[#This Row],[zaklonczenie]]-telefony__2[[#This Row],[rozpoczecie]])*24*60</f>
        <v>5.8999999999999631</v>
      </c>
      <c r="J342">
        <f>IF(telefony__2[[#This Row],[dlugosc]]=10,ROUNDUP(telefony__2[[#This Row],[len]],0),0)</f>
        <v>0</v>
      </c>
      <c r="K342" s="3">
        <f>IF(telefony__2[[#This Row],[dlugosc]]&lt;&gt;10,telefony__2[[#This Row],[len]]+K341,K341)</f>
        <v>2704.7333333333318</v>
      </c>
      <c r="L342" s="3">
        <f>IF(telefony__2[[#This Row],[dlugosc]]=7,telefony__2[[#This Row],[len]],0)</f>
        <v>5.8999999999999631</v>
      </c>
      <c r="M342" s="3">
        <f>IF(telefony__2[[#This Row],[dlugosc]]=8,telefony__2[[#This Row],[len]],0)</f>
        <v>0</v>
      </c>
      <c r="N342" s="3"/>
    </row>
    <row r="343" spans="1:14" x14ac:dyDescent="0.25">
      <c r="A343" s="3" t="s">
        <v>966</v>
      </c>
      <c r="B343" s="1" t="s">
        <v>870</v>
      </c>
      <c r="C343" s="2" t="s">
        <v>967</v>
      </c>
      <c r="D343" s="2" t="s">
        <v>968</v>
      </c>
      <c r="E343">
        <f>LEN(telefony__2[[#This Row],[nr]])</f>
        <v>8</v>
      </c>
      <c r="F343">
        <f>IF(MID(telefony__2[[#This Row],[nr]],1,2)="12",1,0)</f>
        <v>0</v>
      </c>
      <c r="G343" s="2">
        <f>IF(AND(telefony__2[[#This Row],[czy 12]]=1,telefony__2[[#This Row],[dlugosc]]=7),telefony__2[[#This Row],[zaklonczenie]]-telefony__2[[#This Row],[rozpoczecie]],0)</f>
        <v>0</v>
      </c>
      <c r="H343" s="3">
        <f>IF(AND(telefony__2[[#This Row],[czy 12]]=1,telefony__2[[#This Row],[dlugosc]]=7),1,0)</f>
        <v>0</v>
      </c>
      <c r="I343" s="3">
        <f>(telefony__2[[#This Row],[zaklonczenie]]-telefony__2[[#This Row],[rozpoczecie]])*24*60</f>
        <v>15.816666666666688</v>
      </c>
      <c r="J343">
        <f>IF(telefony__2[[#This Row],[dlugosc]]=10,ROUNDUP(telefony__2[[#This Row],[len]],0),0)</f>
        <v>0</v>
      </c>
      <c r="K343" s="3">
        <f>IF(telefony__2[[#This Row],[dlugosc]]&lt;&gt;10,telefony__2[[#This Row],[len]]+K342,K342)</f>
        <v>2720.5499999999984</v>
      </c>
      <c r="L343" s="3">
        <f>IF(telefony__2[[#This Row],[dlugosc]]=7,telefony__2[[#This Row],[len]],0)</f>
        <v>0</v>
      </c>
      <c r="M343" s="3">
        <f>IF(telefony__2[[#This Row],[dlugosc]]=8,telefony__2[[#This Row],[len]],0)</f>
        <v>15.816666666666688</v>
      </c>
      <c r="N343" s="3"/>
    </row>
    <row r="344" spans="1:14" x14ac:dyDescent="0.25">
      <c r="A344" s="3" t="s">
        <v>969</v>
      </c>
      <c r="B344" s="1" t="s">
        <v>870</v>
      </c>
      <c r="C344" s="2" t="s">
        <v>970</v>
      </c>
      <c r="D344" s="2" t="s">
        <v>971</v>
      </c>
      <c r="E344">
        <f>LEN(telefony__2[[#This Row],[nr]])</f>
        <v>7</v>
      </c>
      <c r="F344">
        <f>IF(MID(telefony__2[[#This Row],[nr]],1,2)="12",1,0)</f>
        <v>0</v>
      </c>
      <c r="G344" s="2">
        <f>IF(AND(telefony__2[[#This Row],[czy 12]]=1,telefony__2[[#This Row],[dlugosc]]=7),telefony__2[[#This Row],[zaklonczenie]]-telefony__2[[#This Row],[rozpoczecie]],0)</f>
        <v>0</v>
      </c>
      <c r="H344" s="3">
        <f>IF(AND(telefony__2[[#This Row],[czy 12]]=1,telefony__2[[#This Row],[dlugosc]]=7),1,0)</f>
        <v>0</v>
      </c>
      <c r="I344" s="3">
        <f>(telefony__2[[#This Row],[zaklonczenie]]-telefony__2[[#This Row],[rozpoczecie]])*24*60</f>
        <v>7.7333333333333965</v>
      </c>
      <c r="J344">
        <f>IF(telefony__2[[#This Row],[dlugosc]]=10,ROUNDUP(telefony__2[[#This Row],[len]],0),0)</f>
        <v>0</v>
      </c>
      <c r="K344" s="3">
        <f>IF(telefony__2[[#This Row],[dlugosc]]&lt;&gt;10,telefony__2[[#This Row],[len]]+K343,K343)</f>
        <v>2728.2833333333319</v>
      </c>
      <c r="L344" s="3">
        <f>IF(telefony__2[[#This Row],[dlugosc]]=7,telefony__2[[#This Row],[len]],0)</f>
        <v>7.7333333333333965</v>
      </c>
      <c r="M344" s="3">
        <f>IF(telefony__2[[#This Row],[dlugosc]]=8,telefony__2[[#This Row],[len]],0)</f>
        <v>0</v>
      </c>
      <c r="N344" s="3"/>
    </row>
    <row r="345" spans="1:14" x14ac:dyDescent="0.25">
      <c r="A345" s="3" t="s">
        <v>972</v>
      </c>
      <c r="B345" s="1" t="s">
        <v>870</v>
      </c>
      <c r="C345" s="2" t="s">
        <v>973</v>
      </c>
      <c r="D345" s="2" t="s">
        <v>974</v>
      </c>
      <c r="E345">
        <f>LEN(telefony__2[[#This Row],[nr]])</f>
        <v>7</v>
      </c>
      <c r="F345">
        <f>IF(MID(telefony__2[[#This Row],[nr]],1,2)="12",1,0)</f>
        <v>0</v>
      </c>
      <c r="G345" s="2">
        <f>IF(AND(telefony__2[[#This Row],[czy 12]]=1,telefony__2[[#This Row],[dlugosc]]=7),telefony__2[[#This Row],[zaklonczenie]]-telefony__2[[#This Row],[rozpoczecie]],0)</f>
        <v>0</v>
      </c>
      <c r="H345" s="3">
        <f>IF(AND(telefony__2[[#This Row],[czy 12]]=1,telefony__2[[#This Row],[dlugosc]]=7),1,0)</f>
        <v>0</v>
      </c>
      <c r="I345" s="3">
        <f>(telefony__2[[#This Row],[zaklonczenie]]-telefony__2[[#This Row],[rozpoczecie]])*24*60</f>
        <v>3.1999999999999407</v>
      </c>
      <c r="J345">
        <f>IF(telefony__2[[#This Row],[dlugosc]]=10,ROUNDUP(telefony__2[[#This Row],[len]],0),0)</f>
        <v>0</v>
      </c>
      <c r="K345" s="3">
        <f>IF(telefony__2[[#This Row],[dlugosc]]&lt;&gt;10,telefony__2[[#This Row],[len]]+K344,K344)</f>
        <v>2731.4833333333318</v>
      </c>
      <c r="L345" s="3">
        <f>IF(telefony__2[[#This Row],[dlugosc]]=7,telefony__2[[#This Row],[len]],0)</f>
        <v>3.1999999999999407</v>
      </c>
      <c r="M345" s="3">
        <f>IF(telefony__2[[#This Row],[dlugosc]]=8,telefony__2[[#This Row],[len]],0)</f>
        <v>0</v>
      </c>
      <c r="N345" s="3"/>
    </row>
    <row r="346" spans="1:14" x14ac:dyDescent="0.25">
      <c r="A346" s="3" t="s">
        <v>975</v>
      </c>
      <c r="B346" s="1" t="s">
        <v>870</v>
      </c>
      <c r="C346" s="2" t="s">
        <v>976</v>
      </c>
      <c r="D346" s="2" t="s">
        <v>977</v>
      </c>
      <c r="E346">
        <f>LEN(telefony__2[[#This Row],[nr]])</f>
        <v>7</v>
      </c>
      <c r="F346">
        <f>IF(MID(telefony__2[[#This Row],[nr]],1,2)="12",1,0)</f>
        <v>0</v>
      </c>
      <c r="G346" s="2">
        <f>IF(AND(telefony__2[[#This Row],[czy 12]]=1,telefony__2[[#This Row],[dlugosc]]=7),telefony__2[[#This Row],[zaklonczenie]]-telefony__2[[#This Row],[rozpoczecie]],0)</f>
        <v>0</v>
      </c>
      <c r="H346" s="3">
        <f>IF(AND(telefony__2[[#This Row],[czy 12]]=1,telefony__2[[#This Row],[dlugosc]]=7),1,0)</f>
        <v>0</v>
      </c>
      <c r="I346" s="3">
        <f>(telefony__2[[#This Row],[zaklonczenie]]-telefony__2[[#This Row],[rozpoczecie]])*24*60</f>
        <v>9.8833333333333329</v>
      </c>
      <c r="J346">
        <f>IF(telefony__2[[#This Row],[dlugosc]]=10,ROUNDUP(telefony__2[[#This Row],[len]],0),0)</f>
        <v>0</v>
      </c>
      <c r="K346" s="3">
        <f>IF(telefony__2[[#This Row],[dlugosc]]&lt;&gt;10,telefony__2[[#This Row],[len]]+K345,K345)</f>
        <v>2741.366666666665</v>
      </c>
      <c r="L346" s="3">
        <f>IF(telefony__2[[#This Row],[dlugosc]]=7,telefony__2[[#This Row],[len]],0)</f>
        <v>9.8833333333333329</v>
      </c>
      <c r="M346" s="3">
        <f>IF(telefony__2[[#This Row],[dlugosc]]=8,telefony__2[[#This Row],[len]],0)</f>
        <v>0</v>
      </c>
      <c r="N346" s="3"/>
    </row>
    <row r="347" spans="1:14" x14ac:dyDescent="0.25">
      <c r="A347" s="3" t="s">
        <v>978</v>
      </c>
      <c r="B347" s="1" t="s">
        <v>870</v>
      </c>
      <c r="C347" s="2" t="s">
        <v>979</v>
      </c>
      <c r="D347" s="2" t="s">
        <v>980</v>
      </c>
      <c r="E347">
        <f>LEN(telefony__2[[#This Row],[nr]])</f>
        <v>7</v>
      </c>
      <c r="F347">
        <f>IF(MID(telefony__2[[#This Row],[nr]],1,2)="12",1,0)</f>
        <v>0</v>
      </c>
      <c r="G347" s="2">
        <f>IF(AND(telefony__2[[#This Row],[czy 12]]=1,telefony__2[[#This Row],[dlugosc]]=7),telefony__2[[#This Row],[zaklonczenie]]-telefony__2[[#This Row],[rozpoczecie]],0)</f>
        <v>0</v>
      </c>
      <c r="H347" s="3">
        <f>IF(AND(telefony__2[[#This Row],[czy 12]]=1,telefony__2[[#This Row],[dlugosc]]=7),1,0)</f>
        <v>0</v>
      </c>
      <c r="I347" s="3">
        <f>(telefony__2[[#This Row],[zaklonczenie]]-telefony__2[[#This Row],[rozpoczecie]])*24*60</f>
        <v>2.5666666666666949</v>
      </c>
      <c r="J347">
        <f>IF(telefony__2[[#This Row],[dlugosc]]=10,ROUNDUP(telefony__2[[#This Row],[len]],0),0)</f>
        <v>0</v>
      </c>
      <c r="K347" s="3">
        <f>IF(telefony__2[[#This Row],[dlugosc]]&lt;&gt;10,telefony__2[[#This Row],[len]]+K346,K346)</f>
        <v>2743.9333333333316</v>
      </c>
      <c r="L347" s="3">
        <f>IF(telefony__2[[#This Row],[dlugosc]]=7,telefony__2[[#This Row],[len]],0)</f>
        <v>2.5666666666666949</v>
      </c>
      <c r="M347" s="3">
        <f>IF(telefony__2[[#This Row],[dlugosc]]=8,telefony__2[[#This Row],[len]],0)</f>
        <v>0</v>
      </c>
      <c r="N347" s="3"/>
    </row>
    <row r="348" spans="1:14" x14ac:dyDescent="0.25">
      <c r="A348" s="3" t="s">
        <v>981</v>
      </c>
      <c r="B348" s="1" t="s">
        <v>870</v>
      </c>
      <c r="C348" s="2" t="s">
        <v>982</v>
      </c>
      <c r="D348" s="2" t="s">
        <v>983</v>
      </c>
      <c r="E348">
        <f>LEN(telefony__2[[#This Row],[nr]])</f>
        <v>7</v>
      </c>
      <c r="F348">
        <f>IF(MID(telefony__2[[#This Row],[nr]],1,2)="12",1,0)</f>
        <v>0</v>
      </c>
      <c r="G348" s="2">
        <f>IF(AND(telefony__2[[#This Row],[czy 12]]=1,telefony__2[[#This Row],[dlugosc]]=7),telefony__2[[#This Row],[zaklonczenie]]-telefony__2[[#This Row],[rozpoczecie]],0)</f>
        <v>0</v>
      </c>
      <c r="H348" s="3">
        <f>IF(AND(telefony__2[[#This Row],[czy 12]]=1,telefony__2[[#This Row],[dlugosc]]=7),1,0)</f>
        <v>0</v>
      </c>
      <c r="I348" s="3">
        <f>(telefony__2[[#This Row],[zaklonczenie]]-telefony__2[[#This Row],[rozpoczecie]])*24*60</f>
        <v>6.7833333333333279</v>
      </c>
      <c r="J348">
        <f>IF(telefony__2[[#This Row],[dlugosc]]=10,ROUNDUP(telefony__2[[#This Row],[len]],0),0)</f>
        <v>0</v>
      </c>
      <c r="K348" s="3">
        <f>IF(telefony__2[[#This Row],[dlugosc]]&lt;&gt;10,telefony__2[[#This Row],[len]]+K347,K347)</f>
        <v>2750.7166666666649</v>
      </c>
      <c r="L348" s="3">
        <f>IF(telefony__2[[#This Row],[dlugosc]]=7,telefony__2[[#This Row],[len]],0)</f>
        <v>6.7833333333333279</v>
      </c>
      <c r="M348" s="3">
        <f>IF(telefony__2[[#This Row],[dlugosc]]=8,telefony__2[[#This Row],[len]],0)</f>
        <v>0</v>
      </c>
      <c r="N348" s="3"/>
    </row>
    <row r="349" spans="1:14" x14ac:dyDescent="0.25">
      <c r="A349" s="3" t="s">
        <v>74</v>
      </c>
      <c r="B349" s="1" t="s">
        <v>870</v>
      </c>
      <c r="C349" s="2" t="s">
        <v>984</v>
      </c>
      <c r="D349" s="2" t="s">
        <v>985</v>
      </c>
      <c r="E349">
        <f>LEN(telefony__2[[#This Row],[nr]])</f>
        <v>7</v>
      </c>
      <c r="F349">
        <f>IF(MID(telefony__2[[#This Row],[nr]],1,2)="12",1,0)</f>
        <v>0</v>
      </c>
      <c r="G349" s="2">
        <f>IF(AND(telefony__2[[#This Row],[czy 12]]=1,telefony__2[[#This Row],[dlugosc]]=7),telefony__2[[#This Row],[zaklonczenie]]-telefony__2[[#This Row],[rozpoczecie]],0)</f>
        <v>0</v>
      </c>
      <c r="H349" s="3">
        <f>IF(AND(telefony__2[[#This Row],[czy 12]]=1,telefony__2[[#This Row],[dlugosc]]=7),1,0)</f>
        <v>0</v>
      </c>
      <c r="I349" s="3">
        <f>(telefony__2[[#This Row],[zaklonczenie]]-telefony__2[[#This Row],[rozpoczecie]])*24*60</f>
        <v>10.883333333333249</v>
      </c>
      <c r="J349">
        <f>IF(telefony__2[[#This Row],[dlugosc]]=10,ROUNDUP(telefony__2[[#This Row],[len]],0),0)</f>
        <v>0</v>
      </c>
      <c r="K349" s="3">
        <f>IF(telefony__2[[#This Row],[dlugosc]]&lt;&gt;10,telefony__2[[#This Row],[len]]+K348,K348)</f>
        <v>2761.5999999999981</v>
      </c>
      <c r="L349" s="3">
        <f>IF(telefony__2[[#This Row],[dlugosc]]=7,telefony__2[[#This Row],[len]],0)</f>
        <v>10.883333333333249</v>
      </c>
      <c r="M349" s="3">
        <f>IF(telefony__2[[#This Row],[dlugosc]]=8,telefony__2[[#This Row],[len]],0)</f>
        <v>0</v>
      </c>
      <c r="N349" s="3"/>
    </row>
    <row r="350" spans="1:14" x14ac:dyDescent="0.25">
      <c r="A350" s="3" t="s">
        <v>986</v>
      </c>
      <c r="B350" s="1" t="s">
        <v>870</v>
      </c>
      <c r="C350" s="2" t="s">
        <v>987</v>
      </c>
      <c r="D350" s="2" t="s">
        <v>988</v>
      </c>
      <c r="E350">
        <f>LEN(telefony__2[[#This Row],[nr]])</f>
        <v>7</v>
      </c>
      <c r="F350">
        <f>IF(MID(telefony__2[[#This Row],[nr]],1,2)="12",1,0)</f>
        <v>0</v>
      </c>
      <c r="G350" s="2">
        <f>IF(AND(telefony__2[[#This Row],[czy 12]]=1,telefony__2[[#This Row],[dlugosc]]=7),telefony__2[[#This Row],[zaklonczenie]]-telefony__2[[#This Row],[rozpoczecie]],0)</f>
        <v>0</v>
      </c>
      <c r="H350" s="3">
        <f>IF(AND(telefony__2[[#This Row],[czy 12]]=1,telefony__2[[#This Row],[dlugosc]]=7),1,0)</f>
        <v>0</v>
      </c>
      <c r="I350" s="3">
        <f>(telefony__2[[#This Row],[zaklonczenie]]-telefony__2[[#This Row],[rozpoczecie]])*24*60</f>
        <v>1.3500000000000512</v>
      </c>
      <c r="J350">
        <f>IF(telefony__2[[#This Row],[dlugosc]]=10,ROUNDUP(telefony__2[[#This Row],[len]],0),0)</f>
        <v>0</v>
      </c>
      <c r="K350" s="3">
        <f>IF(telefony__2[[#This Row],[dlugosc]]&lt;&gt;10,telefony__2[[#This Row],[len]]+K349,K349)</f>
        <v>2762.949999999998</v>
      </c>
      <c r="L350" s="3">
        <f>IF(telefony__2[[#This Row],[dlugosc]]=7,telefony__2[[#This Row],[len]],0)</f>
        <v>1.3500000000000512</v>
      </c>
      <c r="M350" s="3">
        <f>IF(telefony__2[[#This Row],[dlugosc]]=8,telefony__2[[#This Row],[len]],0)</f>
        <v>0</v>
      </c>
      <c r="N350" s="3"/>
    </row>
    <row r="351" spans="1:14" x14ac:dyDescent="0.25">
      <c r="A351" s="3" t="s">
        <v>989</v>
      </c>
      <c r="B351" s="1" t="s">
        <v>870</v>
      </c>
      <c r="C351" s="2" t="s">
        <v>990</v>
      </c>
      <c r="D351" s="2" t="s">
        <v>991</v>
      </c>
      <c r="E351">
        <f>LEN(telefony__2[[#This Row],[nr]])</f>
        <v>8</v>
      </c>
      <c r="F351">
        <f>IF(MID(telefony__2[[#This Row],[nr]],1,2)="12",1,0)</f>
        <v>0</v>
      </c>
      <c r="G351" s="2">
        <f>IF(AND(telefony__2[[#This Row],[czy 12]]=1,telefony__2[[#This Row],[dlugosc]]=7),telefony__2[[#This Row],[zaklonczenie]]-telefony__2[[#This Row],[rozpoczecie]],0)</f>
        <v>0</v>
      </c>
      <c r="H351" s="3">
        <f>IF(AND(telefony__2[[#This Row],[czy 12]]=1,telefony__2[[#This Row],[dlugosc]]=7),1,0)</f>
        <v>0</v>
      </c>
      <c r="I351" s="3">
        <f>(telefony__2[[#This Row],[zaklonczenie]]-telefony__2[[#This Row],[rozpoczecie]])*24*60</f>
        <v>14.466666666666637</v>
      </c>
      <c r="J351">
        <f>IF(telefony__2[[#This Row],[dlugosc]]=10,ROUNDUP(telefony__2[[#This Row],[len]],0),0)</f>
        <v>0</v>
      </c>
      <c r="K351" s="3">
        <f>IF(telefony__2[[#This Row],[dlugosc]]&lt;&gt;10,telefony__2[[#This Row],[len]]+K350,K350)</f>
        <v>2777.4166666666647</v>
      </c>
      <c r="L351" s="3">
        <f>IF(telefony__2[[#This Row],[dlugosc]]=7,telefony__2[[#This Row],[len]],0)</f>
        <v>0</v>
      </c>
      <c r="M351" s="3">
        <f>IF(telefony__2[[#This Row],[dlugosc]]=8,telefony__2[[#This Row],[len]],0)</f>
        <v>14.466666666666637</v>
      </c>
      <c r="N351" s="3"/>
    </row>
    <row r="352" spans="1:14" x14ac:dyDescent="0.25">
      <c r="A352" s="3" t="s">
        <v>992</v>
      </c>
      <c r="B352" s="1" t="s">
        <v>870</v>
      </c>
      <c r="C352" s="2" t="s">
        <v>993</v>
      </c>
      <c r="D352" s="2" t="s">
        <v>994</v>
      </c>
      <c r="E352">
        <f>LEN(telefony__2[[#This Row],[nr]])</f>
        <v>7</v>
      </c>
      <c r="F352">
        <f>IF(MID(telefony__2[[#This Row],[nr]],1,2)="12",1,0)</f>
        <v>0</v>
      </c>
      <c r="G352" s="2">
        <f>IF(AND(telefony__2[[#This Row],[czy 12]]=1,telefony__2[[#This Row],[dlugosc]]=7),telefony__2[[#This Row],[zaklonczenie]]-telefony__2[[#This Row],[rozpoczecie]],0)</f>
        <v>0</v>
      </c>
      <c r="H352" s="3">
        <f>IF(AND(telefony__2[[#This Row],[czy 12]]=1,telefony__2[[#This Row],[dlugosc]]=7),1,0)</f>
        <v>0</v>
      </c>
      <c r="I352" s="3">
        <f>(telefony__2[[#This Row],[zaklonczenie]]-telefony__2[[#This Row],[rozpoczecie]])*24*60</f>
        <v>7.7499999999999325</v>
      </c>
      <c r="J352">
        <f>IF(telefony__2[[#This Row],[dlugosc]]=10,ROUNDUP(telefony__2[[#This Row],[len]],0),0)</f>
        <v>0</v>
      </c>
      <c r="K352" s="3">
        <f>IF(telefony__2[[#This Row],[dlugosc]]&lt;&gt;10,telefony__2[[#This Row],[len]]+K351,K351)</f>
        <v>2785.1666666666647</v>
      </c>
      <c r="L352" s="3">
        <f>IF(telefony__2[[#This Row],[dlugosc]]=7,telefony__2[[#This Row],[len]],0)</f>
        <v>7.7499999999999325</v>
      </c>
      <c r="M352" s="3">
        <f>IF(telefony__2[[#This Row],[dlugosc]]=8,telefony__2[[#This Row],[len]],0)</f>
        <v>0</v>
      </c>
      <c r="N352" s="3"/>
    </row>
    <row r="353" spans="1:14" x14ac:dyDescent="0.25">
      <c r="A353" s="3" t="s">
        <v>336</v>
      </c>
      <c r="B353" s="1" t="s">
        <v>870</v>
      </c>
      <c r="C353" s="2" t="s">
        <v>995</v>
      </c>
      <c r="D353" s="2" t="s">
        <v>996</v>
      </c>
      <c r="E353">
        <f>LEN(telefony__2[[#This Row],[nr]])</f>
        <v>8</v>
      </c>
      <c r="F353">
        <f>IF(MID(telefony__2[[#This Row],[nr]],1,2)="12",1,0)</f>
        <v>0</v>
      </c>
      <c r="G353" s="2">
        <f>IF(AND(telefony__2[[#This Row],[czy 12]]=1,telefony__2[[#This Row],[dlugosc]]=7),telefony__2[[#This Row],[zaklonczenie]]-telefony__2[[#This Row],[rozpoczecie]],0)</f>
        <v>0</v>
      </c>
      <c r="H353" s="3">
        <f>IF(AND(telefony__2[[#This Row],[czy 12]]=1,telefony__2[[#This Row],[dlugosc]]=7),1,0)</f>
        <v>0</v>
      </c>
      <c r="I353" s="3">
        <f>(telefony__2[[#This Row],[zaklonczenie]]-telefony__2[[#This Row],[rozpoczecie]])*24*60</f>
        <v>11.833333333333398</v>
      </c>
      <c r="J353">
        <f>IF(telefony__2[[#This Row],[dlugosc]]=10,ROUNDUP(telefony__2[[#This Row],[len]],0),0)</f>
        <v>0</v>
      </c>
      <c r="K353" s="3">
        <f>IF(telefony__2[[#This Row],[dlugosc]]&lt;&gt;10,telefony__2[[#This Row],[len]]+K352,K352)</f>
        <v>2796.9999999999982</v>
      </c>
      <c r="L353" s="3">
        <f>IF(telefony__2[[#This Row],[dlugosc]]=7,telefony__2[[#This Row],[len]],0)</f>
        <v>0</v>
      </c>
      <c r="M353" s="3">
        <f>IF(telefony__2[[#This Row],[dlugosc]]=8,telefony__2[[#This Row],[len]],0)</f>
        <v>11.833333333333398</v>
      </c>
      <c r="N353" s="3"/>
    </row>
    <row r="354" spans="1:14" x14ac:dyDescent="0.25">
      <c r="A354" s="3" t="s">
        <v>821</v>
      </c>
      <c r="B354" s="1" t="s">
        <v>870</v>
      </c>
      <c r="C354" s="2" t="s">
        <v>997</v>
      </c>
      <c r="D354" s="2" t="s">
        <v>998</v>
      </c>
      <c r="E354">
        <f>LEN(telefony__2[[#This Row],[nr]])</f>
        <v>10</v>
      </c>
      <c r="F354">
        <f>IF(MID(telefony__2[[#This Row],[nr]],1,2)="12",1,0)</f>
        <v>0</v>
      </c>
      <c r="G354" s="2">
        <f>IF(AND(telefony__2[[#This Row],[czy 12]]=1,telefony__2[[#This Row],[dlugosc]]=7),telefony__2[[#This Row],[zaklonczenie]]-telefony__2[[#This Row],[rozpoczecie]],0)</f>
        <v>0</v>
      </c>
      <c r="H354" s="3">
        <f>IF(AND(telefony__2[[#This Row],[czy 12]]=1,telefony__2[[#This Row],[dlugosc]]=7),1,0)</f>
        <v>0</v>
      </c>
      <c r="I354" s="3">
        <f>(telefony__2[[#This Row],[zaklonczenie]]-telefony__2[[#This Row],[rozpoczecie]])*24*60</f>
        <v>10.049999999999972</v>
      </c>
      <c r="J354">
        <f>IF(telefony__2[[#This Row],[dlugosc]]=10,ROUNDUP(telefony__2[[#This Row],[len]],0),0)</f>
        <v>11</v>
      </c>
      <c r="K354" s="3">
        <f>IF(telefony__2[[#This Row],[dlugosc]]&lt;&gt;10,telefony__2[[#This Row],[len]]+K353,K353)</f>
        <v>2796.9999999999982</v>
      </c>
      <c r="L354" s="3">
        <f>IF(telefony__2[[#This Row],[dlugosc]]=7,telefony__2[[#This Row],[len]],0)</f>
        <v>0</v>
      </c>
      <c r="M354" s="3">
        <f>IF(telefony__2[[#This Row],[dlugosc]]=8,telefony__2[[#This Row],[len]],0)</f>
        <v>0</v>
      </c>
      <c r="N354" s="3"/>
    </row>
    <row r="355" spans="1:14" x14ac:dyDescent="0.25">
      <c r="A355" s="3" t="s">
        <v>999</v>
      </c>
      <c r="B355" s="1" t="s">
        <v>870</v>
      </c>
      <c r="C355" s="2" t="s">
        <v>1000</v>
      </c>
      <c r="D355" s="2" t="s">
        <v>1001</v>
      </c>
      <c r="E355">
        <f>LEN(telefony__2[[#This Row],[nr]])</f>
        <v>8</v>
      </c>
      <c r="F355">
        <f>IF(MID(telefony__2[[#This Row],[nr]],1,2)="12",1,0)</f>
        <v>0</v>
      </c>
      <c r="G355" s="2">
        <f>IF(AND(telefony__2[[#This Row],[czy 12]]=1,telefony__2[[#This Row],[dlugosc]]=7),telefony__2[[#This Row],[zaklonczenie]]-telefony__2[[#This Row],[rozpoczecie]],0)</f>
        <v>0</v>
      </c>
      <c r="H355" s="3">
        <f>IF(AND(telefony__2[[#This Row],[czy 12]]=1,telefony__2[[#This Row],[dlugosc]]=7),1,0)</f>
        <v>0</v>
      </c>
      <c r="I355" s="3">
        <f>(telefony__2[[#This Row],[zaklonczenie]]-telefony__2[[#This Row],[rozpoczecie]])*24*60</f>
        <v>1.400000000000059</v>
      </c>
      <c r="J355">
        <f>IF(telefony__2[[#This Row],[dlugosc]]=10,ROUNDUP(telefony__2[[#This Row],[len]],0),0)</f>
        <v>0</v>
      </c>
      <c r="K355" s="3">
        <f>IF(telefony__2[[#This Row],[dlugosc]]&lt;&gt;10,telefony__2[[#This Row],[len]]+K354,K354)</f>
        <v>2798.3999999999983</v>
      </c>
      <c r="L355" s="3">
        <f>IF(telefony__2[[#This Row],[dlugosc]]=7,telefony__2[[#This Row],[len]],0)</f>
        <v>0</v>
      </c>
      <c r="M355" s="3">
        <f>IF(telefony__2[[#This Row],[dlugosc]]=8,telefony__2[[#This Row],[len]],0)</f>
        <v>1.400000000000059</v>
      </c>
      <c r="N355" s="3"/>
    </row>
    <row r="356" spans="1:14" x14ac:dyDescent="0.25">
      <c r="A356" s="3" t="s">
        <v>1002</v>
      </c>
      <c r="B356" s="1" t="s">
        <v>870</v>
      </c>
      <c r="C356" s="2" t="s">
        <v>1003</v>
      </c>
      <c r="D356" s="2" t="s">
        <v>1004</v>
      </c>
      <c r="E356">
        <f>LEN(telefony__2[[#This Row],[nr]])</f>
        <v>7</v>
      </c>
      <c r="F356">
        <f>IF(MID(telefony__2[[#This Row],[nr]],1,2)="12",1,0)</f>
        <v>0</v>
      </c>
      <c r="G356" s="2">
        <f>IF(AND(telefony__2[[#This Row],[czy 12]]=1,telefony__2[[#This Row],[dlugosc]]=7),telefony__2[[#This Row],[zaklonczenie]]-telefony__2[[#This Row],[rozpoczecie]],0)</f>
        <v>0</v>
      </c>
      <c r="H356" s="3">
        <f>IF(AND(telefony__2[[#This Row],[czy 12]]=1,telefony__2[[#This Row],[dlugosc]]=7),1,0)</f>
        <v>0</v>
      </c>
      <c r="I356" s="3">
        <f>(telefony__2[[#This Row],[zaklonczenie]]-telefony__2[[#This Row],[rozpoczecie]])*24*60</f>
        <v>15.649999999999888</v>
      </c>
      <c r="J356">
        <f>IF(telefony__2[[#This Row],[dlugosc]]=10,ROUNDUP(telefony__2[[#This Row],[len]],0),0)</f>
        <v>0</v>
      </c>
      <c r="K356" s="3">
        <f>IF(telefony__2[[#This Row],[dlugosc]]&lt;&gt;10,telefony__2[[#This Row],[len]]+K355,K355)</f>
        <v>2814.0499999999984</v>
      </c>
      <c r="L356" s="3">
        <f>IF(telefony__2[[#This Row],[dlugosc]]=7,telefony__2[[#This Row],[len]],0)</f>
        <v>15.649999999999888</v>
      </c>
      <c r="M356" s="3">
        <f>IF(telefony__2[[#This Row],[dlugosc]]=8,telefony__2[[#This Row],[len]],0)</f>
        <v>0</v>
      </c>
      <c r="N356" s="3"/>
    </row>
    <row r="357" spans="1:14" x14ac:dyDescent="0.25">
      <c r="A357" s="3" t="s">
        <v>1005</v>
      </c>
      <c r="B357" s="1" t="s">
        <v>870</v>
      </c>
      <c r="C357" s="2" t="s">
        <v>1006</v>
      </c>
      <c r="D357" s="2" t="s">
        <v>1007</v>
      </c>
      <c r="E357">
        <f>LEN(telefony__2[[#This Row],[nr]])</f>
        <v>10</v>
      </c>
      <c r="F357">
        <f>IF(MID(telefony__2[[#This Row],[nr]],1,2)="12",1,0)</f>
        <v>0</v>
      </c>
      <c r="G357" s="2">
        <f>IF(AND(telefony__2[[#This Row],[czy 12]]=1,telefony__2[[#This Row],[dlugosc]]=7),telefony__2[[#This Row],[zaklonczenie]]-telefony__2[[#This Row],[rozpoczecie]],0)</f>
        <v>0</v>
      </c>
      <c r="H357" s="3">
        <f>IF(AND(telefony__2[[#This Row],[czy 12]]=1,telefony__2[[#This Row],[dlugosc]]=7),1,0)</f>
        <v>0</v>
      </c>
      <c r="I357" s="3">
        <f>(telefony__2[[#This Row],[zaklonczenie]]-telefony__2[[#This Row],[rozpoczecie]])*24*60</f>
        <v>6.4499999999999691</v>
      </c>
      <c r="J357">
        <f>IF(telefony__2[[#This Row],[dlugosc]]=10,ROUNDUP(telefony__2[[#This Row],[len]],0),0)</f>
        <v>7</v>
      </c>
      <c r="K357" s="3">
        <f>IF(telefony__2[[#This Row],[dlugosc]]&lt;&gt;10,telefony__2[[#This Row],[len]]+K356,K356)</f>
        <v>2814.0499999999984</v>
      </c>
      <c r="L357" s="3">
        <f>IF(telefony__2[[#This Row],[dlugosc]]=7,telefony__2[[#This Row],[len]],0)</f>
        <v>0</v>
      </c>
      <c r="M357" s="3">
        <f>IF(telefony__2[[#This Row],[dlugosc]]=8,telefony__2[[#This Row],[len]],0)</f>
        <v>0</v>
      </c>
      <c r="N357" s="3"/>
    </row>
    <row r="358" spans="1:14" x14ac:dyDescent="0.25">
      <c r="A358" s="3" t="s">
        <v>1008</v>
      </c>
      <c r="B358" s="1" t="s">
        <v>870</v>
      </c>
      <c r="C358" s="2" t="s">
        <v>1009</v>
      </c>
      <c r="D358" s="2" t="s">
        <v>1010</v>
      </c>
      <c r="E358">
        <f>LEN(telefony__2[[#This Row],[nr]])</f>
        <v>7</v>
      </c>
      <c r="F358">
        <f>IF(MID(telefony__2[[#This Row],[nr]],1,2)="12",1,0)</f>
        <v>0</v>
      </c>
      <c r="G358" s="2">
        <f>IF(AND(telefony__2[[#This Row],[czy 12]]=1,telefony__2[[#This Row],[dlugosc]]=7),telefony__2[[#This Row],[zaklonczenie]]-telefony__2[[#This Row],[rozpoczecie]],0)</f>
        <v>0</v>
      </c>
      <c r="H358" s="3">
        <f>IF(AND(telefony__2[[#This Row],[czy 12]]=1,telefony__2[[#This Row],[dlugosc]]=7),1,0)</f>
        <v>0</v>
      </c>
      <c r="I358" s="3">
        <f>(telefony__2[[#This Row],[zaklonczenie]]-telefony__2[[#This Row],[rozpoczecie]])*24*60</f>
        <v>0.39999999999998259</v>
      </c>
      <c r="J358">
        <f>IF(telefony__2[[#This Row],[dlugosc]]=10,ROUNDUP(telefony__2[[#This Row],[len]],0),0)</f>
        <v>0</v>
      </c>
      <c r="K358" s="3">
        <f>IF(telefony__2[[#This Row],[dlugosc]]&lt;&gt;10,telefony__2[[#This Row],[len]]+K357,K357)</f>
        <v>2814.4499999999985</v>
      </c>
      <c r="L358" s="3">
        <f>IF(telefony__2[[#This Row],[dlugosc]]=7,telefony__2[[#This Row],[len]],0)</f>
        <v>0.39999999999998259</v>
      </c>
      <c r="M358" s="3">
        <f>IF(telefony__2[[#This Row],[dlugosc]]=8,telefony__2[[#This Row],[len]],0)</f>
        <v>0</v>
      </c>
      <c r="N358" s="3"/>
    </row>
    <row r="359" spans="1:14" x14ac:dyDescent="0.25">
      <c r="A359" s="3" t="s">
        <v>1011</v>
      </c>
      <c r="B359" s="1" t="s">
        <v>870</v>
      </c>
      <c r="C359" s="2" t="s">
        <v>1012</v>
      </c>
      <c r="D359" s="2" t="s">
        <v>1013</v>
      </c>
      <c r="E359">
        <f>LEN(telefony__2[[#This Row],[nr]])</f>
        <v>7</v>
      </c>
      <c r="F359">
        <f>IF(MID(telefony__2[[#This Row],[nr]],1,2)="12",1,0)</f>
        <v>0</v>
      </c>
      <c r="G359" s="2">
        <f>IF(AND(telefony__2[[#This Row],[czy 12]]=1,telefony__2[[#This Row],[dlugosc]]=7),telefony__2[[#This Row],[zaklonczenie]]-telefony__2[[#This Row],[rozpoczecie]],0)</f>
        <v>0</v>
      </c>
      <c r="H359" s="3">
        <f>IF(AND(telefony__2[[#This Row],[czy 12]]=1,telefony__2[[#This Row],[dlugosc]]=7),1,0)</f>
        <v>0</v>
      </c>
      <c r="I359" s="3">
        <f>(telefony__2[[#This Row],[zaklonczenie]]-telefony__2[[#This Row],[rozpoczecie]])*24*60</f>
        <v>15.23333333333337</v>
      </c>
      <c r="J359">
        <f>IF(telefony__2[[#This Row],[dlugosc]]=10,ROUNDUP(telefony__2[[#This Row],[len]],0),0)</f>
        <v>0</v>
      </c>
      <c r="K359" s="3">
        <f>IF(telefony__2[[#This Row],[dlugosc]]&lt;&gt;10,telefony__2[[#This Row],[len]]+K358,K358)</f>
        <v>2829.683333333332</v>
      </c>
      <c r="L359" s="3">
        <f>IF(telefony__2[[#This Row],[dlugosc]]=7,telefony__2[[#This Row],[len]],0)</f>
        <v>15.23333333333337</v>
      </c>
      <c r="M359" s="3">
        <f>IF(telefony__2[[#This Row],[dlugosc]]=8,telefony__2[[#This Row],[len]],0)</f>
        <v>0</v>
      </c>
      <c r="N359" s="3"/>
    </row>
    <row r="360" spans="1:14" x14ac:dyDescent="0.25">
      <c r="A360" s="3" t="s">
        <v>1014</v>
      </c>
      <c r="B360" s="1" t="s">
        <v>870</v>
      </c>
      <c r="C360" s="2" t="s">
        <v>1015</v>
      </c>
      <c r="D360" s="2" t="s">
        <v>1016</v>
      </c>
      <c r="E360">
        <f>LEN(telefony__2[[#This Row],[nr]])</f>
        <v>7</v>
      </c>
      <c r="F360">
        <f>IF(MID(telefony__2[[#This Row],[nr]],1,2)="12",1,0)</f>
        <v>0</v>
      </c>
      <c r="G360" s="2">
        <f>IF(AND(telefony__2[[#This Row],[czy 12]]=1,telefony__2[[#This Row],[dlugosc]]=7),telefony__2[[#This Row],[zaklonczenie]]-telefony__2[[#This Row],[rozpoczecie]],0)</f>
        <v>0</v>
      </c>
      <c r="H360" s="3">
        <f>IF(AND(telefony__2[[#This Row],[czy 12]]=1,telefony__2[[#This Row],[dlugosc]]=7),1,0)</f>
        <v>0</v>
      </c>
      <c r="I360" s="3">
        <f>(telefony__2[[#This Row],[zaklonczenie]]-telefony__2[[#This Row],[rozpoczecie]])*24*60</f>
        <v>7.7666666666667084</v>
      </c>
      <c r="J360">
        <f>IF(telefony__2[[#This Row],[dlugosc]]=10,ROUNDUP(telefony__2[[#This Row],[len]],0),0)</f>
        <v>0</v>
      </c>
      <c r="K360" s="3">
        <f>IF(telefony__2[[#This Row],[dlugosc]]&lt;&gt;10,telefony__2[[#This Row],[len]]+K359,K359)</f>
        <v>2837.4499999999989</v>
      </c>
      <c r="L360" s="3">
        <f>IF(telefony__2[[#This Row],[dlugosc]]=7,telefony__2[[#This Row],[len]],0)</f>
        <v>7.7666666666667084</v>
      </c>
      <c r="M360" s="3">
        <f>IF(telefony__2[[#This Row],[dlugosc]]=8,telefony__2[[#This Row],[len]],0)</f>
        <v>0</v>
      </c>
      <c r="N360" s="3"/>
    </row>
    <row r="361" spans="1:14" x14ac:dyDescent="0.25">
      <c r="A361" s="3" t="s">
        <v>1017</v>
      </c>
      <c r="B361" s="1" t="s">
        <v>870</v>
      </c>
      <c r="C361" s="2" t="s">
        <v>1018</v>
      </c>
      <c r="D361" s="2" t="s">
        <v>1019</v>
      </c>
      <c r="E361">
        <f>LEN(telefony__2[[#This Row],[nr]])</f>
        <v>8</v>
      </c>
      <c r="F361">
        <f>IF(MID(telefony__2[[#This Row],[nr]],1,2)="12",1,0)</f>
        <v>0</v>
      </c>
      <c r="G361" s="2">
        <f>IF(AND(telefony__2[[#This Row],[czy 12]]=1,telefony__2[[#This Row],[dlugosc]]=7),telefony__2[[#This Row],[zaklonczenie]]-telefony__2[[#This Row],[rozpoczecie]],0)</f>
        <v>0</v>
      </c>
      <c r="H361" s="3">
        <f>IF(AND(telefony__2[[#This Row],[czy 12]]=1,telefony__2[[#This Row],[dlugosc]]=7),1,0)</f>
        <v>0</v>
      </c>
      <c r="I361" s="3">
        <f>(telefony__2[[#This Row],[zaklonczenie]]-telefony__2[[#This Row],[rozpoczecie]])*24*60</f>
        <v>10.883333333333249</v>
      </c>
      <c r="J361">
        <f>IF(telefony__2[[#This Row],[dlugosc]]=10,ROUNDUP(telefony__2[[#This Row],[len]],0),0)</f>
        <v>0</v>
      </c>
      <c r="K361" s="3">
        <f>IF(telefony__2[[#This Row],[dlugosc]]&lt;&gt;10,telefony__2[[#This Row],[len]]+K360,K360)</f>
        <v>2848.3333333333321</v>
      </c>
      <c r="L361" s="3">
        <f>IF(telefony__2[[#This Row],[dlugosc]]=7,telefony__2[[#This Row],[len]],0)</f>
        <v>0</v>
      </c>
      <c r="M361" s="3">
        <f>IF(telefony__2[[#This Row],[dlugosc]]=8,telefony__2[[#This Row],[len]],0)</f>
        <v>10.883333333333249</v>
      </c>
      <c r="N361" s="3"/>
    </row>
    <row r="362" spans="1:14" x14ac:dyDescent="0.25">
      <c r="A362" s="3" t="s">
        <v>1020</v>
      </c>
      <c r="B362" s="1" t="s">
        <v>870</v>
      </c>
      <c r="C362" s="2" t="s">
        <v>1021</v>
      </c>
      <c r="D362" s="2" t="s">
        <v>1022</v>
      </c>
      <c r="E362">
        <f>LEN(telefony__2[[#This Row],[nr]])</f>
        <v>7</v>
      </c>
      <c r="F362">
        <f>IF(MID(telefony__2[[#This Row],[nr]],1,2)="12",1,0)</f>
        <v>0</v>
      </c>
      <c r="G362" s="2">
        <f>IF(AND(telefony__2[[#This Row],[czy 12]]=1,telefony__2[[#This Row],[dlugosc]]=7),telefony__2[[#This Row],[zaklonczenie]]-telefony__2[[#This Row],[rozpoczecie]],0)</f>
        <v>0</v>
      </c>
      <c r="H362" s="3">
        <f>IF(AND(telefony__2[[#This Row],[czy 12]]=1,telefony__2[[#This Row],[dlugosc]]=7),1,0)</f>
        <v>0</v>
      </c>
      <c r="I362" s="3">
        <f>(telefony__2[[#This Row],[zaklonczenie]]-telefony__2[[#This Row],[rozpoczecie]])*24*60</f>
        <v>11.183333333333296</v>
      </c>
      <c r="J362">
        <f>IF(telefony__2[[#This Row],[dlugosc]]=10,ROUNDUP(telefony__2[[#This Row],[len]],0),0)</f>
        <v>0</v>
      </c>
      <c r="K362" s="3">
        <f>IF(telefony__2[[#This Row],[dlugosc]]&lt;&gt;10,telefony__2[[#This Row],[len]]+K361,K361)</f>
        <v>2859.5166666666655</v>
      </c>
      <c r="L362" s="3">
        <f>IF(telefony__2[[#This Row],[dlugosc]]=7,telefony__2[[#This Row],[len]],0)</f>
        <v>11.183333333333296</v>
      </c>
      <c r="M362" s="3">
        <f>IF(telefony__2[[#This Row],[dlugosc]]=8,telefony__2[[#This Row],[len]],0)</f>
        <v>0</v>
      </c>
      <c r="N362" s="3"/>
    </row>
    <row r="363" spans="1:14" x14ac:dyDescent="0.25">
      <c r="A363" s="3" t="s">
        <v>1023</v>
      </c>
      <c r="B363" s="1" t="s">
        <v>870</v>
      </c>
      <c r="C363" s="2" t="s">
        <v>1024</v>
      </c>
      <c r="D363" s="2" t="s">
        <v>1025</v>
      </c>
      <c r="E363">
        <f>LEN(telefony__2[[#This Row],[nr]])</f>
        <v>8</v>
      </c>
      <c r="F363">
        <f>IF(MID(telefony__2[[#This Row],[nr]],1,2)="12",1,0)</f>
        <v>0</v>
      </c>
      <c r="G363" s="2">
        <f>IF(AND(telefony__2[[#This Row],[czy 12]]=1,telefony__2[[#This Row],[dlugosc]]=7),telefony__2[[#This Row],[zaklonczenie]]-telefony__2[[#This Row],[rozpoczecie]],0)</f>
        <v>0</v>
      </c>
      <c r="H363" s="3">
        <f>IF(AND(telefony__2[[#This Row],[czy 12]]=1,telefony__2[[#This Row],[dlugosc]]=7),1,0)</f>
        <v>0</v>
      </c>
      <c r="I363" s="3">
        <f>(telefony__2[[#This Row],[zaklonczenie]]-telefony__2[[#This Row],[rozpoczecie]])*24*60</f>
        <v>6.8166666666666398</v>
      </c>
      <c r="J363">
        <f>IF(telefony__2[[#This Row],[dlugosc]]=10,ROUNDUP(telefony__2[[#This Row],[len]],0),0)</f>
        <v>0</v>
      </c>
      <c r="K363" s="3">
        <f>IF(telefony__2[[#This Row],[dlugosc]]&lt;&gt;10,telefony__2[[#This Row],[len]]+K362,K362)</f>
        <v>2866.3333333333321</v>
      </c>
      <c r="L363" s="3">
        <f>IF(telefony__2[[#This Row],[dlugosc]]=7,telefony__2[[#This Row],[len]],0)</f>
        <v>0</v>
      </c>
      <c r="M363" s="3">
        <f>IF(telefony__2[[#This Row],[dlugosc]]=8,telefony__2[[#This Row],[len]],0)</f>
        <v>6.8166666666666398</v>
      </c>
      <c r="N363" s="3"/>
    </row>
    <row r="364" spans="1:14" x14ac:dyDescent="0.25">
      <c r="A364" s="3" t="s">
        <v>1026</v>
      </c>
      <c r="B364" s="1" t="s">
        <v>870</v>
      </c>
      <c r="C364" s="2" t="s">
        <v>1027</v>
      </c>
      <c r="D364" s="2" t="s">
        <v>1028</v>
      </c>
      <c r="E364">
        <f>LEN(telefony__2[[#This Row],[nr]])</f>
        <v>7</v>
      </c>
      <c r="F364">
        <f>IF(MID(telefony__2[[#This Row],[nr]],1,2)="12",1,0)</f>
        <v>0</v>
      </c>
      <c r="G364" s="2">
        <f>IF(AND(telefony__2[[#This Row],[czy 12]]=1,telefony__2[[#This Row],[dlugosc]]=7),telefony__2[[#This Row],[zaklonczenie]]-telefony__2[[#This Row],[rozpoczecie]],0)</f>
        <v>0</v>
      </c>
      <c r="H364" s="3">
        <f>IF(AND(telefony__2[[#This Row],[czy 12]]=1,telefony__2[[#This Row],[dlugosc]]=7),1,0)</f>
        <v>0</v>
      </c>
      <c r="I364" s="3">
        <f>(telefony__2[[#This Row],[zaklonczenie]]-telefony__2[[#This Row],[rozpoczecie]])*24*60</f>
        <v>7.8333333333334121</v>
      </c>
      <c r="J364">
        <f>IF(telefony__2[[#This Row],[dlugosc]]=10,ROUNDUP(telefony__2[[#This Row],[len]],0),0)</f>
        <v>0</v>
      </c>
      <c r="K364" s="3">
        <f>IF(telefony__2[[#This Row],[dlugosc]]&lt;&gt;10,telefony__2[[#This Row],[len]]+K363,K363)</f>
        <v>2874.1666666666656</v>
      </c>
      <c r="L364" s="3">
        <f>IF(telefony__2[[#This Row],[dlugosc]]=7,telefony__2[[#This Row],[len]],0)</f>
        <v>7.8333333333334121</v>
      </c>
      <c r="M364" s="3">
        <f>IF(telefony__2[[#This Row],[dlugosc]]=8,telefony__2[[#This Row],[len]],0)</f>
        <v>0</v>
      </c>
      <c r="N364" s="3"/>
    </row>
    <row r="365" spans="1:14" x14ac:dyDescent="0.25">
      <c r="A365" s="3" t="s">
        <v>1029</v>
      </c>
      <c r="B365" s="1" t="s">
        <v>870</v>
      </c>
      <c r="C365" s="2" t="s">
        <v>1030</v>
      </c>
      <c r="D365" s="2" t="s">
        <v>1031</v>
      </c>
      <c r="E365">
        <f>LEN(telefony__2[[#This Row],[nr]])</f>
        <v>7</v>
      </c>
      <c r="F365">
        <f>IF(MID(telefony__2[[#This Row],[nr]],1,2)="12",1,0)</f>
        <v>0</v>
      </c>
      <c r="G365" s="2">
        <f>IF(AND(telefony__2[[#This Row],[czy 12]]=1,telefony__2[[#This Row],[dlugosc]]=7),telefony__2[[#This Row],[zaklonczenie]]-telefony__2[[#This Row],[rozpoczecie]],0)</f>
        <v>0</v>
      </c>
      <c r="H365" s="3">
        <f>IF(AND(telefony__2[[#This Row],[czy 12]]=1,telefony__2[[#This Row],[dlugosc]]=7),1,0)</f>
        <v>0</v>
      </c>
      <c r="I365" s="3">
        <f>(telefony__2[[#This Row],[zaklonczenie]]-telefony__2[[#This Row],[rozpoczecie]])*24*60</f>
        <v>15.31666666666661</v>
      </c>
      <c r="J365">
        <f>IF(telefony__2[[#This Row],[dlugosc]]=10,ROUNDUP(telefony__2[[#This Row],[len]],0),0)</f>
        <v>0</v>
      </c>
      <c r="K365" s="3">
        <f>IF(telefony__2[[#This Row],[dlugosc]]&lt;&gt;10,telefony__2[[#This Row],[len]]+K364,K364)</f>
        <v>2889.4833333333322</v>
      </c>
      <c r="L365" s="3">
        <f>IF(telefony__2[[#This Row],[dlugosc]]=7,telefony__2[[#This Row],[len]],0)</f>
        <v>15.31666666666661</v>
      </c>
      <c r="M365" s="3">
        <f>IF(telefony__2[[#This Row],[dlugosc]]=8,telefony__2[[#This Row],[len]],0)</f>
        <v>0</v>
      </c>
      <c r="N365" s="3"/>
    </row>
    <row r="366" spans="1:14" x14ac:dyDescent="0.25">
      <c r="A366" s="3" t="s">
        <v>1032</v>
      </c>
      <c r="B366" s="1" t="s">
        <v>870</v>
      </c>
      <c r="C366" s="2" t="s">
        <v>1033</v>
      </c>
      <c r="D366" s="2" t="s">
        <v>1034</v>
      </c>
      <c r="E366">
        <f>LEN(telefony__2[[#This Row],[nr]])</f>
        <v>8</v>
      </c>
      <c r="F366">
        <f>IF(MID(telefony__2[[#This Row],[nr]],1,2)="12",1,0)</f>
        <v>0</v>
      </c>
      <c r="G366" s="2">
        <f>IF(AND(telefony__2[[#This Row],[czy 12]]=1,telefony__2[[#This Row],[dlugosc]]=7),telefony__2[[#This Row],[zaklonczenie]]-telefony__2[[#This Row],[rozpoczecie]],0)</f>
        <v>0</v>
      </c>
      <c r="H366" s="3">
        <f>IF(AND(telefony__2[[#This Row],[czy 12]]=1,telefony__2[[#This Row],[dlugosc]]=7),1,0)</f>
        <v>0</v>
      </c>
      <c r="I366" s="3">
        <f>(telefony__2[[#This Row],[zaklonczenie]]-telefony__2[[#This Row],[rozpoczecie]])*24*60</f>
        <v>14.866666666666699</v>
      </c>
      <c r="J366">
        <f>IF(telefony__2[[#This Row],[dlugosc]]=10,ROUNDUP(telefony__2[[#This Row],[len]],0),0)</f>
        <v>0</v>
      </c>
      <c r="K366" s="3">
        <f>IF(telefony__2[[#This Row],[dlugosc]]&lt;&gt;10,telefony__2[[#This Row],[len]]+K365,K365)</f>
        <v>2904.349999999999</v>
      </c>
      <c r="L366" s="3">
        <f>IF(telefony__2[[#This Row],[dlugosc]]=7,telefony__2[[#This Row],[len]],0)</f>
        <v>0</v>
      </c>
      <c r="M366" s="3">
        <f>IF(telefony__2[[#This Row],[dlugosc]]=8,telefony__2[[#This Row],[len]],0)</f>
        <v>14.866666666666699</v>
      </c>
      <c r="N366" s="3"/>
    </row>
    <row r="367" spans="1:14" x14ac:dyDescent="0.25">
      <c r="A367" s="3" t="s">
        <v>1035</v>
      </c>
      <c r="B367" s="1" t="s">
        <v>870</v>
      </c>
      <c r="C367" s="2" t="s">
        <v>1036</v>
      </c>
      <c r="D367" s="2" t="s">
        <v>1037</v>
      </c>
      <c r="E367">
        <f>LEN(telefony__2[[#This Row],[nr]])</f>
        <v>7</v>
      </c>
      <c r="F367">
        <f>IF(MID(telefony__2[[#This Row],[nr]],1,2)="12",1,0)</f>
        <v>0</v>
      </c>
      <c r="G367" s="2">
        <f>IF(AND(telefony__2[[#This Row],[czy 12]]=1,telefony__2[[#This Row],[dlugosc]]=7),telefony__2[[#This Row],[zaklonczenie]]-telefony__2[[#This Row],[rozpoczecie]],0)</f>
        <v>0</v>
      </c>
      <c r="H367" s="3">
        <f>IF(AND(telefony__2[[#This Row],[czy 12]]=1,telefony__2[[#This Row],[dlugosc]]=7),1,0)</f>
        <v>0</v>
      </c>
      <c r="I367" s="3">
        <f>(telefony__2[[#This Row],[zaklonczenie]]-telefony__2[[#This Row],[rozpoczecie]])*24*60</f>
        <v>6.7833333333334078</v>
      </c>
      <c r="J367">
        <f>IF(telefony__2[[#This Row],[dlugosc]]=10,ROUNDUP(telefony__2[[#This Row],[len]],0),0)</f>
        <v>0</v>
      </c>
      <c r="K367" s="3">
        <f>IF(telefony__2[[#This Row],[dlugosc]]&lt;&gt;10,telefony__2[[#This Row],[len]]+K366,K366)</f>
        <v>2911.1333333333323</v>
      </c>
      <c r="L367" s="3">
        <f>IF(telefony__2[[#This Row],[dlugosc]]=7,telefony__2[[#This Row],[len]],0)</f>
        <v>6.7833333333334078</v>
      </c>
      <c r="M367" s="3">
        <f>IF(telefony__2[[#This Row],[dlugosc]]=8,telefony__2[[#This Row],[len]],0)</f>
        <v>0</v>
      </c>
      <c r="N367" s="3"/>
    </row>
    <row r="368" spans="1:14" x14ac:dyDescent="0.25">
      <c r="A368" s="3" t="s">
        <v>1038</v>
      </c>
      <c r="B368" s="1" t="s">
        <v>870</v>
      </c>
      <c r="C368" s="2" t="s">
        <v>1039</v>
      </c>
      <c r="D368" s="2" t="s">
        <v>1040</v>
      </c>
      <c r="E368">
        <f>LEN(telefony__2[[#This Row],[nr]])</f>
        <v>7</v>
      </c>
      <c r="F368">
        <f>IF(MID(telefony__2[[#This Row],[nr]],1,2)="12",1,0)</f>
        <v>0</v>
      </c>
      <c r="G368" s="2">
        <f>IF(AND(telefony__2[[#This Row],[czy 12]]=1,telefony__2[[#This Row],[dlugosc]]=7),telefony__2[[#This Row],[zaklonczenie]]-telefony__2[[#This Row],[rozpoczecie]],0)</f>
        <v>0</v>
      </c>
      <c r="H368" s="3">
        <f>IF(AND(telefony__2[[#This Row],[czy 12]]=1,telefony__2[[#This Row],[dlugosc]]=7),1,0)</f>
        <v>0</v>
      </c>
      <c r="I368" s="3">
        <f>(telefony__2[[#This Row],[zaklonczenie]]-telefony__2[[#This Row],[rozpoczecie]])*24*60</f>
        <v>2.7000000000000224</v>
      </c>
      <c r="J368">
        <f>IF(telefony__2[[#This Row],[dlugosc]]=10,ROUNDUP(telefony__2[[#This Row],[len]],0),0)</f>
        <v>0</v>
      </c>
      <c r="K368" s="3">
        <f>IF(telefony__2[[#This Row],[dlugosc]]&lt;&gt;10,telefony__2[[#This Row],[len]]+K367,K367)</f>
        <v>2913.8333333333321</v>
      </c>
      <c r="L368" s="3">
        <f>IF(telefony__2[[#This Row],[dlugosc]]=7,telefony__2[[#This Row],[len]],0)</f>
        <v>2.7000000000000224</v>
      </c>
      <c r="M368" s="3">
        <f>IF(telefony__2[[#This Row],[dlugosc]]=8,telefony__2[[#This Row],[len]],0)</f>
        <v>0</v>
      </c>
      <c r="N368" s="3"/>
    </row>
    <row r="369" spans="1:14" x14ac:dyDescent="0.25">
      <c r="A369" s="3" t="s">
        <v>1041</v>
      </c>
      <c r="B369" s="1" t="s">
        <v>870</v>
      </c>
      <c r="C369" s="2" t="s">
        <v>1042</v>
      </c>
      <c r="D369" s="2" t="s">
        <v>1043</v>
      </c>
      <c r="E369">
        <f>LEN(telefony__2[[#This Row],[nr]])</f>
        <v>7</v>
      </c>
      <c r="F369">
        <f>IF(MID(telefony__2[[#This Row],[nr]],1,2)="12",1,0)</f>
        <v>0</v>
      </c>
      <c r="G369" s="2">
        <f>IF(AND(telefony__2[[#This Row],[czy 12]]=1,telefony__2[[#This Row],[dlugosc]]=7),telefony__2[[#This Row],[zaklonczenie]]-telefony__2[[#This Row],[rozpoczecie]],0)</f>
        <v>0</v>
      </c>
      <c r="H369" s="3">
        <f>IF(AND(telefony__2[[#This Row],[czy 12]]=1,telefony__2[[#This Row],[dlugosc]]=7),1,0)</f>
        <v>0</v>
      </c>
      <c r="I369" s="3">
        <f>(telefony__2[[#This Row],[zaklonczenie]]-telefony__2[[#This Row],[rozpoczecie]])*24*60</f>
        <v>15.116666666666578</v>
      </c>
      <c r="J369">
        <f>IF(telefony__2[[#This Row],[dlugosc]]=10,ROUNDUP(telefony__2[[#This Row],[len]],0),0)</f>
        <v>0</v>
      </c>
      <c r="K369" s="3">
        <f>IF(telefony__2[[#This Row],[dlugosc]]&lt;&gt;10,telefony__2[[#This Row],[len]]+K368,K368)</f>
        <v>2928.9499999999989</v>
      </c>
      <c r="L369" s="3">
        <f>IF(telefony__2[[#This Row],[dlugosc]]=7,telefony__2[[#This Row],[len]],0)</f>
        <v>15.116666666666578</v>
      </c>
      <c r="M369" s="3">
        <f>IF(telefony__2[[#This Row],[dlugosc]]=8,telefony__2[[#This Row],[len]],0)</f>
        <v>0</v>
      </c>
      <c r="N369" s="3"/>
    </row>
    <row r="370" spans="1:14" x14ac:dyDescent="0.25">
      <c r="A370" s="3" t="s">
        <v>1044</v>
      </c>
      <c r="B370" s="1" t="s">
        <v>870</v>
      </c>
      <c r="C370" s="2" t="s">
        <v>1045</v>
      </c>
      <c r="D370" s="2" t="s">
        <v>1046</v>
      </c>
      <c r="E370">
        <f>LEN(telefony__2[[#This Row],[nr]])</f>
        <v>7</v>
      </c>
      <c r="F370">
        <f>IF(MID(telefony__2[[#This Row],[nr]],1,2)="12",1,0)</f>
        <v>0</v>
      </c>
      <c r="G370" s="2">
        <f>IF(AND(telefony__2[[#This Row],[czy 12]]=1,telefony__2[[#This Row],[dlugosc]]=7),telefony__2[[#This Row],[zaklonczenie]]-telefony__2[[#This Row],[rozpoczecie]],0)</f>
        <v>0</v>
      </c>
      <c r="H370" s="3">
        <f>IF(AND(telefony__2[[#This Row],[czy 12]]=1,telefony__2[[#This Row],[dlugosc]]=7),1,0)</f>
        <v>0</v>
      </c>
      <c r="I370" s="3">
        <f>(telefony__2[[#This Row],[zaklonczenie]]-telefony__2[[#This Row],[rozpoczecie]])*24*60</f>
        <v>6.9999999999999751</v>
      </c>
      <c r="J370">
        <f>IF(telefony__2[[#This Row],[dlugosc]]=10,ROUNDUP(telefony__2[[#This Row],[len]],0),0)</f>
        <v>0</v>
      </c>
      <c r="K370" s="3">
        <f>IF(telefony__2[[#This Row],[dlugosc]]&lt;&gt;10,telefony__2[[#This Row],[len]]+K369,K369)</f>
        <v>2935.9499999999989</v>
      </c>
      <c r="L370" s="3">
        <f>IF(telefony__2[[#This Row],[dlugosc]]=7,telefony__2[[#This Row],[len]],0)</f>
        <v>6.9999999999999751</v>
      </c>
      <c r="M370" s="3">
        <f>IF(telefony__2[[#This Row],[dlugosc]]=8,telefony__2[[#This Row],[len]],0)</f>
        <v>0</v>
      </c>
      <c r="N370" s="3"/>
    </row>
    <row r="371" spans="1:14" x14ac:dyDescent="0.25">
      <c r="A371" s="3" t="s">
        <v>1047</v>
      </c>
      <c r="B371" s="1" t="s">
        <v>870</v>
      </c>
      <c r="C371" s="2" t="s">
        <v>1048</v>
      </c>
      <c r="D371" s="2" t="s">
        <v>1049</v>
      </c>
      <c r="E371">
        <f>LEN(telefony__2[[#This Row],[nr]])</f>
        <v>7</v>
      </c>
      <c r="F371">
        <f>IF(MID(telefony__2[[#This Row],[nr]],1,2)="12",1,0)</f>
        <v>0</v>
      </c>
      <c r="G371" s="2">
        <f>IF(AND(telefony__2[[#This Row],[czy 12]]=1,telefony__2[[#This Row],[dlugosc]]=7),telefony__2[[#This Row],[zaklonczenie]]-telefony__2[[#This Row],[rozpoczecie]],0)</f>
        <v>0</v>
      </c>
      <c r="H371" s="3">
        <f>IF(AND(telefony__2[[#This Row],[czy 12]]=1,telefony__2[[#This Row],[dlugosc]]=7),1,0)</f>
        <v>0</v>
      </c>
      <c r="I371" s="3">
        <f>(telefony__2[[#This Row],[zaklonczenie]]-telefony__2[[#This Row],[rozpoczecie]])*24*60</f>
        <v>15.800000000000072</v>
      </c>
      <c r="J371">
        <f>IF(telefony__2[[#This Row],[dlugosc]]=10,ROUNDUP(telefony__2[[#This Row],[len]],0),0)</f>
        <v>0</v>
      </c>
      <c r="K371" s="3">
        <f>IF(telefony__2[[#This Row],[dlugosc]]&lt;&gt;10,telefony__2[[#This Row],[len]]+K370,K370)</f>
        <v>2951.7499999999991</v>
      </c>
      <c r="L371" s="3">
        <f>IF(telefony__2[[#This Row],[dlugosc]]=7,telefony__2[[#This Row],[len]],0)</f>
        <v>15.800000000000072</v>
      </c>
      <c r="M371" s="3">
        <f>IF(telefony__2[[#This Row],[dlugosc]]=8,telefony__2[[#This Row],[len]],0)</f>
        <v>0</v>
      </c>
      <c r="N371" s="3"/>
    </row>
    <row r="372" spans="1:14" x14ac:dyDescent="0.25">
      <c r="A372" s="3" t="s">
        <v>1050</v>
      </c>
      <c r="B372" s="1" t="s">
        <v>870</v>
      </c>
      <c r="C372" s="2" t="s">
        <v>1051</v>
      </c>
      <c r="D372" s="2" t="s">
        <v>1052</v>
      </c>
      <c r="E372">
        <f>LEN(telefony__2[[#This Row],[nr]])</f>
        <v>7</v>
      </c>
      <c r="F372">
        <f>IF(MID(telefony__2[[#This Row],[nr]],1,2)="12",1,0)</f>
        <v>0</v>
      </c>
      <c r="G372" s="2">
        <f>IF(AND(telefony__2[[#This Row],[czy 12]]=1,telefony__2[[#This Row],[dlugosc]]=7),telefony__2[[#This Row],[zaklonczenie]]-telefony__2[[#This Row],[rozpoczecie]],0)</f>
        <v>0</v>
      </c>
      <c r="H372" s="3">
        <f>IF(AND(telefony__2[[#This Row],[czy 12]]=1,telefony__2[[#This Row],[dlugosc]]=7),1,0)</f>
        <v>0</v>
      </c>
      <c r="I372" s="3">
        <f>(telefony__2[[#This Row],[zaklonczenie]]-telefony__2[[#This Row],[rozpoczecie]])*24*60</f>
        <v>1.699999999999946</v>
      </c>
      <c r="J372">
        <f>IF(telefony__2[[#This Row],[dlugosc]]=10,ROUNDUP(telefony__2[[#This Row],[len]],0),0)</f>
        <v>0</v>
      </c>
      <c r="K372" s="3">
        <f>IF(telefony__2[[#This Row],[dlugosc]]&lt;&gt;10,telefony__2[[#This Row],[len]]+K371,K371)</f>
        <v>2953.4499999999989</v>
      </c>
      <c r="L372" s="3">
        <f>IF(telefony__2[[#This Row],[dlugosc]]=7,telefony__2[[#This Row],[len]],0)</f>
        <v>1.699999999999946</v>
      </c>
      <c r="M372" s="3">
        <f>IF(telefony__2[[#This Row],[dlugosc]]=8,telefony__2[[#This Row],[len]],0)</f>
        <v>0</v>
      </c>
      <c r="N372" s="3"/>
    </row>
    <row r="373" spans="1:14" x14ac:dyDescent="0.25">
      <c r="A373" s="3" t="s">
        <v>1053</v>
      </c>
      <c r="B373" s="1" t="s">
        <v>870</v>
      </c>
      <c r="C373" s="2" t="s">
        <v>1054</v>
      </c>
      <c r="D373" s="2" t="s">
        <v>1055</v>
      </c>
      <c r="E373">
        <f>LEN(telefony__2[[#This Row],[nr]])</f>
        <v>7</v>
      </c>
      <c r="F373">
        <f>IF(MID(telefony__2[[#This Row],[nr]],1,2)="12",1,0)</f>
        <v>0</v>
      </c>
      <c r="G373" s="2">
        <f>IF(AND(telefony__2[[#This Row],[czy 12]]=1,telefony__2[[#This Row],[dlugosc]]=7),telefony__2[[#This Row],[zaklonczenie]]-telefony__2[[#This Row],[rozpoczecie]],0)</f>
        <v>0</v>
      </c>
      <c r="H373" s="3">
        <f>IF(AND(telefony__2[[#This Row],[czy 12]]=1,telefony__2[[#This Row],[dlugosc]]=7),1,0)</f>
        <v>0</v>
      </c>
      <c r="I373" s="3">
        <f>(telefony__2[[#This Row],[zaklonczenie]]-telefony__2[[#This Row],[rozpoczecie]])*24*60</f>
        <v>14.633333333333276</v>
      </c>
      <c r="J373">
        <f>IF(telefony__2[[#This Row],[dlugosc]]=10,ROUNDUP(telefony__2[[#This Row],[len]],0),0)</f>
        <v>0</v>
      </c>
      <c r="K373" s="3">
        <f>IF(telefony__2[[#This Row],[dlugosc]]&lt;&gt;10,telefony__2[[#This Row],[len]]+K372,K372)</f>
        <v>2968.0833333333321</v>
      </c>
      <c r="L373" s="3">
        <f>IF(telefony__2[[#This Row],[dlugosc]]=7,telefony__2[[#This Row],[len]],0)</f>
        <v>14.633333333333276</v>
      </c>
      <c r="M373" s="3">
        <f>IF(telefony__2[[#This Row],[dlugosc]]=8,telefony__2[[#This Row],[len]],0)</f>
        <v>0</v>
      </c>
      <c r="N373" s="3"/>
    </row>
    <row r="374" spans="1:14" x14ac:dyDescent="0.25">
      <c r="A374" s="3" t="s">
        <v>1056</v>
      </c>
      <c r="B374" s="1" t="s">
        <v>870</v>
      </c>
      <c r="C374" s="2" t="s">
        <v>1057</v>
      </c>
      <c r="D374" s="2" t="s">
        <v>1058</v>
      </c>
      <c r="E374">
        <f>LEN(telefony__2[[#This Row],[nr]])</f>
        <v>7</v>
      </c>
      <c r="F374">
        <f>IF(MID(telefony__2[[#This Row],[nr]],1,2)="12",1,0)</f>
        <v>0</v>
      </c>
      <c r="G374" s="2">
        <f>IF(AND(telefony__2[[#This Row],[czy 12]]=1,telefony__2[[#This Row],[dlugosc]]=7),telefony__2[[#This Row],[zaklonczenie]]-telefony__2[[#This Row],[rozpoczecie]],0)</f>
        <v>0</v>
      </c>
      <c r="H374" s="3">
        <f>IF(AND(telefony__2[[#This Row],[czy 12]]=1,telefony__2[[#This Row],[dlugosc]]=7),1,0)</f>
        <v>0</v>
      </c>
      <c r="I374" s="3">
        <f>(telefony__2[[#This Row],[zaklonczenie]]-telefony__2[[#This Row],[rozpoczecie]])*24*60</f>
        <v>13.216666666666761</v>
      </c>
      <c r="J374">
        <f>IF(telefony__2[[#This Row],[dlugosc]]=10,ROUNDUP(telefony__2[[#This Row],[len]],0),0)</f>
        <v>0</v>
      </c>
      <c r="K374" s="3">
        <f>IF(telefony__2[[#This Row],[dlugosc]]&lt;&gt;10,telefony__2[[#This Row],[len]]+K373,K373)</f>
        <v>2981.2999999999988</v>
      </c>
      <c r="L374" s="3">
        <f>IF(telefony__2[[#This Row],[dlugosc]]=7,telefony__2[[#This Row],[len]],0)</f>
        <v>13.216666666666761</v>
      </c>
      <c r="M374" s="3">
        <f>IF(telefony__2[[#This Row],[dlugosc]]=8,telefony__2[[#This Row],[len]],0)</f>
        <v>0</v>
      </c>
      <c r="N374" s="3"/>
    </row>
    <row r="375" spans="1:14" x14ac:dyDescent="0.25">
      <c r="A375" s="3" t="s">
        <v>1059</v>
      </c>
      <c r="B375" s="1" t="s">
        <v>870</v>
      </c>
      <c r="C375" s="2" t="s">
        <v>168</v>
      </c>
      <c r="D375" s="2" t="s">
        <v>1060</v>
      </c>
      <c r="E375">
        <f>LEN(telefony__2[[#This Row],[nr]])</f>
        <v>7</v>
      </c>
      <c r="F375">
        <f>IF(MID(telefony__2[[#This Row],[nr]],1,2)="12",1,0)</f>
        <v>0</v>
      </c>
      <c r="G375" s="2">
        <f>IF(AND(telefony__2[[#This Row],[czy 12]]=1,telefony__2[[#This Row],[dlugosc]]=7),telefony__2[[#This Row],[zaklonczenie]]-telefony__2[[#This Row],[rozpoczecie]],0)</f>
        <v>0</v>
      </c>
      <c r="H375" s="3">
        <f>IF(AND(telefony__2[[#This Row],[czy 12]]=1,telefony__2[[#This Row],[dlugosc]]=7),1,0)</f>
        <v>0</v>
      </c>
      <c r="I375" s="3">
        <f>(telefony__2[[#This Row],[zaklonczenie]]-telefony__2[[#This Row],[rozpoczecie]])*24*60</f>
        <v>13.766666666666687</v>
      </c>
      <c r="J375">
        <f>IF(telefony__2[[#This Row],[dlugosc]]=10,ROUNDUP(telefony__2[[#This Row],[len]],0),0)</f>
        <v>0</v>
      </c>
      <c r="K375" s="3">
        <f>IF(telefony__2[[#This Row],[dlugosc]]&lt;&gt;10,telefony__2[[#This Row],[len]]+K374,K374)</f>
        <v>2995.0666666666657</v>
      </c>
      <c r="L375" s="3">
        <f>IF(telefony__2[[#This Row],[dlugosc]]=7,telefony__2[[#This Row],[len]],0)</f>
        <v>13.766666666666687</v>
      </c>
      <c r="M375" s="3">
        <f>IF(telefony__2[[#This Row],[dlugosc]]=8,telefony__2[[#This Row],[len]],0)</f>
        <v>0</v>
      </c>
      <c r="N375" s="3"/>
    </row>
    <row r="376" spans="1:14" x14ac:dyDescent="0.25">
      <c r="A376" s="3" t="s">
        <v>1061</v>
      </c>
      <c r="B376" s="1" t="s">
        <v>870</v>
      </c>
      <c r="C376" s="2" t="s">
        <v>1062</v>
      </c>
      <c r="D376" s="2" t="s">
        <v>1063</v>
      </c>
      <c r="E376">
        <f>LEN(telefony__2[[#This Row],[nr]])</f>
        <v>7</v>
      </c>
      <c r="F376">
        <f>IF(MID(telefony__2[[#This Row],[nr]],1,2)="12",1,0)</f>
        <v>1</v>
      </c>
      <c r="G376" s="2">
        <f>IF(AND(telefony__2[[#This Row],[czy 12]]=1,telefony__2[[#This Row],[dlugosc]]=7),telefony__2[[#This Row],[zaklonczenie]]-telefony__2[[#This Row],[rozpoczecie]],0)</f>
        <v>8.3333333333335258E-4</v>
      </c>
      <c r="H376" s="3">
        <f>IF(AND(telefony__2[[#This Row],[czy 12]]=1,telefony__2[[#This Row],[dlugosc]]=7),1,0)</f>
        <v>1</v>
      </c>
      <c r="I376" s="3">
        <f>(telefony__2[[#This Row],[zaklonczenie]]-telefony__2[[#This Row],[rozpoczecie]])*24*60</f>
        <v>1.2000000000000277</v>
      </c>
      <c r="J376">
        <f>IF(telefony__2[[#This Row],[dlugosc]]=10,ROUNDUP(telefony__2[[#This Row],[len]],0),0)</f>
        <v>0</v>
      </c>
      <c r="K376" s="3">
        <f>IF(telefony__2[[#This Row],[dlugosc]]&lt;&gt;10,telefony__2[[#This Row],[len]]+K375,K375)</f>
        <v>2996.2666666666655</v>
      </c>
      <c r="L376" s="3">
        <f>IF(telefony__2[[#This Row],[dlugosc]]=7,telefony__2[[#This Row],[len]],0)</f>
        <v>1.2000000000000277</v>
      </c>
      <c r="M376" s="3">
        <f>IF(telefony__2[[#This Row],[dlugosc]]=8,telefony__2[[#This Row],[len]],0)</f>
        <v>0</v>
      </c>
      <c r="N376" s="3"/>
    </row>
    <row r="377" spans="1:14" x14ac:dyDescent="0.25">
      <c r="A377" s="3" t="s">
        <v>1064</v>
      </c>
      <c r="B377" s="1" t="s">
        <v>870</v>
      </c>
      <c r="C377" s="2" t="s">
        <v>1065</v>
      </c>
      <c r="D377" s="2" t="s">
        <v>1066</v>
      </c>
      <c r="E377">
        <f>LEN(telefony__2[[#This Row],[nr]])</f>
        <v>8</v>
      </c>
      <c r="F377">
        <f>IF(MID(telefony__2[[#This Row],[nr]],1,2)="12",1,0)</f>
        <v>0</v>
      </c>
      <c r="G377" s="2">
        <f>IF(AND(telefony__2[[#This Row],[czy 12]]=1,telefony__2[[#This Row],[dlugosc]]=7),telefony__2[[#This Row],[zaklonczenie]]-telefony__2[[#This Row],[rozpoczecie]],0)</f>
        <v>0</v>
      </c>
      <c r="H377" s="3">
        <f>IF(AND(telefony__2[[#This Row],[czy 12]]=1,telefony__2[[#This Row],[dlugosc]]=7),1,0)</f>
        <v>0</v>
      </c>
      <c r="I377" s="3">
        <f>(telefony__2[[#This Row],[zaklonczenie]]-telefony__2[[#This Row],[rozpoczecie]])*24*60</f>
        <v>12.250000000000156</v>
      </c>
      <c r="J377">
        <f>IF(telefony__2[[#This Row],[dlugosc]]=10,ROUNDUP(telefony__2[[#This Row],[len]],0),0)</f>
        <v>0</v>
      </c>
      <c r="K377" s="3">
        <f>IF(telefony__2[[#This Row],[dlugosc]]&lt;&gt;10,telefony__2[[#This Row],[len]]+K376,K376)</f>
        <v>3008.5166666666655</v>
      </c>
      <c r="L377" s="3">
        <f>IF(telefony__2[[#This Row],[dlugosc]]=7,telefony__2[[#This Row],[len]],0)</f>
        <v>0</v>
      </c>
      <c r="M377" s="3">
        <f>IF(telefony__2[[#This Row],[dlugosc]]=8,telefony__2[[#This Row],[len]],0)</f>
        <v>12.250000000000156</v>
      </c>
      <c r="N377" s="3"/>
    </row>
    <row r="378" spans="1:14" x14ac:dyDescent="0.25">
      <c r="A378" s="3" t="s">
        <v>1067</v>
      </c>
      <c r="B378" s="1" t="s">
        <v>870</v>
      </c>
      <c r="C378" s="2" t="s">
        <v>1068</v>
      </c>
      <c r="D378" s="2" t="s">
        <v>1069</v>
      </c>
      <c r="E378">
        <f>LEN(telefony__2[[#This Row],[nr]])</f>
        <v>7</v>
      </c>
      <c r="F378">
        <f>IF(MID(telefony__2[[#This Row],[nr]],1,2)="12",1,0)</f>
        <v>0</v>
      </c>
      <c r="G378" s="2">
        <f>IF(AND(telefony__2[[#This Row],[czy 12]]=1,telefony__2[[#This Row],[dlugosc]]=7),telefony__2[[#This Row],[zaklonczenie]]-telefony__2[[#This Row],[rozpoczecie]],0)</f>
        <v>0</v>
      </c>
      <c r="H378" s="3">
        <f>IF(AND(telefony__2[[#This Row],[czy 12]]=1,telefony__2[[#This Row],[dlugosc]]=7),1,0)</f>
        <v>0</v>
      </c>
      <c r="I378" s="3">
        <f>(telefony__2[[#This Row],[zaklonczenie]]-telefony__2[[#This Row],[rozpoczecie]])*24*60</f>
        <v>0.88333333333336483</v>
      </c>
      <c r="J378">
        <f>IF(telefony__2[[#This Row],[dlugosc]]=10,ROUNDUP(telefony__2[[#This Row],[len]],0),0)</f>
        <v>0</v>
      </c>
      <c r="K378" s="3">
        <f>IF(telefony__2[[#This Row],[dlugosc]]&lt;&gt;10,telefony__2[[#This Row],[len]]+K377,K377)</f>
        <v>3009.3999999999987</v>
      </c>
      <c r="L378" s="3">
        <f>IF(telefony__2[[#This Row],[dlugosc]]=7,telefony__2[[#This Row],[len]],0)</f>
        <v>0.88333333333336483</v>
      </c>
      <c r="M378" s="3">
        <f>IF(telefony__2[[#This Row],[dlugosc]]=8,telefony__2[[#This Row],[len]],0)</f>
        <v>0</v>
      </c>
      <c r="N378" s="3"/>
    </row>
    <row r="379" spans="1:14" x14ac:dyDescent="0.25">
      <c r="A379" s="3" t="s">
        <v>1070</v>
      </c>
      <c r="B379" s="1" t="s">
        <v>870</v>
      </c>
      <c r="C379" s="2" t="s">
        <v>1071</v>
      </c>
      <c r="D379" s="2" t="s">
        <v>1072</v>
      </c>
      <c r="E379">
        <f>LEN(telefony__2[[#This Row],[nr]])</f>
        <v>7</v>
      </c>
      <c r="F379">
        <f>IF(MID(telefony__2[[#This Row],[nr]],1,2)="12",1,0)</f>
        <v>0</v>
      </c>
      <c r="G379" s="2">
        <f>IF(AND(telefony__2[[#This Row],[czy 12]]=1,telefony__2[[#This Row],[dlugosc]]=7),telefony__2[[#This Row],[zaklonczenie]]-telefony__2[[#This Row],[rozpoczecie]],0)</f>
        <v>0</v>
      </c>
      <c r="H379" s="3">
        <f>IF(AND(telefony__2[[#This Row],[czy 12]]=1,telefony__2[[#This Row],[dlugosc]]=7),1,0)</f>
        <v>0</v>
      </c>
      <c r="I379" s="3">
        <f>(telefony__2[[#This Row],[zaklonczenie]]-telefony__2[[#This Row],[rozpoczecie]])*24*60</f>
        <v>8.6999999999999211</v>
      </c>
      <c r="J379">
        <f>IF(telefony__2[[#This Row],[dlugosc]]=10,ROUNDUP(telefony__2[[#This Row],[len]],0),0)</f>
        <v>0</v>
      </c>
      <c r="K379" s="3">
        <f>IF(telefony__2[[#This Row],[dlugosc]]&lt;&gt;10,telefony__2[[#This Row],[len]]+K378,K378)</f>
        <v>3018.0999999999985</v>
      </c>
      <c r="L379" s="3">
        <f>IF(telefony__2[[#This Row],[dlugosc]]=7,telefony__2[[#This Row],[len]],0)</f>
        <v>8.6999999999999211</v>
      </c>
      <c r="M379" s="3">
        <f>IF(telefony__2[[#This Row],[dlugosc]]=8,telefony__2[[#This Row],[len]],0)</f>
        <v>0</v>
      </c>
      <c r="N379" s="3"/>
    </row>
    <row r="380" spans="1:14" x14ac:dyDescent="0.25">
      <c r="A380" s="3" t="s">
        <v>1073</v>
      </c>
      <c r="B380" s="1" t="s">
        <v>870</v>
      </c>
      <c r="C380" s="2" t="s">
        <v>1074</v>
      </c>
      <c r="D380" s="2" t="s">
        <v>1075</v>
      </c>
      <c r="E380">
        <f>LEN(telefony__2[[#This Row],[nr]])</f>
        <v>7</v>
      </c>
      <c r="F380">
        <f>IF(MID(telefony__2[[#This Row],[nr]],1,2)="12",1,0)</f>
        <v>0</v>
      </c>
      <c r="G380" s="2">
        <f>IF(AND(telefony__2[[#This Row],[czy 12]]=1,telefony__2[[#This Row],[dlugosc]]=7),telefony__2[[#This Row],[zaklonczenie]]-telefony__2[[#This Row],[rozpoczecie]],0)</f>
        <v>0</v>
      </c>
      <c r="H380" s="3">
        <f>IF(AND(telefony__2[[#This Row],[czy 12]]=1,telefony__2[[#This Row],[dlugosc]]=7),1,0)</f>
        <v>0</v>
      </c>
      <c r="I380" s="3">
        <f>(telefony__2[[#This Row],[zaklonczenie]]-telefony__2[[#This Row],[rozpoczecie]])*24*60</f>
        <v>1.5833333333333144</v>
      </c>
      <c r="J380">
        <f>IF(telefony__2[[#This Row],[dlugosc]]=10,ROUNDUP(telefony__2[[#This Row],[len]],0),0)</f>
        <v>0</v>
      </c>
      <c r="K380" s="3">
        <f>IF(telefony__2[[#This Row],[dlugosc]]&lt;&gt;10,telefony__2[[#This Row],[len]]+K379,K379)</f>
        <v>3019.683333333332</v>
      </c>
      <c r="L380" s="3">
        <f>IF(telefony__2[[#This Row],[dlugosc]]=7,telefony__2[[#This Row],[len]],0)</f>
        <v>1.5833333333333144</v>
      </c>
      <c r="M380" s="3">
        <f>IF(telefony__2[[#This Row],[dlugosc]]=8,telefony__2[[#This Row],[len]],0)</f>
        <v>0</v>
      </c>
      <c r="N380" s="3"/>
    </row>
    <row r="381" spans="1:14" x14ac:dyDescent="0.25">
      <c r="A381" s="3" t="s">
        <v>1076</v>
      </c>
      <c r="B381" s="1" t="s">
        <v>870</v>
      </c>
      <c r="C381" s="2" t="s">
        <v>1077</v>
      </c>
      <c r="D381" s="2" t="s">
        <v>1078</v>
      </c>
      <c r="E381">
        <f>LEN(telefony__2[[#This Row],[nr]])</f>
        <v>7</v>
      </c>
      <c r="F381">
        <f>IF(MID(telefony__2[[#This Row],[nr]],1,2)="12",1,0)</f>
        <v>0</v>
      </c>
      <c r="G381" s="2">
        <f>IF(AND(telefony__2[[#This Row],[czy 12]]=1,telefony__2[[#This Row],[dlugosc]]=7),telefony__2[[#This Row],[zaklonczenie]]-telefony__2[[#This Row],[rozpoczecie]],0)</f>
        <v>0</v>
      </c>
      <c r="H381" s="3">
        <f>IF(AND(telefony__2[[#This Row],[czy 12]]=1,telefony__2[[#This Row],[dlugosc]]=7),1,0)</f>
        <v>0</v>
      </c>
      <c r="I381" s="3">
        <f>(telefony__2[[#This Row],[zaklonczenie]]-telefony__2[[#This Row],[rozpoczecie]])*24*60</f>
        <v>9.833333333333325</v>
      </c>
      <c r="J381">
        <f>IF(telefony__2[[#This Row],[dlugosc]]=10,ROUNDUP(telefony__2[[#This Row],[len]],0),0)</f>
        <v>0</v>
      </c>
      <c r="K381" s="3">
        <f>IF(telefony__2[[#This Row],[dlugosc]]&lt;&gt;10,telefony__2[[#This Row],[len]]+K380,K380)</f>
        <v>3029.5166666666655</v>
      </c>
      <c r="L381" s="3">
        <f>IF(telefony__2[[#This Row],[dlugosc]]=7,telefony__2[[#This Row],[len]],0)</f>
        <v>9.833333333333325</v>
      </c>
      <c r="M381" s="3">
        <f>IF(telefony__2[[#This Row],[dlugosc]]=8,telefony__2[[#This Row],[len]],0)</f>
        <v>0</v>
      </c>
      <c r="N381" s="3"/>
    </row>
    <row r="382" spans="1:14" x14ac:dyDescent="0.25">
      <c r="A382" s="3" t="s">
        <v>1079</v>
      </c>
      <c r="B382" s="1" t="s">
        <v>870</v>
      </c>
      <c r="C382" s="2" t="s">
        <v>1080</v>
      </c>
      <c r="D382" s="2" t="s">
        <v>1081</v>
      </c>
      <c r="E382">
        <f>LEN(telefony__2[[#This Row],[nr]])</f>
        <v>7</v>
      </c>
      <c r="F382">
        <f>IF(MID(telefony__2[[#This Row],[nr]],1,2)="12",1,0)</f>
        <v>0</v>
      </c>
      <c r="G382" s="2">
        <f>IF(AND(telefony__2[[#This Row],[czy 12]]=1,telefony__2[[#This Row],[dlugosc]]=7),telefony__2[[#This Row],[zaklonczenie]]-telefony__2[[#This Row],[rozpoczecie]],0)</f>
        <v>0</v>
      </c>
      <c r="H382" s="3">
        <f>IF(AND(telefony__2[[#This Row],[czy 12]]=1,telefony__2[[#This Row],[dlugosc]]=7),1,0)</f>
        <v>0</v>
      </c>
      <c r="I382" s="3">
        <f>(telefony__2[[#This Row],[zaklonczenie]]-telefony__2[[#This Row],[rozpoczecie]])*24*60</f>
        <v>5.4666666666666686</v>
      </c>
      <c r="J382">
        <f>IF(telefony__2[[#This Row],[dlugosc]]=10,ROUNDUP(telefony__2[[#This Row],[len]],0),0)</f>
        <v>0</v>
      </c>
      <c r="K382" s="3">
        <f>IF(telefony__2[[#This Row],[dlugosc]]&lt;&gt;10,telefony__2[[#This Row],[len]]+K381,K381)</f>
        <v>3034.9833333333322</v>
      </c>
      <c r="L382" s="3">
        <f>IF(telefony__2[[#This Row],[dlugosc]]=7,telefony__2[[#This Row],[len]],0)</f>
        <v>5.4666666666666686</v>
      </c>
      <c r="M382" s="3">
        <f>IF(telefony__2[[#This Row],[dlugosc]]=8,telefony__2[[#This Row],[len]],0)</f>
        <v>0</v>
      </c>
      <c r="N382" s="3"/>
    </row>
    <row r="383" spans="1:14" x14ac:dyDescent="0.25">
      <c r="A383" s="3" t="s">
        <v>879</v>
      </c>
      <c r="B383" s="1" t="s">
        <v>870</v>
      </c>
      <c r="C383" s="2" t="s">
        <v>1082</v>
      </c>
      <c r="D383" s="2" t="s">
        <v>1083</v>
      </c>
      <c r="E383">
        <f>LEN(telefony__2[[#This Row],[nr]])</f>
        <v>8</v>
      </c>
      <c r="F383">
        <f>IF(MID(telefony__2[[#This Row],[nr]],1,2)="12",1,0)</f>
        <v>0</v>
      </c>
      <c r="G383" s="2">
        <f>IF(AND(telefony__2[[#This Row],[czy 12]]=1,telefony__2[[#This Row],[dlugosc]]=7),telefony__2[[#This Row],[zaklonczenie]]-telefony__2[[#This Row],[rozpoczecie]],0)</f>
        <v>0</v>
      </c>
      <c r="H383" s="3">
        <f>IF(AND(telefony__2[[#This Row],[czy 12]]=1,telefony__2[[#This Row],[dlugosc]]=7),1,0)</f>
        <v>0</v>
      </c>
      <c r="I383" s="3">
        <f>(telefony__2[[#This Row],[zaklonczenie]]-telefony__2[[#This Row],[rozpoczecie]])*24*60</f>
        <v>13.149999999999977</v>
      </c>
      <c r="J383">
        <f>IF(telefony__2[[#This Row],[dlugosc]]=10,ROUNDUP(telefony__2[[#This Row],[len]],0),0)</f>
        <v>0</v>
      </c>
      <c r="K383" s="3">
        <f>IF(telefony__2[[#This Row],[dlugosc]]&lt;&gt;10,telefony__2[[#This Row],[len]]+K382,K382)</f>
        <v>3048.1333333333323</v>
      </c>
      <c r="L383" s="3">
        <f>IF(telefony__2[[#This Row],[dlugosc]]=7,telefony__2[[#This Row],[len]],0)</f>
        <v>0</v>
      </c>
      <c r="M383" s="3">
        <f>IF(telefony__2[[#This Row],[dlugosc]]=8,telefony__2[[#This Row],[len]],0)</f>
        <v>13.149999999999977</v>
      </c>
      <c r="N383" s="3"/>
    </row>
    <row r="384" spans="1:14" x14ac:dyDescent="0.25">
      <c r="A384" s="3" t="s">
        <v>1084</v>
      </c>
      <c r="B384" s="1" t="s">
        <v>870</v>
      </c>
      <c r="C384" s="2" t="s">
        <v>1085</v>
      </c>
      <c r="D384" s="2" t="s">
        <v>1086</v>
      </c>
      <c r="E384">
        <f>LEN(telefony__2[[#This Row],[nr]])</f>
        <v>7</v>
      </c>
      <c r="F384">
        <f>IF(MID(telefony__2[[#This Row],[nr]],1,2)="12",1,0)</f>
        <v>0</v>
      </c>
      <c r="G384" s="2">
        <f>IF(AND(telefony__2[[#This Row],[czy 12]]=1,telefony__2[[#This Row],[dlugosc]]=7),telefony__2[[#This Row],[zaklonczenie]]-telefony__2[[#This Row],[rozpoczecie]],0)</f>
        <v>0</v>
      </c>
      <c r="H384" s="3">
        <f>IF(AND(telefony__2[[#This Row],[czy 12]]=1,telefony__2[[#This Row],[dlugosc]]=7),1,0)</f>
        <v>0</v>
      </c>
      <c r="I384" s="3">
        <f>(telefony__2[[#This Row],[zaklonczenie]]-telefony__2[[#This Row],[rozpoczecie]])*24*60</f>
        <v>10.749999999999922</v>
      </c>
      <c r="J384">
        <f>IF(telefony__2[[#This Row],[dlugosc]]=10,ROUNDUP(telefony__2[[#This Row],[len]],0),0)</f>
        <v>0</v>
      </c>
      <c r="K384" s="3">
        <f>IF(telefony__2[[#This Row],[dlugosc]]&lt;&gt;10,telefony__2[[#This Row],[len]]+K383,K383)</f>
        <v>3058.8833333333323</v>
      </c>
      <c r="L384" s="3">
        <f>IF(telefony__2[[#This Row],[dlugosc]]=7,telefony__2[[#This Row],[len]],0)</f>
        <v>10.749999999999922</v>
      </c>
      <c r="M384" s="3">
        <f>IF(telefony__2[[#This Row],[dlugosc]]=8,telefony__2[[#This Row],[len]],0)</f>
        <v>0</v>
      </c>
      <c r="N384" s="3"/>
    </row>
    <row r="385" spans="1:14" x14ac:dyDescent="0.25">
      <c r="A385" s="3" t="s">
        <v>1087</v>
      </c>
      <c r="B385" s="1" t="s">
        <v>870</v>
      </c>
      <c r="C385" s="2" t="s">
        <v>1088</v>
      </c>
      <c r="D385" s="2" t="s">
        <v>1089</v>
      </c>
      <c r="E385">
        <f>LEN(telefony__2[[#This Row],[nr]])</f>
        <v>7</v>
      </c>
      <c r="F385">
        <f>IF(MID(telefony__2[[#This Row],[nr]],1,2)="12",1,0)</f>
        <v>0</v>
      </c>
      <c r="G385" s="2">
        <f>IF(AND(telefony__2[[#This Row],[czy 12]]=1,telefony__2[[#This Row],[dlugosc]]=7),telefony__2[[#This Row],[zaklonczenie]]-telefony__2[[#This Row],[rozpoczecie]],0)</f>
        <v>0</v>
      </c>
      <c r="H385" s="3">
        <f>IF(AND(telefony__2[[#This Row],[czy 12]]=1,telefony__2[[#This Row],[dlugosc]]=7),1,0)</f>
        <v>0</v>
      </c>
      <c r="I385" s="3">
        <f>(telefony__2[[#This Row],[zaklonczenie]]-telefony__2[[#This Row],[rozpoczecie]])*24*60</f>
        <v>1.2666666666668114</v>
      </c>
      <c r="J385">
        <f>IF(telefony__2[[#This Row],[dlugosc]]=10,ROUNDUP(telefony__2[[#This Row],[len]],0),0)</f>
        <v>0</v>
      </c>
      <c r="K385" s="3">
        <f>IF(telefony__2[[#This Row],[dlugosc]]&lt;&gt;10,telefony__2[[#This Row],[len]]+K384,K384)</f>
        <v>3060.1499999999992</v>
      </c>
      <c r="L385" s="3">
        <f>IF(telefony__2[[#This Row],[dlugosc]]=7,telefony__2[[#This Row],[len]],0)</f>
        <v>1.2666666666668114</v>
      </c>
      <c r="M385" s="3">
        <f>IF(telefony__2[[#This Row],[dlugosc]]=8,telefony__2[[#This Row],[len]],0)</f>
        <v>0</v>
      </c>
      <c r="N385" s="3"/>
    </row>
    <row r="386" spans="1:14" x14ac:dyDescent="0.25">
      <c r="A386" s="3" t="s">
        <v>1090</v>
      </c>
      <c r="B386" s="1" t="s">
        <v>870</v>
      </c>
      <c r="C386" s="2" t="s">
        <v>1091</v>
      </c>
      <c r="D386" s="2" t="s">
        <v>1092</v>
      </c>
      <c r="E386">
        <f>LEN(telefony__2[[#This Row],[nr]])</f>
        <v>7</v>
      </c>
      <c r="F386">
        <f>IF(MID(telefony__2[[#This Row],[nr]],1,2)="12",1,0)</f>
        <v>0</v>
      </c>
      <c r="G386" s="2">
        <f>IF(AND(telefony__2[[#This Row],[czy 12]]=1,telefony__2[[#This Row],[dlugosc]]=7),telefony__2[[#This Row],[zaklonczenie]]-telefony__2[[#This Row],[rozpoczecie]],0)</f>
        <v>0</v>
      </c>
      <c r="H386" s="3">
        <f>IF(AND(telefony__2[[#This Row],[czy 12]]=1,telefony__2[[#This Row],[dlugosc]]=7),1,0)</f>
        <v>0</v>
      </c>
      <c r="I386" s="3">
        <f>(telefony__2[[#This Row],[zaklonczenie]]-telefony__2[[#This Row],[rozpoczecie]])*24*60</f>
        <v>1.9166666666667531</v>
      </c>
      <c r="J386">
        <f>IF(telefony__2[[#This Row],[dlugosc]]=10,ROUNDUP(telefony__2[[#This Row],[len]],0),0)</f>
        <v>0</v>
      </c>
      <c r="K386" s="3">
        <f>IF(telefony__2[[#This Row],[dlugosc]]&lt;&gt;10,telefony__2[[#This Row],[len]]+K385,K385)</f>
        <v>3062.0666666666662</v>
      </c>
      <c r="L386" s="3">
        <f>IF(telefony__2[[#This Row],[dlugosc]]=7,telefony__2[[#This Row],[len]],0)</f>
        <v>1.9166666666667531</v>
      </c>
      <c r="M386" s="3">
        <f>IF(telefony__2[[#This Row],[dlugosc]]=8,telefony__2[[#This Row],[len]],0)</f>
        <v>0</v>
      </c>
      <c r="N386" s="3"/>
    </row>
    <row r="387" spans="1:14" x14ac:dyDescent="0.25">
      <c r="A387" s="3" t="s">
        <v>1093</v>
      </c>
      <c r="B387" s="1" t="s">
        <v>870</v>
      </c>
      <c r="C387" s="2" t="s">
        <v>782</v>
      </c>
      <c r="D387" s="2" t="s">
        <v>1094</v>
      </c>
      <c r="E387">
        <f>LEN(telefony__2[[#This Row],[nr]])</f>
        <v>7</v>
      </c>
      <c r="F387">
        <f>IF(MID(telefony__2[[#This Row],[nr]],1,2)="12",1,0)</f>
        <v>0</v>
      </c>
      <c r="G387" s="2">
        <f>IF(AND(telefony__2[[#This Row],[czy 12]]=1,telefony__2[[#This Row],[dlugosc]]=7),telefony__2[[#This Row],[zaklonczenie]]-telefony__2[[#This Row],[rozpoczecie]],0)</f>
        <v>0</v>
      </c>
      <c r="H387" s="3">
        <f>IF(AND(telefony__2[[#This Row],[czy 12]]=1,telefony__2[[#This Row],[dlugosc]]=7),1,0)</f>
        <v>0</v>
      </c>
      <c r="I387" s="3">
        <f>(telefony__2[[#This Row],[zaklonczenie]]-telefony__2[[#This Row],[rozpoczecie]])*24*60</f>
        <v>10.766666666666698</v>
      </c>
      <c r="J387">
        <f>IF(telefony__2[[#This Row],[dlugosc]]=10,ROUNDUP(telefony__2[[#This Row],[len]],0),0)</f>
        <v>0</v>
      </c>
      <c r="K387" s="3">
        <f>IF(telefony__2[[#This Row],[dlugosc]]&lt;&gt;10,telefony__2[[#This Row],[len]]+K386,K386)</f>
        <v>3072.833333333333</v>
      </c>
      <c r="L387" s="3">
        <f>IF(telefony__2[[#This Row],[dlugosc]]=7,telefony__2[[#This Row],[len]],0)</f>
        <v>10.766666666666698</v>
      </c>
      <c r="M387" s="3">
        <f>IF(telefony__2[[#This Row],[dlugosc]]=8,telefony__2[[#This Row],[len]],0)</f>
        <v>0</v>
      </c>
      <c r="N387" s="3"/>
    </row>
    <row r="388" spans="1:14" x14ac:dyDescent="0.25">
      <c r="A388" s="3" t="s">
        <v>1095</v>
      </c>
      <c r="B388" s="1" t="s">
        <v>870</v>
      </c>
      <c r="C388" s="2" t="s">
        <v>1096</v>
      </c>
      <c r="D388" s="2" t="s">
        <v>1097</v>
      </c>
      <c r="E388">
        <f>LEN(telefony__2[[#This Row],[nr]])</f>
        <v>7</v>
      </c>
      <c r="F388">
        <f>IF(MID(telefony__2[[#This Row],[nr]],1,2)="12",1,0)</f>
        <v>0</v>
      </c>
      <c r="G388" s="2">
        <f>IF(AND(telefony__2[[#This Row],[czy 12]]=1,telefony__2[[#This Row],[dlugosc]]=7),telefony__2[[#This Row],[zaklonczenie]]-telefony__2[[#This Row],[rozpoczecie]],0)</f>
        <v>0</v>
      </c>
      <c r="H388" s="3">
        <f>IF(AND(telefony__2[[#This Row],[czy 12]]=1,telefony__2[[#This Row],[dlugosc]]=7),1,0)</f>
        <v>0</v>
      </c>
      <c r="I388" s="3">
        <f>(telefony__2[[#This Row],[zaklonczenie]]-telefony__2[[#This Row],[rozpoczecie]])*24*60</f>
        <v>0.43333333333329449</v>
      </c>
      <c r="J388">
        <f>IF(telefony__2[[#This Row],[dlugosc]]=10,ROUNDUP(telefony__2[[#This Row],[len]],0),0)</f>
        <v>0</v>
      </c>
      <c r="K388" s="3">
        <f>IF(telefony__2[[#This Row],[dlugosc]]&lt;&gt;10,telefony__2[[#This Row],[len]]+K387,K387)</f>
        <v>3073.2666666666664</v>
      </c>
      <c r="L388" s="3">
        <f>IF(telefony__2[[#This Row],[dlugosc]]=7,telefony__2[[#This Row],[len]],0)</f>
        <v>0.43333333333329449</v>
      </c>
      <c r="M388" s="3">
        <f>IF(telefony__2[[#This Row],[dlugosc]]=8,telefony__2[[#This Row],[len]],0)</f>
        <v>0</v>
      </c>
      <c r="N388" s="3"/>
    </row>
    <row r="389" spans="1:14" x14ac:dyDescent="0.25">
      <c r="A389" s="3" t="s">
        <v>1098</v>
      </c>
      <c r="B389" s="1" t="s">
        <v>870</v>
      </c>
      <c r="C389" s="2" t="s">
        <v>1099</v>
      </c>
      <c r="D389" s="2" t="s">
        <v>1100</v>
      </c>
      <c r="E389">
        <f>LEN(telefony__2[[#This Row],[nr]])</f>
        <v>7</v>
      </c>
      <c r="F389">
        <f>IF(MID(telefony__2[[#This Row],[nr]],1,2)="12",1,0)</f>
        <v>0</v>
      </c>
      <c r="G389" s="2">
        <f>IF(AND(telefony__2[[#This Row],[czy 12]]=1,telefony__2[[#This Row],[dlugosc]]=7),telefony__2[[#This Row],[zaklonczenie]]-telefony__2[[#This Row],[rozpoczecie]],0)</f>
        <v>0</v>
      </c>
      <c r="H389" s="3">
        <f>IF(AND(telefony__2[[#This Row],[czy 12]]=1,telefony__2[[#This Row],[dlugosc]]=7),1,0)</f>
        <v>0</v>
      </c>
      <c r="I389" s="3">
        <f>(telefony__2[[#This Row],[zaklonczenie]]-telefony__2[[#This Row],[rozpoczecie]])*24*60</f>
        <v>8.4000000000000341</v>
      </c>
      <c r="J389">
        <f>IF(telefony__2[[#This Row],[dlugosc]]=10,ROUNDUP(telefony__2[[#This Row],[len]],0),0)</f>
        <v>0</v>
      </c>
      <c r="K389" s="3">
        <f>IF(telefony__2[[#This Row],[dlugosc]]&lt;&gt;10,telefony__2[[#This Row],[len]]+K388,K388)</f>
        <v>3081.6666666666665</v>
      </c>
      <c r="L389" s="3">
        <f>IF(telefony__2[[#This Row],[dlugosc]]=7,telefony__2[[#This Row],[len]],0)</f>
        <v>8.4000000000000341</v>
      </c>
      <c r="M389" s="3">
        <f>IF(telefony__2[[#This Row],[dlugosc]]=8,telefony__2[[#This Row],[len]],0)</f>
        <v>0</v>
      </c>
      <c r="N389" s="3"/>
    </row>
    <row r="390" spans="1:14" x14ac:dyDescent="0.25">
      <c r="A390" s="3" t="s">
        <v>969</v>
      </c>
      <c r="B390" s="1" t="s">
        <v>870</v>
      </c>
      <c r="C390" s="2" t="s">
        <v>1101</v>
      </c>
      <c r="D390" s="2" t="s">
        <v>1102</v>
      </c>
      <c r="E390">
        <f>LEN(telefony__2[[#This Row],[nr]])</f>
        <v>7</v>
      </c>
      <c r="F390">
        <f>IF(MID(telefony__2[[#This Row],[nr]],1,2)="12",1,0)</f>
        <v>0</v>
      </c>
      <c r="G390" s="2">
        <f>IF(AND(telefony__2[[#This Row],[czy 12]]=1,telefony__2[[#This Row],[dlugosc]]=7),telefony__2[[#This Row],[zaklonczenie]]-telefony__2[[#This Row],[rozpoczecie]],0)</f>
        <v>0</v>
      </c>
      <c r="H390" s="3">
        <f>IF(AND(telefony__2[[#This Row],[czy 12]]=1,telefony__2[[#This Row],[dlugosc]]=7),1,0)</f>
        <v>0</v>
      </c>
      <c r="I390" s="3">
        <f>(telefony__2[[#This Row],[zaklonczenie]]-telefony__2[[#This Row],[rozpoczecie]])*24*60</f>
        <v>15.216666666666594</v>
      </c>
      <c r="J390">
        <f>IF(telefony__2[[#This Row],[dlugosc]]=10,ROUNDUP(telefony__2[[#This Row],[len]],0),0)</f>
        <v>0</v>
      </c>
      <c r="K390" s="3">
        <f>IF(telefony__2[[#This Row],[dlugosc]]&lt;&gt;10,telefony__2[[#This Row],[len]]+K389,K389)</f>
        <v>3096.8833333333332</v>
      </c>
      <c r="L390" s="3">
        <f>IF(telefony__2[[#This Row],[dlugosc]]=7,telefony__2[[#This Row],[len]],0)</f>
        <v>15.216666666666594</v>
      </c>
      <c r="M390" s="3">
        <f>IF(telefony__2[[#This Row],[dlugosc]]=8,telefony__2[[#This Row],[len]],0)</f>
        <v>0</v>
      </c>
      <c r="N390" s="3"/>
    </row>
    <row r="391" spans="1:14" x14ac:dyDescent="0.25">
      <c r="A391" s="3" t="s">
        <v>1103</v>
      </c>
      <c r="B391" s="1" t="s">
        <v>870</v>
      </c>
      <c r="C391" s="2" t="s">
        <v>1104</v>
      </c>
      <c r="D391" s="2" t="s">
        <v>1105</v>
      </c>
      <c r="E391">
        <f>LEN(telefony__2[[#This Row],[nr]])</f>
        <v>8</v>
      </c>
      <c r="F391">
        <f>IF(MID(telefony__2[[#This Row],[nr]],1,2)="12",1,0)</f>
        <v>0</v>
      </c>
      <c r="G391" s="2">
        <f>IF(AND(telefony__2[[#This Row],[czy 12]]=1,telefony__2[[#This Row],[dlugosc]]=7),telefony__2[[#This Row],[zaklonczenie]]-telefony__2[[#This Row],[rozpoczecie]],0)</f>
        <v>0</v>
      </c>
      <c r="H391" s="3">
        <f>IF(AND(telefony__2[[#This Row],[czy 12]]=1,telefony__2[[#This Row],[dlugosc]]=7),1,0)</f>
        <v>0</v>
      </c>
      <c r="I391" s="3">
        <f>(telefony__2[[#This Row],[zaklonczenie]]-telefony__2[[#This Row],[rozpoczecie]])*24*60</f>
        <v>3.633333333333475</v>
      </c>
      <c r="J391">
        <f>IF(telefony__2[[#This Row],[dlugosc]]=10,ROUNDUP(telefony__2[[#This Row],[len]],0),0)</f>
        <v>0</v>
      </c>
      <c r="K391" s="3">
        <f>IF(telefony__2[[#This Row],[dlugosc]]&lt;&gt;10,telefony__2[[#This Row],[len]]+K390,K390)</f>
        <v>3100.5166666666669</v>
      </c>
      <c r="L391" s="3">
        <f>IF(telefony__2[[#This Row],[dlugosc]]=7,telefony__2[[#This Row],[len]],0)</f>
        <v>0</v>
      </c>
      <c r="M391" s="3">
        <f>IF(telefony__2[[#This Row],[dlugosc]]=8,telefony__2[[#This Row],[len]],0)</f>
        <v>3.633333333333475</v>
      </c>
      <c r="N391" s="3"/>
    </row>
    <row r="392" spans="1:14" x14ac:dyDescent="0.25">
      <c r="A392" s="3" t="s">
        <v>1106</v>
      </c>
      <c r="B392" s="1" t="s">
        <v>870</v>
      </c>
      <c r="C392" s="2" t="s">
        <v>1107</v>
      </c>
      <c r="D392" s="2" t="s">
        <v>1108</v>
      </c>
      <c r="E392">
        <f>LEN(telefony__2[[#This Row],[nr]])</f>
        <v>7</v>
      </c>
      <c r="F392">
        <f>IF(MID(telefony__2[[#This Row],[nr]],1,2)="12",1,0)</f>
        <v>0</v>
      </c>
      <c r="G392" s="2">
        <f>IF(AND(telefony__2[[#This Row],[czy 12]]=1,telefony__2[[#This Row],[dlugosc]]=7),telefony__2[[#This Row],[zaklonczenie]]-telefony__2[[#This Row],[rozpoczecie]],0)</f>
        <v>0</v>
      </c>
      <c r="H392" s="3">
        <f>IF(AND(telefony__2[[#This Row],[czy 12]]=1,telefony__2[[#This Row],[dlugosc]]=7),1,0)</f>
        <v>0</v>
      </c>
      <c r="I392" s="3">
        <f>(telefony__2[[#This Row],[zaklonczenie]]-telefony__2[[#This Row],[rozpoczecie]])*24*60</f>
        <v>2.3166666666666558</v>
      </c>
      <c r="J392">
        <f>IF(telefony__2[[#This Row],[dlugosc]]=10,ROUNDUP(telefony__2[[#This Row],[len]],0),0)</f>
        <v>0</v>
      </c>
      <c r="K392" s="3">
        <f>IF(telefony__2[[#This Row],[dlugosc]]&lt;&gt;10,telefony__2[[#This Row],[len]]+K391,K391)</f>
        <v>3102.8333333333335</v>
      </c>
      <c r="L392" s="3">
        <f>IF(telefony__2[[#This Row],[dlugosc]]=7,telefony__2[[#This Row],[len]],0)</f>
        <v>2.3166666666666558</v>
      </c>
      <c r="M392" s="3">
        <f>IF(telefony__2[[#This Row],[dlugosc]]=8,telefony__2[[#This Row],[len]],0)</f>
        <v>0</v>
      </c>
      <c r="N392" s="3"/>
    </row>
    <row r="393" spans="1:14" x14ac:dyDescent="0.25">
      <c r="A393" s="3" t="s">
        <v>1109</v>
      </c>
      <c r="B393" s="1" t="s">
        <v>870</v>
      </c>
      <c r="C393" s="2" t="s">
        <v>1110</v>
      </c>
      <c r="D393" s="2" t="s">
        <v>1111</v>
      </c>
      <c r="E393">
        <f>LEN(telefony__2[[#This Row],[nr]])</f>
        <v>7</v>
      </c>
      <c r="F393">
        <f>IF(MID(telefony__2[[#This Row],[nr]],1,2)="12",1,0)</f>
        <v>0</v>
      </c>
      <c r="G393" s="2">
        <f>IF(AND(telefony__2[[#This Row],[czy 12]]=1,telefony__2[[#This Row],[dlugosc]]=7),telefony__2[[#This Row],[zaklonczenie]]-telefony__2[[#This Row],[rozpoczecie]],0)</f>
        <v>0</v>
      </c>
      <c r="H393" s="3">
        <f>IF(AND(telefony__2[[#This Row],[czy 12]]=1,telefony__2[[#This Row],[dlugosc]]=7),1,0)</f>
        <v>0</v>
      </c>
      <c r="I393" s="3">
        <f>(telefony__2[[#This Row],[zaklonczenie]]-telefony__2[[#This Row],[rozpoczecie]])*24*60</f>
        <v>16.133333333333351</v>
      </c>
      <c r="J393">
        <f>IF(telefony__2[[#This Row],[dlugosc]]=10,ROUNDUP(telefony__2[[#This Row],[len]],0),0)</f>
        <v>0</v>
      </c>
      <c r="K393" s="3">
        <f>IF(telefony__2[[#This Row],[dlugosc]]&lt;&gt;10,telefony__2[[#This Row],[len]]+K392,K392)</f>
        <v>3118.9666666666667</v>
      </c>
      <c r="L393" s="3">
        <f>IF(telefony__2[[#This Row],[dlugosc]]=7,telefony__2[[#This Row],[len]],0)</f>
        <v>16.133333333333351</v>
      </c>
      <c r="M393" s="3">
        <f>IF(telefony__2[[#This Row],[dlugosc]]=8,telefony__2[[#This Row],[len]],0)</f>
        <v>0</v>
      </c>
      <c r="N393" s="3"/>
    </row>
    <row r="394" spans="1:14" x14ac:dyDescent="0.25">
      <c r="A394" s="3" t="s">
        <v>1112</v>
      </c>
      <c r="B394" s="1" t="s">
        <v>870</v>
      </c>
      <c r="C394" s="2" t="s">
        <v>1113</v>
      </c>
      <c r="D394" s="2" t="s">
        <v>1114</v>
      </c>
      <c r="E394">
        <f>LEN(telefony__2[[#This Row],[nr]])</f>
        <v>7</v>
      </c>
      <c r="F394">
        <f>IF(MID(telefony__2[[#This Row],[nr]],1,2)="12",1,0)</f>
        <v>0</v>
      </c>
      <c r="G394" s="2">
        <f>IF(AND(telefony__2[[#This Row],[czy 12]]=1,telefony__2[[#This Row],[dlugosc]]=7),telefony__2[[#This Row],[zaklonczenie]]-telefony__2[[#This Row],[rozpoczecie]],0)</f>
        <v>0</v>
      </c>
      <c r="H394" s="3">
        <f>IF(AND(telefony__2[[#This Row],[czy 12]]=1,telefony__2[[#This Row],[dlugosc]]=7),1,0)</f>
        <v>0</v>
      </c>
      <c r="I394" s="3">
        <f>(telefony__2[[#This Row],[zaklonczenie]]-telefony__2[[#This Row],[rozpoczecie]])*24*60</f>
        <v>5.2499999999998614</v>
      </c>
      <c r="J394">
        <f>IF(telefony__2[[#This Row],[dlugosc]]=10,ROUNDUP(telefony__2[[#This Row],[len]],0),0)</f>
        <v>0</v>
      </c>
      <c r="K394" s="3">
        <f>IF(telefony__2[[#This Row],[dlugosc]]&lt;&gt;10,telefony__2[[#This Row],[len]]+K393,K393)</f>
        <v>3124.2166666666667</v>
      </c>
      <c r="L394" s="3">
        <f>IF(telefony__2[[#This Row],[dlugosc]]=7,telefony__2[[#This Row],[len]],0)</f>
        <v>5.2499999999998614</v>
      </c>
      <c r="M394" s="3">
        <f>IF(telefony__2[[#This Row],[dlugosc]]=8,telefony__2[[#This Row],[len]],0)</f>
        <v>0</v>
      </c>
      <c r="N394" s="3"/>
    </row>
    <row r="395" spans="1:14" x14ac:dyDescent="0.25">
      <c r="A395" s="3" t="s">
        <v>1115</v>
      </c>
      <c r="B395" s="1" t="s">
        <v>870</v>
      </c>
      <c r="C395" s="2" t="s">
        <v>1116</v>
      </c>
      <c r="D395" s="2" t="s">
        <v>1117</v>
      </c>
      <c r="E395">
        <f>LEN(telefony__2[[#This Row],[nr]])</f>
        <v>8</v>
      </c>
      <c r="F395">
        <f>IF(MID(telefony__2[[#This Row],[nr]],1,2)="12",1,0)</f>
        <v>0</v>
      </c>
      <c r="G395" s="2">
        <f>IF(AND(telefony__2[[#This Row],[czy 12]]=1,telefony__2[[#This Row],[dlugosc]]=7),telefony__2[[#This Row],[zaklonczenie]]-telefony__2[[#This Row],[rozpoczecie]],0)</f>
        <v>0</v>
      </c>
      <c r="H395" s="3">
        <f>IF(AND(telefony__2[[#This Row],[czy 12]]=1,telefony__2[[#This Row],[dlugosc]]=7),1,0)</f>
        <v>0</v>
      </c>
      <c r="I395" s="3">
        <f>(telefony__2[[#This Row],[zaklonczenie]]-telefony__2[[#This Row],[rozpoczecie]])*24*60</f>
        <v>14.466666666666637</v>
      </c>
      <c r="J395">
        <f>IF(telefony__2[[#This Row],[dlugosc]]=10,ROUNDUP(telefony__2[[#This Row],[len]],0),0)</f>
        <v>0</v>
      </c>
      <c r="K395" s="3">
        <f>IF(telefony__2[[#This Row],[dlugosc]]&lt;&gt;10,telefony__2[[#This Row],[len]]+K394,K394)</f>
        <v>3138.6833333333334</v>
      </c>
      <c r="L395" s="3">
        <f>IF(telefony__2[[#This Row],[dlugosc]]=7,telefony__2[[#This Row],[len]],0)</f>
        <v>0</v>
      </c>
      <c r="M395" s="3">
        <f>IF(telefony__2[[#This Row],[dlugosc]]=8,telefony__2[[#This Row],[len]],0)</f>
        <v>14.466666666666637</v>
      </c>
      <c r="N395" s="3"/>
    </row>
    <row r="396" spans="1:14" x14ac:dyDescent="0.25">
      <c r="A396" s="3" t="s">
        <v>1118</v>
      </c>
      <c r="B396" s="1" t="s">
        <v>870</v>
      </c>
      <c r="C396" s="2" t="s">
        <v>1119</v>
      </c>
      <c r="D396" s="2" t="s">
        <v>1120</v>
      </c>
      <c r="E396">
        <f>LEN(telefony__2[[#This Row],[nr]])</f>
        <v>7</v>
      </c>
      <c r="F396">
        <f>IF(MID(telefony__2[[#This Row],[nr]],1,2)="12",1,0)</f>
        <v>0</v>
      </c>
      <c r="G396" s="2">
        <f>IF(AND(telefony__2[[#This Row],[czy 12]]=1,telefony__2[[#This Row],[dlugosc]]=7),telefony__2[[#This Row],[zaklonczenie]]-telefony__2[[#This Row],[rozpoczecie]],0)</f>
        <v>0</v>
      </c>
      <c r="H396" s="3">
        <f>IF(AND(telefony__2[[#This Row],[czy 12]]=1,telefony__2[[#This Row],[dlugosc]]=7),1,0)</f>
        <v>0</v>
      </c>
      <c r="I396" s="3">
        <f>(telefony__2[[#This Row],[zaklonczenie]]-telefony__2[[#This Row],[rozpoczecie]])*24*60</f>
        <v>5.6833333333333158</v>
      </c>
      <c r="J396">
        <f>IF(telefony__2[[#This Row],[dlugosc]]=10,ROUNDUP(telefony__2[[#This Row],[len]],0),0)</f>
        <v>0</v>
      </c>
      <c r="K396" s="3">
        <f>IF(telefony__2[[#This Row],[dlugosc]]&lt;&gt;10,telefony__2[[#This Row],[len]]+K395,K395)</f>
        <v>3144.3666666666668</v>
      </c>
      <c r="L396" s="3">
        <f>IF(telefony__2[[#This Row],[dlugosc]]=7,telefony__2[[#This Row],[len]],0)</f>
        <v>5.6833333333333158</v>
      </c>
      <c r="M396" s="3">
        <f>IF(telefony__2[[#This Row],[dlugosc]]=8,telefony__2[[#This Row],[len]],0)</f>
        <v>0</v>
      </c>
      <c r="N396" s="3"/>
    </row>
    <row r="397" spans="1:14" x14ac:dyDescent="0.25">
      <c r="A397" s="3" t="s">
        <v>1121</v>
      </c>
      <c r="B397" s="1" t="s">
        <v>870</v>
      </c>
      <c r="C397" s="2" t="s">
        <v>1122</v>
      </c>
      <c r="D397" s="2" t="s">
        <v>1123</v>
      </c>
      <c r="E397">
        <f>LEN(telefony__2[[#This Row],[nr]])</f>
        <v>7</v>
      </c>
      <c r="F397">
        <f>IF(MID(telefony__2[[#This Row],[nr]],1,2)="12",1,0)</f>
        <v>0</v>
      </c>
      <c r="G397" s="2">
        <f>IF(AND(telefony__2[[#This Row],[czy 12]]=1,telefony__2[[#This Row],[dlugosc]]=7),telefony__2[[#This Row],[zaklonczenie]]-telefony__2[[#This Row],[rozpoczecie]],0)</f>
        <v>0</v>
      </c>
      <c r="H397" s="3">
        <f>IF(AND(telefony__2[[#This Row],[czy 12]]=1,telefony__2[[#This Row],[dlugosc]]=7),1,0)</f>
        <v>0</v>
      </c>
      <c r="I397" s="3">
        <f>(telefony__2[[#This Row],[zaklonczenie]]-telefony__2[[#This Row],[rozpoczecie]])*24*60</f>
        <v>4.783333333333335</v>
      </c>
      <c r="J397">
        <f>IF(telefony__2[[#This Row],[dlugosc]]=10,ROUNDUP(telefony__2[[#This Row],[len]],0),0)</f>
        <v>0</v>
      </c>
      <c r="K397" s="3">
        <f>IF(telefony__2[[#This Row],[dlugosc]]&lt;&gt;10,telefony__2[[#This Row],[len]]+K396,K396)</f>
        <v>3149.15</v>
      </c>
      <c r="L397" s="3">
        <f>IF(telefony__2[[#This Row],[dlugosc]]=7,telefony__2[[#This Row],[len]],0)</f>
        <v>4.783333333333335</v>
      </c>
      <c r="M397" s="3">
        <f>IF(telefony__2[[#This Row],[dlugosc]]=8,telefony__2[[#This Row],[len]],0)</f>
        <v>0</v>
      </c>
      <c r="N397" s="3"/>
    </row>
    <row r="398" spans="1:14" x14ac:dyDescent="0.25">
      <c r="A398" s="3" t="s">
        <v>1124</v>
      </c>
      <c r="B398" s="1" t="s">
        <v>870</v>
      </c>
      <c r="C398" s="2" t="s">
        <v>1125</v>
      </c>
      <c r="D398" s="2" t="s">
        <v>1126</v>
      </c>
      <c r="E398">
        <f>LEN(telefony__2[[#This Row],[nr]])</f>
        <v>7</v>
      </c>
      <c r="F398">
        <f>IF(MID(telefony__2[[#This Row],[nr]],1,2)="12",1,0)</f>
        <v>0</v>
      </c>
      <c r="G398" s="2">
        <f>IF(AND(telefony__2[[#This Row],[czy 12]]=1,telefony__2[[#This Row],[dlugosc]]=7),telefony__2[[#This Row],[zaklonczenie]]-telefony__2[[#This Row],[rozpoczecie]],0)</f>
        <v>0</v>
      </c>
      <c r="H398" s="3">
        <f>IF(AND(telefony__2[[#This Row],[czy 12]]=1,telefony__2[[#This Row],[dlugosc]]=7),1,0)</f>
        <v>0</v>
      </c>
      <c r="I398" s="3">
        <f>(telefony__2[[#This Row],[zaklonczenie]]-telefony__2[[#This Row],[rozpoczecie]])*24*60</f>
        <v>9.4166666666668064</v>
      </c>
      <c r="J398">
        <f>IF(telefony__2[[#This Row],[dlugosc]]=10,ROUNDUP(telefony__2[[#This Row],[len]],0),0)</f>
        <v>0</v>
      </c>
      <c r="K398" s="3">
        <f>IF(telefony__2[[#This Row],[dlugosc]]&lt;&gt;10,telefony__2[[#This Row],[len]]+K397,K397)</f>
        <v>3158.5666666666671</v>
      </c>
      <c r="L398" s="3">
        <f>IF(telefony__2[[#This Row],[dlugosc]]=7,telefony__2[[#This Row],[len]],0)</f>
        <v>9.4166666666668064</v>
      </c>
      <c r="M398" s="3">
        <f>IF(telefony__2[[#This Row],[dlugosc]]=8,telefony__2[[#This Row],[len]],0)</f>
        <v>0</v>
      </c>
      <c r="N398" s="3"/>
    </row>
    <row r="399" spans="1:14" x14ac:dyDescent="0.25">
      <c r="A399" s="3" t="s">
        <v>1127</v>
      </c>
      <c r="B399" s="1" t="s">
        <v>870</v>
      </c>
      <c r="C399" s="2" t="s">
        <v>1128</v>
      </c>
      <c r="D399" s="2" t="s">
        <v>1129</v>
      </c>
      <c r="E399">
        <f>LEN(telefony__2[[#This Row],[nr]])</f>
        <v>10</v>
      </c>
      <c r="F399">
        <f>IF(MID(telefony__2[[#This Row],[nr]],1,2)="12",1,0)</f>
        <v>0</v>
      </c>
      <c r="G399" s="2">
        <f>IF(AND(telefony__2[[#This Row],[czy 12]]=1,telefony__2[[#This Row],[dlugosc]]=7),telefony__2[[#This Row],[zaklonczenie]]-telefony__2[[#This Row],[rozpoczecie]],0)</f>
        <v>0</v>
      </c>
      <c r="H399" s="3">
        <f>IF(AND(telefony__2[[#This Row],[czy 12]]=1,telefony__2[[#This Row],[dlugosc]]=7),1,0)</f>
        <v>0</v>
      </c>
      <c r="I399" s="3">
        <f>(telefony__2[[#This Row],[zaklonczenie]]-telefony__2[[#This Row],[rozpoczecie]])*24*60</f>
        <v>0.49999999999991829</v>
      </c>
      <c r="J399">
        <f>IF(telefony__2[[#This Row],[dlugosc]]=10,ROUNDUP(telefony__2[[#This Row],[len]],0),0)</f>
        <v>1</v>
      </c>
      <c r="K399" s="3">
        <f>IF(telefony__2[[#This Row],[dlugosc]]&lt;&gt;10,telefony__2[[#This Row],[len]]+K398,K398)</f>
        <v>3158.5666666666671</v>
      </c>
      <c r="L399" s="3">
        <f>IF(telefony__2[[#This Row],[dlugosc]]=7,telefony__2[[#This Row],[len]],0)</f>
        <v>0</v>
      </c>
      <c r="M399" s="3">
        <f>IF(telefony__2[[#This Row],[dlugosc]]=8,telefony__2[[#This Row],[len]],0)</f>
        <v>0</v>
      </c>
      <c r="N399" s="3"/>
    </row>
    <row r="400" spans="1:14" x14ac:dyDescent="0.25">
      <c r="A400" s="3" t="s">
        <v>1130</v>
      </c>
      <c r="B400" s="1" t="s">
        <v>870</v>
      </c>
      <c r="C400" s="2" t="s">
        <v>1131</v>
      </c>
      <c r="D400" s="2" t="s">
        <v>1132</v>
      </c>
      <c r="E400">
        <f>LEN(telefony__2[[#This Row],[nr]])</f>
        <v>7</v>
      </c>
      <c r="F400">
        <f>IF(MID(telefony__2[[#This Row],[nr]],1,2)="12",1,0)</f>
        <v>0</v>
      </c>
      <c r="G400" s="2">
        <f>IF(AND(telefony__2[[#This Row],[czy 12]]=1,telefony__2[[#This Row],[dlugosc]]=7),telefony__2[[#This Row],[zaklonczenie]]-telefony__2[[#This Row],[rozpoczecie]],0)</f>
        <v>0</v>
      </c>
      <c r="H400" s="3">
        <f>IF(AND(telefony__2[[#This Row],[czy 12]]=1,telefony__2[[#This Row],[dlugosc]]=7),1,0)</f>
        <v>0</v>
      </c>
      <c r="I400" s="3">
        <f>(telefony__2[[#This Row],[zaklonczenie]]-telefony__2[[#This Row],[rozpoczecie]])*24*60</f>
        <v>12.066666666666741</v>
      </c>
      <c r="J400">
        <f>IF(telefony__2[[#This Row],[dlugosc]]=10,ROUNDUP(telefony__2[[#This Row],[len]],0),0)</f>
        <v>0</v>
      </c>
      <c r="K400" s="3">
        <f>IF(telefony__2[[#This Row],[dlugosc]]&lt;&gt;10,telefony__2[[#This Row],[len]]+K399,K399)</f>
        <v>3170.6333333333337</v>
      </c>
      <c r="L400" s="3">
        <f>IF(telefony__2[[#This Row],[dlugosc]]=7,telefony__2[[#This Row],[len]],0)</f>
        <v>12.066666666666741</v>
      </c>
      <c r="M400" s="3">
        <f>IF(telefony__2[[#This Row],[dlugosc]]=8,telefony__2[[#This Row],[len]],0)</f>
        <v>0</v>
      </c>
      <c r="N400" s="3"/>
    </row>
    <row r="401" spans="1:14" x14ac:dyDescent="0.25">
      <c r="A401" s="3" t="s">
        <v>1133</v>
      </c>
      <c r="B401" s="1" t="s">
        <v>870</v>
      </c>
      <c r="C401" s="2" t="s">
        <v>1134</v>
      </c>
      <c r="D401" s="2" t="s">
        <v>1135</v>
      </c>
      <c r="E401">
        <f>LEN(telefony__2[[#This Row],[nr]])</f>
        <v>8</v>
      </c>
      <c r="F401">
        <f>IF(MID(telefony__2[[#This Row],[nr]],1,2)="12",1,0)</f>
        <v>0</v>
      </c>
      <c r="G401" s="2">
        <f>IF(AND(telefony__2[[#This Row],[czy 12]]=1,telefony__2[[#This Row],[dlugosc]]=7),telefony__2[[#This Row],[zaklonczenie]]-telefony__2[[#This Row],[rozpoczecie]],0)</f>
        <v>0</v>
      </c>
      <c r="H401" s="3">
        <f>IF(AND(telefony__2[[#This Row],[czy 12]]=1,telefony__2[[#This Row],[dlugosc]]=7),1,0)</f>
        <v>0</v>
      </c>
      <c r="I401" s="3">
        <f>(telefony__2[[#This Row],[zaklonczenie]]-telefony__2[[#This Row],[rozpoczecie]])*24*60</f>
        <v>10.433333333333259</v>
      </c>
      <c r="J401">
        <f>IF(telefony__2[[#This Row],[dlugosc]]=10,ROUNDUP(telefony__2[[#This Row],[len]],0),0)</f>
        <v>0</v>
      </c>
      <c r="K401" s="3">
        <f>IF(telefony__2[[#This Row],[dlugosc]]&lt;&gt;10,telefony__2[[#This Row],[len]]+K400,K400)</f>
        <v>3181.0666666666671</v>
      </c>
      <c r="L401" s="3">
        <f>IF(telefony__2[[#This Row],[dlugosc]]=7,telefony__2[[#This Row],[len]],0)</f>
        <v>0</v>
      </c>
      <c r="M401" s="3">
        <f>IF(telefony__2[[#This Row],[dlugosc]]=8,telefony__2[[#This Row],[len]],0)</f>
        <v>10.433333333333259</v>
      </c>
      <c r="N401" s="3"/>
    </row>
    <row r="402" spans="1:14" x14ac:dyDescent="0.25">
      <c r="A402" s="3" t="s">
        <v>1136</v>
      </c>
      <c r="B402" s="1" t="s">
        <v>870</v>
      </c>
      <c r="C402" s="2" t="s">
        <v>1137</v>
      </c>
      <c r="D402" s="2" t="s">
        <v>1138</v>
      </c>
      <c r="E402">
        <f>LEN(telefony__2[[#This Row],[nr]])</f>
        <v>7</v>
      </c>
      <c r="F402">
        <f>IF(MID(telefony__2[[#This Row],[nr]],1,2)="12",1,0)</f>
        <v>0</v>
      </c>
      <c r="G402" s="2">
        <f>IF(AND(telefony__2[[#This Row],[czy 12]]=1,telefony__2[[#This Row],[dlugosc]]=7),telefony__2[[#This Row],[zaklonczenie]]-telefony__2[[#This Row],[rozpoczecie]],0)</f>
        <v>0</v>
      </c>
      <c r="H402" s="3">
        <f>IF(AND(telefony__2[[#This Row],[czy 12]]=1,telefony__2[[#This Row],[dlugosc]]=7),1,0)</f>
        <v>0</v>
      </c>
      <c r="I402" s="3">
        <f>(telefony__2[[#This Row],[zaklonczenie]]-telefony__2[[#This Row],[rozpoczecie]])*24*60</f>
        <v>2.7833333333333421</v>
      </c>
      <c r="J402">
        <f>IF(telefony__2[[#This Row],[dlugosc]]=10,ROUNDUP(telefony__2[[#This Row],[len]],0),0)</f>
        <v>0</v>
      </c>
      <c r="K402" s="3">
        <f>IF(telefony__2[[#This Row],[dlugosc]]&lt;&gt;10,telefony__2[[#This Row],[len]]+K401,K401)</f>
        <v>3183.8500000000004</v>
      </c>
      <c r="L402" s="3">
        <f>IF(telefony__2[[#This Row],[dlugosc]]=7,telefony__2[[#This Row],[len]],0)</f>
        <v>2.7833333333333421</v>
      </c>
      <c r="M402" s="3">
        <f>IF(telefony__2[[#This Row],[dlugosc]]=8,telefony__2[[#This Row],[len]],0)</f>
        <v>0</v>
      </c>
      <c r="N402" s="3"/>
    </row>
    <row r="403" spans="1:14" x14ac:dyDescent="0.25">
      <c r="A403" s="3" t="s">
        <v>1139</v>
      </c>
      <c r="B403" s="1" t="s">
        <v>870</v>
      </c>
      <c r="C403" s="2" t="s">
        <v>1140</v>
      </c>
      <c r="D403" s="2" t="s">
        <v>1141</v>
      </c>
      <c r="E403">
        <f>LEN(telefony__2[[#This Row],[nr]])</f>
        <v>10</v>
      </c>
      <c r="F403">
        <f>IF(MID(telefony__2[[#This Row],[nr]],1,2)="12",1,0)</f>
        <v>0</v>
      </c>
      <c r="G403" s="2">
        <f>IF(AND(telefony__2[[#This Row],[czy 12]]=1,telefony__2[[#This Row],[dlugosc]]=7),telefony__2[[#This Row],[zaklonczenie]]-telefony__2[[#This Row],[rozpoczecie]],0)</f>
        <v>0</v>
      </c>
      <c r="H403" s="3">
        <f>IF(AND(telefony__2[[#This Row],[czy 12]]=1,telefony__2[[#This Row],[dlugosc]]=7),1,0)</f>
        <v>0</v>
      </c>
      <c r="I403" s="3">
        <f>(telefony__2[[#This Row],[zaklonczenie]]-telefony__2[[#This Row],[rozpoczecie]])*24*60</f>
        <v>1.2666666666666515</v>
      </c>
      <c r="J403">
        <f>IF(telefony__2[[#This Row],[dlugosc]]=10,ROUNDUP(telefony__2[[#This Row],[len]],0),0)</f>
        <v>2</v>
      </c>
      <c r="K403" s="3">
        <f>IF(telefony__2[[#This Row],[dlugosc]]&lt;&gt;10,telefony__2[[#This Row],[len]]+K402,K402)</f>
        <v>3183.8500000000004</v>
      </c>
      <c r="L403" s="3">
        <f>IF(telefony__2[[#This Row],[dlugosc]]=7,telefony__2[[#This Row],[len]],0)</f>
        <v>0</v>
      </c>
      <c r="M403" s="3">
        <f>IF(telefony__2[[#This Row],[dlugosc]]=8,telefony__2[[#This Row],[len]],0)</f>
        <v>0</v>
      </c>
      <c r="N403" s="3"/>
    </row>
    <row r="404" spans="1:14" x14ac:dyDescent="0.25">
      <c r="A404" s="3" t="s">
        <v>1142</v>
      </c>
      <c r="B404" s="1" t="s">
        <v>870</v>
      </c>
      <c r="C404" s="2" t="s">
        <v>1143</v>
      </c>
      <c r="D404" s="2" t="s">
        <v>1144</v>
      </c>
      <c r="E404">
        <f>LEN(telefony__2[[#This Row],[nr]])</f>
        <v>8</v>
      </c>
      <c r="F404">
        <f>IF(MID(telefony__2[[#This Row],[nr]],1,2)="12",1,0)</f>
        <v>0</v>
      </c>
      <c r="G404" s="2">
        <f>IF(AND(telefony__2[[#This Row],[czy 12]]=1,telefony__2[[#This Row],[dlugosc]]=7),telefony__2[[#This Row],[zaklonczenie]]-telefony__2[[#This Row],[rozpoczecie]],0)</f>
        <v>0</v>
      </c>
      <c r="H404" s="3">
        <f>IF(AND(telefony__2[[#This Row],[czy 12]]=1,telefony__2[[#This Row],[dlugosc]]=7),1,0)</f>
        <v>0</v>
      </c>
      <c r="I404" s="3">
        <f>(telefony__2[[#This Row],[zaklonczenie]]-telefony__2[[#This Row],[rozpoczecie]])*24*60</f>
        <v>11.316666666666784</v>
      </c>
      <c r="J404">
        <f>IF(telefony__2[[#This Row],[dlugosc]]=10,ROUNDUP(telefony__2[[#This Row],[len]],0),0)</f>
        <v>0</v>
      </c>
      <c r="K404" s="3">
        <f>IF(telefony__2[[#This Row],[dlugosc]]&lt;&gt;10,telefony__2[[#This Row],[len]]+K403,K403)</f>
        <v>3195.166666666667</v>
      </c>
      <c r="L404" s="3">
        <f>IF(telefony__2[[#This Row],[dlugosc]]=7,telefony__2[[#This Row],[len]],0)</f>
        <v>0</v>
      </c>
      <c r="M404" s="3">
        <f>IF(telefony__2[[#This Row],[dlugosc]]=8,telefony__2[[#This Row],[len]],0)</f>
        <v>11.316666666666784</v>
      </c>
      <c r="N404" s="3"/>
    </row>
    <row r="405" spans="1:14" x14ac:dyDescent="0.25">
      <c r="A405" s="3" t="s">
        <v>1145</v>
      </c>
      <c r="B405" s="1" t="s">
        <v>870</v>
      </c>
      <c r="C405" s="2" t="s">
        <v>1146</v>
      </c>
      <c r="D405" s="2" t="s">
        <v>1147</v>
      </c>
      <c r="E405">
        <f>LEN(telefony__2[[#This Row],[nr]])</f>
        <v>7</v>
      </c>
      <c r="F405">
        <f>IF(MID(telefony__2[[#This Row],[nr]],1,2)="12",1,0)</f>
        <v>0</v>
      </c>
      <c r="G405" s="2">
        <f>IF(AND(telefony__2[[#This Row],[czy 12]]=1,telefony__2[[#This Row],[dlugosc]]=7),telefony__2[[#This Row],[zaklonczenie]]-telefony__2[[#This Row],[rozpoczecie]],0)</f>
        <v>0</v>
      </c>
      <c r="H405" s="3">
        <f>IF(AND(telefony__2[[#This Row],[czy 12]]=1,telefony__2[[#This Row],[dlugosc]]=7),1,0)</f>
        <v>0</v>
      </c>
      <c r="I405" s="3">
        <f>(telefony__2[[#This Row],[zaklonczenie]]-telefony__2[[#This Row],[rozpoczecie]])*24*60</f>
        <v>7.6999999999999247</v>
      </c>
      <c r="J405">
        <f>IF(telefony__2[[#This Row],[dlugosc]]=10,ROUNDUP(telefony__2[[#This Row],[len]],0),0)</f>
        <v>0</v>
      </c>
      <c r="K405" s="3">
        <f>IF(telefony__2[[#This Row],[dlugosc]]&lt;&gt;10,telefony__2[[#This Row],[len]]+K404,K404)</f>
        <v>3202.8666666666668</v>
      </c>
      <c r="L405" s="3">
        <f>IF(telefony__2[[#This Row],[dlugosc]]=7,telefony__2[[#This Row],[len]],0)</f>
        <v>7.6999999999999247</v>
      </c>
      <c r="M405" s="3">
        <f>IF(telefony__2[[#This Row],[dlugosc]]=8,telefony__2[[#This Row],[len]],0)</f>
        <v>0</v>
      </c>
      <c r="N405" s="3"/>
    </row>
    <row r="406" spans="1:14" x14ac:dyDescent="0.25">
      <c r="A406" s="3" t="s">
        <v>1148</v>
      </c>
      <c r="B406" s="1" t="s">
        <v>870</v>
      </c>
      <c r="C406" s="2" t="s">
        <v>1149</v>
      </c>
      <c r="D406" s="2" t="s">
        <v>1150</v>
      </c>
      <c r="E406">
        <f>LEN(telefony__2[[#This Row],[nr]])</f>
        <v>7</v>
      </c>
      <c r="F406">
        <f>IF(MID(telefony__2[[#This Row],[nr]],1,2)="12",1,0)</f>
        <v>0</v>
      </c>
      <c r="G406" s="2">
        <f>IF(AND(telefony__2[[#This Row],[czy 12]]=1,telefony__2[[#This Row],[dlugosc]]=7),telefony__2[[#This Row],[zaklonczenie]]-telefony__2[[#This Row],[rozpoczecie]],0)</f>
        <v>0</v>
      </c>
      <c r="H406" s="3">
        <f>IF(AND(telefony__2[[#This Row],[czy 12]]=1,telefony__2[[#This Row],[dlugosc]]=7),1,0)</f>
        <v>0</v>
      </c>
      <c r="I406" s="3">
        <f>(telefony__2[[#This Row],[zaklonczenie]]-telefony__2[[#This Row],[rozpoczecie]])*24*60</f>
        <v>7.5333333333334451</v>
      </c>
      <c r="J406">
        <f>IF(telefony__2[[#This Row],[dlugosc]]=10,ROUNDUP(telefony__2[[#This Row],[len]],0),0)</f>
        <v>0</v>
      </c>
      <c r="K406" s="3">
        <f>IF(telefony__2[[#This Row],[dlugosc]]&lt;&gt;10,telefony__2[[#This Row],[len]]+K405,K405)</f>
        <v>3210.4</v>
      </c>
      <c r="L406" s="3">
        <f>IF(telefony__2[[#This Row],[dlugosc]]=7,telefony__2[[#This Row],[len]],0)</f>
        <v>7.5333333333334451</v>
      </c>
      <c r="M406" s="3">
        <f>IF(telefony__2[[#This Row],[dlugosc]]=8,telefony__2[[#This Row],[len]],0)</f>
        <v>0</v>
      </c>
      <c r="N406" s="3"/>
    </row>
    <row r="407" spans="1:14" x14ac:dyDescent="0.25">
      <c r="A407" s="3" t="s">
        <v>1151</v>
      </c>
      <c r="B407" s="1" t="s">
        <v>870</v>
      </c>
      <c r="C407" s="2" t="s">
        <v>1152</v>
      </c>
      <c r="D407" s="2" t="s">
        <v>1153</v>
      </c>
      <c r="E407">
        <f>LEN(telefony__2[[#This Row],[nr]])</f>
        <v>7</v>
      </c>
      <c r="F407">
        <f>IF(MID(telefony__2[[#This Row],[nr]],1,2)="12",1,0)</f>
        <v>0</v>
      </c>
      <c r="G407" s="2">
        <f>IF(AND(telefony__2[[#This Row],[czy 12]]=1,telefony__2[[#This Row],[dlugosc]]=7),telefony__2[[#This Row],[zaklonczenie]]-telefony__2[[#This Row],[rozpoczecie]],0)</f>
        <v>0</v>
      </c>
      <c r="H407" s="3">
        <f>IF(AND(telefony__2[[#This Row],[czy 12]]=1,telefony__2[[#This Row],[dlugosc]]=7),1,0)</f>
        <v>0</v>
      </c>
      <c r="I407" s="3">
        <f>(telefony__2[[#This Row],[zaklonczenie]]-telefony__2[[#This Row],[rozpoczecie]])*24*60</f>
        <v>15.049999999999955</v>
      </c>
      <c r="J407">
        <f>IF(telefony__2[[#This Row],[dlugosc]]=10,ROUNDUP(telefony__2[[#This Row],[len]],0),0)</f>
        <v>0</v>
      </c>
      <c r="K407" s="3">
        <f>IF(telefony__2[[#This Row],[dlugosc]]&lt;&gt;10,telefony__2[[#This Row],[len]]+K406,K406)</f>
        <v>3225.45</v>
      </c>
      <c r="L407" s="3">
        <f>IF(telefony__2[[#This Row],[dlugosc]]=7,telefony__2[[#This Row],[len]],0)</f>
        <v>15.049999999999955</v>
      </c>
      <c r="M407" s="3">
        <f>IF(telefony__2[[#This Row],[dlugosc]]=8,telefony__2[[#This Row],[len]],0)</f>
        <v>0</v>
      </c>
      <c r="N407" s="3"/>
    </row>
    <row r="408" spans="1:14" x14ac:dyDescent="0.25">
      <c r="A408" s="3" t="s">
        <v>1154</v>
      </c>
      <c r="B408" s="1" t="s">
        <v>870</v>
      </c>
      <c r="C408" s="2" t="s">
        <v>838</v>
      </c>
      <c r="D408" s="2" t="s">
        <v>1155</v>
      </c>
      <c r="E408">
        <f>LEN(telefony__2[[#This Row],[nr]])</f>
        <v>7</v>
      </c>
      <c r="F408">
        <f>IF(MID(telefony__2[[#This Row],[nr]],1,2)="12",1,0)</f>
        <v>0</v>
      </c>
      <c r="G408" s="2">
        <f>IF(AND(telefony__2[[#This Row],[czy 12]]=1,telefony__2[[#This Row],[dlugosc]]=7),telefony__2[[#This Row],[zaklonczenie]]-telefony__2[[#This Row],[rozpoczecie]],0)</f>
        <v>0</v>
      </c>
      <c r="H408" s="3">
        <f>IF(AND(telefony__2[[#This Row],[czy 12]]=1,telefony__2[[#This Row],[dlugosc]]=7),1,0)</f>
        <v>0</v>
      </c>
      <c r="I408" s="3">
        <f>(telefony__2[[#This Row],[zaklonczenie]]-telefony__2[[#This Row],[rozpoczecie]])*24*60</f>
        <v>13.899999999999935</v>
      </c>
      <c r="J408">
        <f>IF(telefony__2[[#This Row],[dlugosc]]=10,ROUNDUP(telefony__2[[#This Row],[len]],0),0)</f>
        <v>0</v>
      </c>
      <c r="K408" s="3">
        <f>IF(telefony__2[[#This Row],[dlugosc]]&lt;&gt;10,telefony__2[[#This Row],[len]]+K407,K407)</f>
        <v>3239.35</v>
      </c>
      <c r="L408" s="3">
        <f>IF(telefony__2[[#This Row],[dlugosc]]=7,telefony__2[[#This Row],[len]],0)</f>
        <v>13.899999999999935</v>
      </c>
      <c r="M408" s="3">
        <f>IF(telefony__2[[#This Row],[dlugosc]]=8,telefony__2[[#This Row],[len]],0)</f>
        <v>0</v>
      </c>
      <c r="N408" s="3"/>
    </row>
    <row r="409" spans="1:14" x14ac:dyDescent="0.25">
      <c r="A409" s="3" t="s">
        <v>1156</v>
      </c>
      <c r="B409" s="1" t="s">
        <v>870</v>
      </c>
      <c r="C409" s="2" t="s">
        <v>1157</v>
      </c>
      <c r="D409" s="2" t="s">
        <v>1158</v>
      </c>
      <c r="E409">
        <f>LEN(telefony__2[[#This Row],[nr]])</f>
        <v>7</v>
      </c>
      <c r="F409">
        <f>IF(MID(telefony__2[[#This Row],[nr]],1,2)="12",1,0)</f>
        <v>0</v>
      </c>
      <c r="G409" s="2">
        <f>IF(AND(telefony__2[[#This Row],[czy 12]]=1,telefony__2[[#This Row],[dlugosc]]=7),telefony__2[[#This Row],[zaklonczenie]]-telefony__2[[#This Row],[rozpoczecie]],0)</f>
        <v>0</v>
      </c>
      <c r="H409" s="3">
        <f>IF(AND(telefony__2[[#This Row],[czy 12]]=1,telefony__2[[#This Row],[dlugosc]]=7),1,0)</f>
        <v>0</v>
      </c>
      <c r="I409" s="3">
        <f>(telefony__2[[#This Row],[zaklonczenie]]-telefony__2[[#This Row],[rozpoczecie]])*24*60</f>
        <v>8.4500000000000419</v>
      </c>
      <c r="J409">
        <f>IF(telefony__2[[#This Row],[dlugosc]]=10,ROUNDUP(telefony__2[[#This Row],[len]],0),0)</f>
        <v>0</v>
      </c>
      <c r="K409" s="3">
        <f>IF(telefony__2[[#This Row],[dlugosc]]&lt;&gt;10,telefony__2[[#This Row],[len]]+K408,K408)</f>
        <v>3247.7999999999997</v>
      </c>
      <c r="L409" s="3">
        <f>IF(telefony__2[[#This Row],[dlugosc]]=7,telefony__2[[#This Row],[len]],0)</f>
        <v>8.4500000000000419</v>
      </c>
      <c r="M409" s="3">
        <f>IF(telefony__2[[#This Row],[dlugosc]]=8,telefony__2[[#This Row],[len]],0)</f>
        <v>0</v>
      </c>
      <c r="N409" s="3"/>
    </row>
    <row r="410" spans="1:14" x14ac:dyDescent="0.25">
      <c r="A410" s="3" t="s">
        <v>1159</v>
      </c>
      <c r="B410" s="1" t="s">
        <v>870</v>
      </c>
      <c r="C410" s="2" t="s">
        <v>1160</v>
      </c>
      <c r="D410" s="2" t="s">
        <v>1161</v>
      </c>
      <c r="E410">
        <f>LEN(telefony__2[[#This Row],[nr]])</f>
        <v>10</v>
      </c>
      <c r="F410">
        <f>IF(MID(telefony__2[[#This Row],[nr]],1,2)="12",1,0)</f>
        <v>0</v>
      </c>
      <c r="G410" s="2">
        <f>IF(AND(telefony__2[[#This Row],[czy 12]]=1,telefony__2[[#This Row],[dlugosc]]=7),telefony__2[[#This Row],[zaklonczenie]]-telefony__2[[#This Row],[rozpoczecie]],0)</f>
        <v>0</v>
      </c>
      <c r="H410" s="3">
        <f>IF(AND(telefony__2[[#This Row],[czy 12]]=1,telefony__2[[#This Row],[dlugosc]]=7),1,0)</f>
        <v>0</v>
      </c>
      <c r="I410" s="3">
        <f>(telefony__2[[#This Row],[zaklonczenie]]-telefony__2[[#This Row],[rozpoczecie]])*24*60</f>
        <v>13.283333333333225</v>
      </c>
      <c r="J410">
        <f>IF(telefony__2[[#This Row],[dlugosc]]=10,ROUNDUP(telefony__2[[#This Row],[len]],0),0)</f>
        <v>14</v>
      </c>
      <c r="K410" s="3">
        <f>IF(telefony__2[[#This Row],[dlugosc]]&lt;&gt;10,telefony__2[[#This Row],[len]]+K409,K409)</f>
        <v>3247.7999999999997</v>
      </c>
      <c r="L410" s="3">
        <f>IF(telefony__2[[#This Row],[dlugosc]]=7,telefony__2[[#This Row],[len]],0)</f>
        <v>0</v>
      </c>
      <c r="M410" s="3">
        <f>IF(telefony__2[[#This Row],[dlugosc]]=8,telefony__2[[#This Row],[len]],0)</f>
        <v>0</v>
      </c>
      <c r="N410" s="3"/>
    </row>
    <row r="411" spans="1:14" x14ac:dyDescent="0.25">
      <c r="A411" s="3" t="s">
        <v>1162</v>
      </c>
      <c r="B411" s="1" t="s">
        <v>870</v>
      </c>
      <c r="C411" s="2" t="s">
        <v>1163</v>
      </c>
      <c r="D411" s="2" t="s">
        <v>1164</v>
      </c>
      <c r="E411">
        <f>LEN(telefony__2[[#This Row],[nr]])</f>
        <v>7</v>
      </c>
      <c r="F411">
        <f>IF(MID(telefony__2[[#This Row],[nr]],1,2)="12",1,0)</f>
        <v>0</v>
      </c>
      <c r="G411" s="2">
        <f>IF(AND(telefony__2[[#This Row],[czy 12]]=1,telefony__2[[#This Row],[dlugosc]]=7),telefony__2[[#This Row],[zaklonczenie]]-telefony__2[[#This Row],[rozpoczecie]],0)</f>
        <v>0</v>
      </c>
      <c r="H411" s="3">
        <f>IF(AND(telefony__2[[#This Row],[czy 12]]=1,telefony__2[[#This Row],[dlugosc]]=7),1,0)</f>
        <v>0</v>
      </c>
      <c r="I411" s="3">
        <f>(telefony__2[[#This Row],[zaklonczenie]]-telefony__2[[#This Row],[rozpoczecie]])*24*60</f>
        <v>4.2666666666666409</v>
      </c>
      <c r="J411">
        <f>IF(telefony__2[[#This Row],[dlugosc]]=10,ROUNDUP(telefony__2[[#This Row],[len]],0),0)</f>
        <v>0</v>
      </c>
      <c r="K411" s="3">
        <f>IF(telefony__2[[#This Row],[dlugosc]]&lt;&gt;10,telefony__2[[#This Row],[len]]+K410,K410)</f>
        <v>3252.0666666666662</v>
      </c>
      <c r="L411" s="3">
        <f>IF(telefony__2[[#This Row],[dlugosc]]=7,telefony__2[[#This Row],[len]],0)</f>
        <v>4.2666666666666409</v>
      </c>
      <c r="M411" s="3">
        <f>IF(telefony__2[[#This Row],[dlugosc]]=8,telefony__2[[#This Row],[len]],0)</f>
        <v>0</v>
      </c>
      <c r="N411" s="3"/>
    </row>
    <row r="412" spans="1:14" x14ac:dyDescent="0.25">
      <c r="A412" s="3" t="s">
        <v>488</v>
      </c>
      <c r="B412" s="1" t="s">
        <v>870</v>
      </c>
      <c r="C412" s="2" t="s">
        <v>1165</v>
      </c>
      <c r="D412" s="2" t="s">
        <v>1166</v>
      </c>
      <c r="E412">
        <f>LEN(telefony__2[[#This Row],[nr]])</f>
        <v>7</v>
      </c>
      <c r="F412">
        <f>IF(MID(telefony__2[[#This Row],[nr]],1,2)="12",1,0)</f>
        <v>0</v>
      </c>
      <c r="G412" s="2">
        <f>IF(AND(telefony__2[[#This Row],[czy 12]]=1,telefony__2[[#This Row],[dlugosc]]=7),telefony__2[[#This Row],[zaklonczenie]]-telefony__2[[#This Row],[rozpoczecie]],0)</f>
        <v>0</v>
      </c>
      <c r="H412" s="3">
        <f>IF(AND(telefony__2[[#This Row],[czy 12]]=1,telefony__2[[#This Row],[dlugosc]]=7),1,0)</f>
        <v>0</v>
      </c>
      <c r="I412" s="3">
        <f>(telefony__2[[#This Row],[zaklonczenie]]-telefony__2[[#This Row],[rozpoczecie]])*24*60</f>
        <v>11.133333333333209</v>
      </c>
      <c r="J412">
        <f>IF(telefony__2[[#This Row],[dlugosc]]=10,ROUNDUP(telefony__2[[#This Row],[len]],0),0)</f>
        <v>0</v>
      </c>
      <c r="K412" s="3">
        <f>IF(telefony__2[[#This Row],[dlugosc]]&lt;&gt;10,telefony__2[[#This Row],[len]]+K411,K411)</f>
        <v>3263.1999999999994</v>
      </c>
      <c r="L412" s="3">
        <f>IF(telefony__2[[#This Row],[dlugosc]]=7,telefony__2[[#This Row],[len]],0)</f>
        <v>11.133333333333209</v>
      </c>
      <c r="M412" s="3">
        <f>IF(telefony__2[[#This Row],[dlugosc]]=8,telefony__2[[#This Row],[len]],0)</f>
        <v>0</v>
      </c>
      <c r="N412" s="3"/>
    </row>
    <row r="413" spans="1:14" x14ac:dyDescent="0.25">
      <c r="A413" s="3" t="s">
        <v>1167</v>
      </c>
      <c r="B413" s="1" t="s">
        <v>870</v>
      </c>
      <c r="C413" s="2" t="s">
        <v>1168</v>
      </c>
      <c r="D413" s="2" t="s">
        <v>1169</v>
      </c>
      <c r="E413">
        <f>LEN(telefony__2[[#This Row],[nr]])</f>
        <v>7</v>
      </c>
      <c r="F413">
        <f>IF(MID(telefony__2[[#This Row],[nr]],1,2)="12",1,0)</f>
        <v>0</v>
      </c>
      <c r="G413" s="2">
        <f>IF(AND(telefony__2[[#This Row],[czy 12]]=1,telefony__2[[#This Row],[dlugosc]]=7),telefony__2[[#This Row],[zaklonczenie]]-telefony__2[[#This Row],[rozpoczecie]],0)</f>
        <v>0</v>
      </c>
      <c r="H413" s="3">
        <f>IF(AND(telefony__2[[#This Row],[czy 12]]=1,telefony__2[[#This Row],[dlugosc]]=7),1,0)</f>
        <v>0</v>
      </c>
      <c r="I413" s="3">
        <f>(telefony__2[[#This Row],[zaklonczenie]]-telefony__2[[#This Row],[rozpoczecie]])*24*60</f>
        <v>8.1833333333333869</v>
      </c>
      <c r="J413">
        <f>IF(telefony__2[[#This Row],[dlugosc]]=10,ROUNDUP(telefony__2[[#This Row],[len]],0),0)</f>
        <v>0</v>
      </c>
      <c r="K413" s="3">
        <f>IF(telefony__2[[#This Row],[dlugosc]]&lt;&gt;10,telefony__2[[#This Row],[len]]+K412,K412)</f>
        <v>3271.3833333333328</v>
      </c>
      <c r="L413" s="3">
        <f>IF(telefony__2[[#This Row],[dlugosc]]=7,telefony__2[[#This Row],[len]],0)</f>
        <v>8.1833333333333869</v>
      </c>
      <c r="M413" s="3">
        <f>IF(telefony__2[[#This Row],[dlugosc]]=8,telefony__2[[#This Row],[len]],0)</f>
        <v>0</v>
      </c>
      <c r="N413" s="3"/>
    </row>
    <row r="414" spans="1:14" x14ac:dyDescent="0.25">
      <c r="A414" s="3" t="s">
        <v>1170</v>
      </c>
      <c r="B414" s="1" t="s">
        <v>1171</v>
      </c>
      <c r="C414" s="2" t="s">
        <v>1172</v>
      </c>
      <c r="D414" s="2" t="s">
        <v>1173</v>
      </c>
      <c r="E414">
        <f>LEN(telefony__2[[#This Row],[nr]])</f>
        <v>8</v>
      </c>
      <c r="F414">
        <f>IF(MID(telefony__2[[#This Row],[nr]],1,2)="12",1,0)</f>
        <v>0</v>
      </c>
      <c r="G414" s="2">
        <f>IF(AND(telefony__2[[#This Row],[czy 12]]=1,telefony__2[[#This Row],[dlugosc]]=7),telefony__2[[#This Row],[zaklonczenie]]-telefony__2[[#This Row],[rozpoczecie]],0)</f>
        <v>0</v>
      </c>
      <c r="H414" s="3">
        <f>IF(AND(telefony__2[[#This Row],[czy 12]]=1,telefony__2[[#This Row],[dlugosc]]=7),1,0)</f>
        <v>0</v>
      </c>
      <c r="I414" s="3">
        <f>(telefony__2[[#This Row],[zaklonczenie]]-telefony__2[[#This Row],[rozpoczecie]])*24*60</f>
        <v>14.733333333333452</v>
      </c>
      <c r="J414">
        <f>IF(telefony__2[[#This Row],[dlugosc]]=10,ROUNDUP(telefony__2[[#This Row],[len]],0),0)</f>
        <v>0</v>
      </c>
      <c r="K414" s="3">
        <f>IF(telefony__2[[#This Row],[dlugosc]]&lt;&gt;10,telefony__2[[#This Row],[len]]+K413,K413)</f>
        <v>3286.1166666666663</v>
      </c>
      <c r="L414" s="3">
        <f>IF(telefony__2[[#This Row],[dlugosc]]=7,telefony__2[[#This Row],[len]],0)</f>
        <v>0</v>
      </c>
      <c r="M414" s="3">
        <f>IF(telefony__2[[#This Row],[dlugosc]]=8,telefony__2[[#This Row],[len]],0)</f>
        <v>14.733333333333452</v>
      </c>
      <c r="N414" s="3"/>
    </row>
    <row r="415" spans="1:14" x14ac:dyDescent="0.25">
      <c r="A415" s="3" t="s">
        <v>1174</v>
      </c>
      <c r="B415" s="1" t="s">
        <v>1171</v>
      </c>
      <c r="C415" s="2" t="s">
        <v>1175</v>
      </c>
      <c r="D415" s="2" t="s">
        <v>1176</v>
      </c>
      <c r="E415">
        <f>LEN(telefony__2[[#This Row],[nr]])</f>
        <v>7</v>
      </c>
      <c r="F415">
        <f>IF(MID(telefony__2[[#This Row],[nr]],1,2)="12",1,0)</f>
        <v>0</v>
      </c>
      <c r="G415" s="2">
        <f>IF(AND(telefony__2[[#This Row],[czy 12]]=1,telefony__2[[#This Row],[dlugosc]]=7),telefony__2[[#This Row],[zaklonczenie]]-telefony__2[[#This Row],[rozpoczecie]],0)</f>
        <v>0</v>
      </c>
      <c r="H415" s="3">
        <f>IF(AND(telefony__2[[#This Row],[czy 12]]=1,telefony__2[[#This Row],[dlugosc]]=7),1,0)</f>
        <v>0</v>
      </c>
      <c r="I415" s="3">
        <f>(telefony__2[[#This Row],[zaklonczenie]]-telefony__2[[#This Row],[rozpoczecie]])*24*60</f>
        <v>5.600000000000076</v>
      </c>
      <c r="J415">
        <f>IF(telefony__2[[#This Row],[dlugosc]]=10,ROUNDUP(telefony__2[[#This Row],[len]],0),0)</f>
        <v>0</v>
      </c>
      <c r="K415" s="3">
        <f>IF(telefony__2[[#This Row],[dlugosc]]&lt;&gt;10,telefony__2[[#This Row],[len]]+K414,K414)</f>
        <v>3291.7166666666662</v>
      </c>
      <c r="L415" s="3">
        <f>IF(telefony__2[[#This Row],[dlugosc]]=7,telefony__2[[#This Row],[len]],0)</f>
        <v>5.600000000000076</v>
      </c>
      <c r="M415" s="3">
        <f>IF(telefony__2[[#This Row],[dlugosc]]=8,telefony__2[[#This Row],[len]],0)</f>
        <v>0</v>
      </c>
      <c r="N415" s="3"/>
    </row>
    <row r="416" spans="1:14" x14ac:dyDescent="0.25">
      <c r="A416" s="3" t="s">
        <v>1177</v>
      </c>
      <c r="B416" s="1" t="s">
        <v>1171</v>
      </c>
      <c r="C416" s="2" t="s">
        <v>1178</v>
      </c>
      <c r="D416" s="2" t="s">
        <v>1179</v>
      </c>
      <c r="E416">
        <f>LEN(telefony__2[[#This Row],[nr]])</f>
        <v>8</v>
      </c>
      <c r="F416">
        <f>IF(MID(telefony__2[[#This Row],[nr]],1,2)="12",1,0)</f>
        <v>0</v>
      </c>
      <c r="G416" s="2">
        <f>IF(AND(telefony__2[[#This Row],[czy 12]]=1,telefony__2[[#This Row],[dlugosc]]=7),telefony__2[[#This Row],[zaklonczenie]]-telefony__2[[#This Row],[rozpoczecie]],0)</f>
        <v>0</v>
      </c>
      <c r="H416" s="3">
        <f>IF(AND(telefony__2[[#This Row],[czy 12]]=1,telefony__2[[#This Row],[dlugosc]]=7),1,0)</f>
        <v>0</v>
      </c>
      <c r="I416" s="3">
        <f>(telefony__2[[#This Row],[zaklonczenie]]-telefony__2[[#This Row],[rozpoczecie]])*24*60</f>
        <v>3.1500000000000128</v>
      </c>
      <c r="J416">
        <f>IF(telefony__2[[#This Row],[dlugosc]]=10,ROUNDUP(telefony__2[[#This Row],[len]],0),0)</f>
        <v>0</v>
      </c>
      <c r="K416" s="3">
        <f>IF(telefony__2[[#This Row],[dlugosc]]&lt;&gt;10,telefony__2[[#This Row],[len]]+K415,K415)</f>
        <v>3294.8666666666663</v>
      </c>
      <c r="L416" s="3">
        <f>IF(telefony__2[[#This Row],[dlugosc]]=7,telefony__2[[#This Row],[len]],0)</f>
        <v>0</v>
      </c>
      <c r="M416" s="3">
        <f>IF(telefony__2[[#This Row],[dlugosc]]=8,telefony__2[[#This Row],[len]],0)</f>
        <v>3.1500000000000128</v>
      </c>
      <c r="N416" s="3"/>
    </row>
    <row r="417" spans="1:14" x14ac:dyDescent="0.25">
      <c r="A417" s="3" t="s">
        <v>1180</v>
      </c>
      <c r="B417" s="1" t="s">
        <v>1171</v>
      </c>
      <c r="C417" s="2" t="s">
        <v>1181</v>
      </c>
      <c r="D417" s="2" t="s">
        <v>1182</v>
      </c>
      <c r="E417">
        <f>LEN(telefony__2[[#This Row],[nr]])</f>
        <v>7</v>
      </c>
      <c r="F417">
        <f>IF(MID(telefony__2[[#This Row],[nr]],1,2)="12",1,0)</f>
        <v>0</v>
      </c>
      <c r="G417" s="2">
        <f>IF(AND(telefony__2[[#This Row],[czy 12]]=1,telefony__2[[#This Row],[dlugosc]]=7),telefony__2[[#This Row],[zaklonczenie]]-telefony__2[[#This Row],[rozpoczecie]],0)</f>
        <v>0</v>
      </c>
      <c r="H417" s="3">
        <f>IF(AND(telefony__2[[#This Row],[czy 12]]=1,telefony__2[[#This Row],[dlugosc]]=7),1,0)</f>
        <v>0</v>
      </c>
      <c r="I417" s="3">
        <f>(telefony__2[[#This Row],[zaklonczenie]]-telefony__2[[#This Row],[rozpoczecie]])*24*60</f>
        <v>5.1000000000000778</v>
      </c>
      <c r="J417">
        <f>IF(telefony__2[[#This Row],[dlugosc]]=10,ROUNDUP(telefony__2[[#This Row],[len]],0),0)</f>
        <v>0</v>
      </c>
      <c r="K417" s="3">
        <f>IF(telefony__2[[#This Row],[dlugosc]]&lt;&gt;10,telefony__2[[#This Row],[len]]+K416,K416)</f>
        <v>3299.9666666666662</v>
      </c>
      <c r="L417" s="3">
        <f>IF(telefony__2[[#This Row],[dlugosc]]=7,telefony__2[[#This Row],[len]],0)</f>
        <v>5.1000000000000778</v>
      </c>
      <c r="M417" s="3">
        <f>IF(telefony__2[[#This Row],[dlugosc]]=8,telefony__2[[#This Row],[len]],0)</f>
        <v>0</v>
      </c>
      <c r="N417" s="3"/>
    </row>
    <row r="418" spans="1:14" x14ac:dyDescent="0.25">
      <c r="A418" s="3" t="s">
        <v>1180</v>
      </c>
      <c r="B418" s="1" t="s">
        <v>1171</v>
      </c>
      <c r="C418" s="2" t="s">
        <v>1183</v>
      </c>
      <c r="D418" s="2" t="s">
        <v>1184</v>
      </c>
      <c r="E418">
        <f>LEN(telefony__2[[#This Row],[nr]])</f>
        <v>7</v>
      </c>
      <c r="F418">
        <f>IF(MID(telefony__2[[#This Row],[nr]],1,2)="12",1,0)</f>
        <v>0</v>
      </c>
      <c r="G418" s="2">
        <f>IF(AND(telefony__2[[#This Row],[czy 12]]=1,telefony__2[[#This Row],[dlugosc]]=7),telefony__2[[#This Row],[zaklonczenie]]-telefony__2[[#This Row],[rozpoczecie]],0)</f>
        <v>0</v>
      </c>
      <c r="H418" s="3">
        <f>IF(AND(telefony__2[[#This Row],[czy 12]]=1,telefony__2[[#This Row],[dlugosc]]=7),1,0)</f>
        <v>0</v>
      </c>
      <c r="I418" s="3">
        <f>(telefony__2[[#This Row],[zaklonczenie]]-telefony__2[[#This Row],[rozpoczecie]])*24*60</f>
        <v>2.3999999999999755</v>
      </c>
      <c r="J418">
        <f>IF(telefony__2[[#This Row],[dlugosc]]=10,ROUNDUP(telefony__2[[#This Row],[len]],0),0)</f>
        <v>0</v>
      </c>
      <c r="K418" s="3">
        <f>IF(telefony__2[[#This Row],[dlugosc]]&lt;&gt;10,telefony__2[[#This Row],[len]]+K417,K417)</f>
        <v>3302.3666666666663</v>
      </c>
      <c r="L418" s="3">
        <f>IF(telefony__2[[#This Row],[dlugosc]]=7,telefony__2[[#This Row],[len]],0)</f>
        <v>2.3999999999999755</v>
      </c>
      <c r="M418" s="3">
        <f>IF(telefony__2[[#This Row],[dlugosc]]=8,telefony__2[[#This Row],[len]],0)</f>
        <v>0</v>
      </c>
      <c r="N418" s="3"/>
    </row>
    <row r="419" spans="1:14" x14ac:dyDescent="0.25">
      <c r="A419" s="3" t="s">
        <v>1185</v>
      </c>
      <c r="B419" s="1" t="s">
        <v>1171</v>
      </c>
      <c r="C419" s="2" t="s">
        <v>1186</v>
      </c>
      <c r="D419" s="2" t="s">
        <v>1187</v>
      </c>
      <c r="E419">
        <f>LEN(telefony__2[[#This Row],[nr]])</f>
        <v>8</v>
      </c>
      <c r="F419">
        <f>IF(MID(telefony__2[[#This Row],[nr]],1,2)="12",1,0)</f>
        <v>0</v>
      </c>
      <c r="G419" s="2">
        <f>IF(AND(telefony__2[[#This Row],[czy 12]]=1,telefony__2[[#This Row],[dlugosc]]=7),telefony__2[[#This Row],[zaklonczenie]]-telefony__2[[#This Row],[rozpoczecie]],0)</f>
        <v>0</v>
      </c>
      <c r="H419" s="3">
        <f>IF(AND(telefony__2[[#This Row],[czy 12]]=1,telefony__2[[#This Row],[dlugosc]]=7),1,0)</f>
        <v>0</v>
      </c>
      <c r="I419" s="3">
        <f>(telefony__2[[#This Row],[zaklonczenie]]-telefony__2[[#This Row],[rozpoczecie]])*24*60</f>
        <v>11.066666666666585</v>
      </c>
      <c r="J419">
        <f>IF(telefony__2[[#This Row],[dlugosc]]=10,ROUNDUP(telefony__2[[#This Row],[len]],0),0)</f>
        <v>0</v>
      </c>
      <c r="K419" s="3">
        <f>IF(telefony__2[[#This Row],[dlugosc]]&lt;&gt;10,telefony__2[[#This Row],[len]]+K418,K418)</f>
        <v>3313.4333333333329</v>
      </c>
      <c r="L419" s="3">
        <f>IF(telefony__2[[#This Row],[dlugosc]]=7,telefony__2[[#This Row],[len]],0)</f>
        <v>0</v>
      </c>
      <c r="M419" s="3">
        <f>IF(telefony__2[[#This Row],[dlugosc]]=8,telefony__2[[#This Row],[len]],0)</f>
        <v>11.066666666666585</v>
      </c>
      <c r="N419" s="3"/>
    </row>
    <row r="420" spans="1:14" x14ac:dyDescent="0.25">
      <c r="A420" s="3" t="s">
        <v>1188</v>
      </c>
      <c r="B420" s="1" t="s">
        <v>1171</v>
      </c>
      <c r="C420" s="2" t="s">
        <v>1189</v>
      </c>
      <c r="D420" s="2" t="s">
        <v>1190</v>
      </c>
      <c r="E420">
        <f>LEN(telefony__2[[#This Row],[nr]])</f>
        <v>7</v>
      </c>
      <c r="F420">
        <f>IF(MID(telefony__2[[#This Row],[nr]],1,2)="12",1,0)</f>
        <v>0</v>
      </c>
      <c r="G420" s="2">
        <f>IF(AND(telefony__2[[#This Row],[czy 12]]=1,telefony__2[[#This Row],[dlugosc]]=7),telefony__2[[#This Row],[zaklonczenie]]-telefony__2[[#This Row],[rozpoczecie]],0)</f>
        <v>0</v>
      </c>
      <c r="H420" s="3">
        <f>IF(AND(telefony__2[[#This Row],[czy 12]]=1,telefony__2[[#This Row],[dlugosc]]=7),1,0)</f>
        <v>0</v>
      </c>
      <c r="I420" s="3">
        <f>(telefony__2[[#This Row],[zaklonczenie]]-telefony__2[[#This Row],[rozpoczecie]])*24*60</f>
        <v>12.199999999999989</v>
      </c>
      <c r="J420">
        <f>IF(telefony__2[[#This Row],[dlugosc]]=10,ROUNDUP(telefony__2[[#This Row],[len]],0),0)</f>
        <v>0</v>
      </c>
      <c r="K420" s="3">
        <f>IF(telefony__2[[#This Row],[dlugosc]]&lt;&gt;10,telefony__2[[#This Row],[len]]+K419,K419)</f>
        <v>3325.6333333333328</v>
      </c>
      <c r="L420" s="3">
        <f>IF(telefony__2[[#This Row],[dlugosc]]=7,telefony__2[[#This Row],[len]],0)</f>
        <v>12.199999999999989</v>
      </c>
      <c r="M420" s="3">
        <f>IF(telefony__2[[#This Row],[dlugosc]]=8,telefony__2[[#This Row],[len]],0)</f>
        <v>0</v>
      </c>
      <c r="N420" s="3"/>
    </row>
    <row r="421" spans="1:14" x14ac:dyDescent="0.25">
      <c r="A421" s="3" t="s">
        <v>1191</v>
      </c>
      <c r="B421" s="1" t="s">
        <v>1171</v>
      </c>
      <c r="C421" s="2" t="s">
        <v>1192</v>
      </c>
      <c r="D421" s="2" t="s">
        <v>1193</v>
      </c>
      <c r="E421">
        <f>LEN(telefony__2[[#This Row],[nr]])</f>
        <v>7</v>
      </c>
      <c r="F421">
        <f>IF(MID(telefony__2[[#This Row],[nr]],1,2)="12",1,0)</f>
        <v>0</v>
      </c>
      <c r="G421" s="2">
        <f>IF(AND(telefony__2[[#This Row],[czy 12]]=1,telefony__2[[#This Row],[dlugosc]]=7),telefony__2[[#This Row],[zaklonczenie]]-telefony__2[[#This Row],[rozpoczecie]],0)</f>
        <v>0</v>
      </c>
      <c r="H421" s="3">
        <f>IF(AND(telefony__2[[#This Row],[czy 12]]=1,telefony__2[[#This Row],[dlugosc]]=7),1,0)</f>
        <v>0</v>
      </c>
      <c r="I421" s="3">
        <f>(telefony__2[[#This Row],[zaklonczenie]]-telefony__2[[#This Row],[rozpoczecie]])*24*60</f>
        <v>9.2333333333332313</v>
      </c>
      <c r="J421">
        <f>IF(telefony__2[[#This Row],[dlugosc]]=10,ROUNDUP(telefony__2[[#This Row],[len]],0),0)</f>
        <v>0</v>
      </c>
      <c r="K421" s="3">
        <f>IF(telefony__2[[#This Row],[dlugosc]]&lt;&gt;10,telefony__2[[#This Row],[len]]+K420,K420)</f>
        <v>3334.8666666666659</v>
      </c>
      <c r="L421" s="3">
        <f>IF(telefony__2[[#This Row],[dlugosc]]=7,telefony__2[[#This Row],[len]],0)</f>
        <v>9.2333333333332313</v>
      </c>
      <c r="M421" s="3">
        <f>IF(telefony__2[[#This Row],[dlugosc]]=8,telefony__2[[#This Row],[len]],0)</f>
        <v>0</v>
      </c>
      <c r="N421" s="3"/>
    </row>
    <row r="422" spans="1:14" x14ac:dyDescent="0.25">
      <c r="A422" s="3" t="s">
        <v>1194</v>
      </c>
      <c r="B422" s="1" t="s">
        <v>1171</v>
      </c>
      <c r="C422" s="2" t="s">
        <v>1195</v>
      </c>
      <c r="D422" s="2" t="s">
        <v>1196</v>
      </c>
      <c r="E422">
        <f>LEN(telefony__2[[#This Row],[nr]])</f>
        <v>8</v>
      </c>
      <c r="F422">
        <f>IF(MID(telefony__2[[#This Row],[nr]],1,2)="12",1,0)</f>
        <v>0</v>
      </c>
      <c r="G422" s="2">
        <f>IF(AND(telefony__2[[#This Row],[czy 12]]=1,telefony__2[[#This Row],[dlugosc]]=7),telefony__2[[#This Row],[zaklonczenie]]-telefony__2[[#This Row],[rozpoczecie]],0)</f>
        <v>0</v>
      </c>
      <c r="H422" s="3">
        <f>IF(AND(telefony__2[[#This Row],[czy 12]]=1,telefony__2[[#This Row],[dlugosc]]=7),1,0)</f>
        <v>0</v>
      </c>
      <c r="I422" s="3">
        <f>(telefony__2[[#This Row],[zaklonczenie]]-telefony__2[[#This Row],[rozpoczecie]])*24*60</f>
        <v>7.2500000000000142</v>
      </c>
      <c r="J422">
        <f>IF(telefony__2[[#This Row],[dlugosc]]=10,ROUNDUP(telefony__2[[#This Row],[len]],0),0)</f>
        <v>0</v>
      </c>
      <c r="K422" s="3">
        <f>IF(telefony__2[[#This Row],[dlugosc]]&lt;&gt;10,telefony__2[[#This Row],[len]]+K421,K421)</f>
        <v>3342.1166666666659</v>
      </c>
      <c r="L422" s="3">
        <f>IF(telefony__2[[#This Row],[dlugosc]]=7,telefony__2[[#This Row],[len]],0)</f>
        <v>0</v>
      </c>
      <c r="M422" s="3">
        <f>IF(telefony__2[[#This Row],[dlugosc]]=8,telefony__2[[#This Row],[len]],0)</f>
        <v>7.2500000000000142</v>
      </c>
      <c r="N422" s="3"/>
    </row>
    <row r="423" spans="1:14" x14ac:dyDescent="0.25">
      <c r="A423" s="3" t="s">
        <v>1197</v>
      </c>
      <c r="B423" s="1" t="s">
        <v>1171</v>
      </c>
      <c r="C423" s="2" t="s">
        <v>1198</v>
      </c>
      <c r="D423" s="2" t="s">
        <v>1199</v>
      </c>
      <c r="E423">
        <f>LEN(telefony__2[[#This Row],[nr]])</f>
        <v>7</v>
      </c>
      <c r="F423">
        <f>IF(MID(telefony__2[[#This Row],[nr]],1,2)="12",1,0)</f>
        <v>0</v>
      </c>
      <c r="G423" s="2">
        <f>IF(AND(telefony__2[[#This Row],[czy 12]]=1,telefony__2[[#This Row],[dlugosc]]=7),telefony__2[[#This Row],[zaklonczenie]]-telefony__2[[#This Row],[rozpoczecie]],0)</f>
        <v>0</v>
      </c>
      <c r="H423" s="3">
        <f>IF(AND(telefony__2[[#This Row],[czy 12]]=1,telefony__2[[#This Row],[dlugosc]]=7),1,0)</f>
        <v>0</v>
      </c>
      <c r="I423" s="3">
        <f>(telefony__2[[#This Row],[zaklonczenie]]-telefony__2[[#This Row],[rozpoczecie]])*24*60</f>
        <v>1.9999999999999929</v>
      </c>
      <c r="J423">
        <f>IF(telefony__2[[#This Row],[dlugosc]]=10,ROUNDUP(telefony__2[[#This Row],[len]],0),0)</f>
        <v>0</v>
      </c>
      <c r="K423" s="3">
        <f>IF(telefony__2[[#This Row],[dlugosc]]&lt;&gt;10,telefony__2[[#This Row],[len]]+K422,K422)</f>
        <v>3344.1166666666659</v>
      </c>
      <c r="L423" s="3">
        <f>IF(telefony__2[[#This Row],[dlugosc]]=7,telefony__2[[#This Row],[len]],0)</f>
        <v>1.9999999999999929</v>
      </c>
      <c r="M423" s="3">
        <f>IF(telefony__2[[#This Row],[dlugosc]]=8,telefony__2[[#This Row],[len]],0)</f>
        <v>0</v>
      </c>
      <c r="N423" s="3"/>
    </row>
    <row r="424" spans="1:14" x14ac:dyDescent="0.25">
      <c r="A424" s="3" t="s">
        <v>1200</v>
      </c>
      <c r="B424" s="1" t="s">
        <v>1171</v>
      </c>
      <c r="C424" s="2" t="s">
        <v>1201</v>
      </c>
      <c r="D424" s="2" t="s">
        <v>1202</v>
      </c>
      <c r="E424">
        <f>LEN(telefony__2[[#This Row],[nr]])</f>
        <v>8</v>
      </c>
      <c r="F424">
        <f>IF(MID(telefony__2[[#This Row],[nr]],1,2)="12",1,0)</f>
        <v>0</v>
      </c>
      <c r="G424" s="2">
        <f>IF(AND(telefony__2[[#This Row],[czy 12]]=1,telefony__2[[#This Row],[dlugosc]]=7),telefony__2[[#This Row],[zaklonczenie]]-telefony__2[[#This Row],[rozpoczecie]],0)</f>
        <v>0</v>
      </c>
      <c r="H424" s="3">
        <f>IF(AND(telefony__2[[#This Row],[czy 12]]=1,telefony__2[[#This Row],[dlugosc]]=7),1,0)</f>
        <v>0</v>
      </c>
      <c r="I424" s="3">
        <f>(telefony__2[[#This Row],[zaklonczenie]]-telefony__2[[#This Row],[rozpoczecie]])*24*60</f>
        <v>5.1166666666666938</v>
      </c>
      <c r="J424">
        <f>IF(telefony__2[[#This Row],[dlugosc]]=10,ROUNDUP(telefony__2[[#This Row],[len]],0),0)</f>
        <v>0</v>
      </c>
      <c r="K424" s="3">
        <f>IF(telefony__2[[#This Row],[dlugosc]]&lt;&gt;10,telefony__2[[#This Row],[len]]+K423,K423)</f>
        <v>3349.2333333333327</v>
      </c>
      <c r="L424" s="3">
        <f>IF(telefony__2[[#This Row],[dlugosc]]=7,telefony__2[[#This Row],[len]],0)</f>
        <v>0</v>
      </c>
      <c r="M424" s="3">
        <f>IF(telefony__2[[#This Row],[dlugosc]]=8,telefony__2[[#This Row],[len]],0)</f>
        <v>5.1166666666666938</v>
      </c>
      <c r="N424" s="3"/>
    </row>
    <row r="425" spans="1:14" x14ac:dyDescent="0.25">
      <c r="A425" s="3" t="s">
        <v>441</v>
      </c>
      <c r="B425" s="1" t="s">
        <v>1171</v>
      </c>
      <c r="C425" s="2" t="s">
        <v>1203</v>
      </c>
      <c r="D425" s="2" t="s">
        <v>1204</v>
      </c>
      <c r="E425">
        <f>LEN(telefony__2[[#This Row],[nr]])</f>
        <v>7</v>
      </c>
      <c r="F425">
        <f>IF(MID(telefony__2[[#This Row],[nr]],1,2)="12",1,0)</f>
        <v>0</v>
      </c>
      <c r="G425" s="2">
        <f>IF(AND(telefony__2[[#This Row],[czy 12]]=1,telefony__2[[#This Row],[dlugosc]]=7),telefony__2[[#This Row],[zaklonczenie]]-telefony__2[[#This Row],[rozpoczecie]],0)</f>
        <v>0</v>
      </c>
      <c r="H425" s="3">
        <f>IF(AND(telefony__2[[#This Row],[czy 12]]=1,telefony__2[[#This Row],[dlugosc]]=7),1,0)</f>
        <v>0</v>
      </c>
      <c r="I425" s="3">
        <f>(telefony__2[[#This Row],[zaklonczenie]]-telefony__2[[#This Row],[rozpoczecie]])*24*60</f>
        <v>16.199999999999974</v>
      </c>
      <c r="J425">
        <f>IF(telefony__2[[#This Row],[dlugosc]]=10,ROUNDUP(telefony__2[[#This Row],[len]],0),0)</f>
        <v>0</v>
      </c>
      <c r="K425" s="3">
        <f>IF(telefony__2[[#This Row],[dlugosc]]&lt;&gt;10,telefony__2[[#This Row],[len]]+K424,K424)</f>
        <v>3365.4333333333325</v>
      </c>
      <c r="L425" s="3">
        <f>IF(telefony__2[[#This Row],[dlugosc]]=7,telefony__2[[#This Row],[len]],0)</f>
        <v>16.199999999999974</v>
      </c>
      <c r="M425" s="3">
        <f>IF(telefony__2[[#This Row],[dlugosc]]=8,telefony__2[[#This Row],[len]],0)</f>
        <v>0</v>
      </c>
      <c r="N425" s="3"/>
    </row>
    <row r="426" spans="1:14" x14ac:dyDescent="0.25">
      <c r="A426" s="3" t="s">
        <v>1205</v>
      </c>
      <c r="B426" s="1" t="s">
        <v>1171</v>
      </c>
      <c r="C426" s="2" t="s">
        <v>1206</v>
      </c>
      <c r="D426" s="2" t="s">
        <v>1207</v>
      </c>
      <c r="E426">
        <f>LEN(telefony__2[[#This Row],[nr]])</f>
        <v>7</v>
      </c>
      <c r="F426">
        <f>IF(MID(telefony__2[[#This Row],[nr]],1,2)="12",1,0)</f>
        <v>0</v>
      </c>
      <c r="G426" s="2">
        <f>IF(AND(telefony__2[[#This Row],[czy 12]]=1,telefony__2[[#This Row],[dlugosc]]=7),telefony__2[[#This Row],[zaklonczenie]]-telefony__2[[#This Row],[rozpoczecie]],0)</f>
        <v>0</v>
      </c>
      <c r="H426" s="3">
        <f>IF(AND(telefony__2[[#This Row],[czy 12]]=1,telefony__2[[#This Row],[dlugosc]]=7),1,0)</f>
        <v>0</v>
      </c>
      <c r="I426" s="3">
        <f>(telefony__2[[#This Row],[zaklonczenie]]-telefony__2[[#This Row],[rozpoczecie]])*24*60</f>
        <v>0.68333333333333357</v>
      </c>
      <c r="J426">
        <f>IF(telefony__2[[#This Row],[dlugosc]]=10,ROUNDUP(telefony__2[[#This Row],[len]],0),0)</f>
        <v>0</v>
      </c>
      <c r="K426" s="3">
        <f>IF(telefony__2[[#This Row],[dlugosc]]&lt;&gt;10,telefony__2[[#This Row],[len]]+K425,K425)</f>
        <v>3366.1166666666659</v>
      </c>
      <c r="L426" s="3">
        <f>IF(telefony__2[[#This Row],[dlugosc]]=7,telefony__2[[#This Row],[len]],0)</f>
        <v>0.68333333333333357</v>
      </c>
      <c r="M426" s="3">
        <f>IF(telefony__2[[#This Row],[dlugosc]]=8,telefony__2[[#This Row],[len]],0)</f>
        <v>0</v>
      </c>
      <c r="N426" s="3"/>
    </row>
    <row r="427" spans="1:14" x14ac:dyDescent="0.25">
      <c r="A427" s="3" t="s">
        <v>1208</v>
      </c>
      <c r="B427" s="1" t="s">
        <v>1171</v>
      </c>
      <c r="C427" s="2" t="s">
        <v>1209</v>
      </c>
      <c r="D427" s="2" t="s">
        <v>1210</v>
      </c>
      <c r="E427">
        <f>LEN(telefony__2[[#This Row],[nr]])</f>
        <v>8</v>
      </c>
      <c r="F427">
        <f>IF(MID(telefony__2[[#This Row],[nr]],1,2)="12",1,0)</f>
        <v>0</v>
      </c>
      <c r="G427" s="2">
        <f>IF(AND(telefony__2[[#This Row],[czy 12]]=1,telefony__2[[#This Row],[dlugosc]]=7),telefony__2[[#This Row],[zaklonczenie]]-telefony__2[[#This Row],[rozpoczecie]],0)</f>
        <v>0</v>
      </c>
      <c r="H427" s="3">
        <f>IF(AND(telefony__2[[#This Row],[czy 12]]=1,telefony__2[[#This Row],[dlugosc]]=7),1,0)</f>
        <v>0</v>
      </c>
      <c r="I427" s="3">
        <f>(telefony__2[[#This Row],[zaklonczenie]]-telefony__2[[#This Row],[rozpoczecie]])*24*60</f>
        <v>2.2000000000000242</v>
      </c>
      <c r="J427">
        <f>IF(telefony__2[[#This Row],[dlugosc]]=10,ROUNDUP(telefony__2[[#This Row],[len]],0),0)</f>
        <v>0</v>
      </c>
      <c r="K427" s="3">
        <f>IF(telefony__2[[#This Row],[dlugosc]]&lt;&gt;10,telefony__2[[#This Row],[len]]+K426,K426)</f>
        <v>3368.3166666666657</v>
      </c>
      <c r="L427" s="3">
        <f>IF(telefony__2[[#This Row],[dlugosc]]=7,telefony__2[[#This Row],[len]],0)</f>
        <v>0</v>
      </c>
      <c r="M427" s="3">
        <f>IF(telefony__2[[#This Row],[dlugosc]]=8,telefony__2[[#This Row],[len]],0)</f>
        <v>2.2000000000000242</v>
      </c>
      <c r="N427" s="3"/>
    </row>
    <row r="428" spans="1:14" x14ac:dyDescent="0.25">
      <c r="A428" s="3" t="s">
        <v>806</v>
      </c>
      <c r="B428" s="1" t="s">
        <v>1171</v>
      </c>
      <c r="C428" s="2" t="s">
        <v>1211</v>
      </c>
      <c r="D428" s="2" t="s">
        <v>1212</v>
      </c>
      <c r="E428">
        <f>LEN(telefony__2[[#This Row],[nr]])</f>
        <v>7</v>
      </c>
      <c r="F428">
        <f>IF(MID(telefony__2[[#This Row],[nr]],1,2)="12",1,0)</f>
        <v>0</v>
      </c>
      <c r="G428" s="2">
        <f>IF(AND(telefony__2[[#This Row],[czy 12]]=1,telefony__2[[#This Row],[dlugosc]]=7),telefony__2[[#This Row],[zaklonczenie]]-telefony__2[[#This Row],[rozpoczecie]],0)</f>
        <v>0</v>
      </c>
      <c r="H428" s="3">
        <f>IF(AND(telefony__2[[#This Row],[czy 12]]=1,telefony__2[[#This Row],[dlugosc]]=7),1,0)</f>
        <v>0</v>
      </c>
      <c r="I428" s="3">
        <f>(telefony__2[[#This Row],[zaklonczenie]]-telefony__2[[#This Row],[rozpoczecie]])*24*60</f>
        <v>6.0833333333332984</v>
      </c>
      <c r="J428">
        <f>IF(telefony__2[[#This Row],[dlugosc]]=10,ROUNDUP(telefony__2[[#This Row],[len]],0),0)</f>
        <v>0</v>
      </c>
      <c r="K428" s="3">
        <f>IF(telefony__2[[#This Row],[dlugosc]]&lt;&gt;10,telefony__2[[#This Row],[len]]+K427,K427)</f>
        <v>3374.3999999999992</v>
      </c>
      <c r="L428" s="3">
        <f>IF(telefony__2[[#This Row],[dlugosc]]=7,telefony__2[[#This Row],[len]],0)</f>
        <v>6.0833333333332984</v>
      </c>
      <c r="M428" s="3">
        <f>IF(telefony__2[[#This Row],[dlugosc]]=8,telefony__2[[#This Row],[len]],0)</f>
        <v>0</v>
      </c>
      <c r="N428" s="3"/>
    </row>
    <row r="429" spans="1:14" x14ac:dyDescent="0.25">
      <c r="A429" s="3" t="s">
        <v>1213</v>
      </c>
      <c r="B429" s="1" t="s">
        <v>1171</v>
      </c>
      <c r="C429" s="2" t="s">
        <v>1214</v>
      </c>
      <c r="D429" s="2" t="s">
        <v>1215</v>
      </c>
      <c r="E429">
        <f>LEN(telefony__2[[#This Row],[nr]])</f>
        <v>8</v>
      </c>
      <c r="F429">
        <f>IF(MID(telefony__2[[#This Row],[nr]],1,2)="12",1,0)</f>
        <v>0</v>
      </c>
      <c r="G429" s="2">
        <f>IF(AND(telefony__2[[#This Row],[czy 12]]=1,telefony__2[[#This Row],[dlugosc]]=7),telefony__2[[#This Row],[zaklonczenie]]-telefony__2[[#This Row],[rozpoczecie]],0)</f>
        <v>0</v>
      </c>
      <c r="H429" s="3">
        <f>IF(AND(telefony__2[[#This Row],[czy 12]]=1,telefony__2[[#This Row],[dlugosc]]=7),1,0)</f>
        <v>0</v>
      </c>
      <c r="I429" s="3">
        <f>(telefony__2[[#This Row],[zaklonczenie]]-telefony__2[[#This Row],[rozpoczecie]])*24*60</f>
        <v>10.599999999999898</v>
      </c>
      <c r="J429">
        <f>IF(telefony__2[[#This Row],[dlugosc]]=10,ROUNDUP(telefony__2[[#This Row],[len]],0),0)</f>
        <v>0</v>
      </c>
      <c r="K429" s="3">
        <f>IF(telefony__2[[#This Row],[dlugosc]]&lt;&gt;10,telefony__2[[#This Row],[len]]+K428,K428)</f>
        <v>3384.9999999999991</v>
      </c>
      <c r="L429" s="3">
        <f>IF(telefony__2[[#This Row],[dlugosc]]=7,telefony__2[[#This Row],[len]],0)</f>
        <v>0</v>
      </c>
      <c r="M429" s="3">
        <f>IF(telefony__2[[#This Row],[dlugosc]]=8,telefony__2[[#This Row],[len]],0)</f>
        <v>10.599999999999898</v>
      </c>
      <c r="N429" s="3"/>
    </row>
    <row r="430" spans="1:14" x14ac:dyDescent="0.25">
      <c r="A430" s="3" t="s">
        <v>1216</v>
      </c>
      <c r="B430" s="1" t="s">
        <v>1171</v>
      </c>
      <c r="C430" s="2" t="s">
        <v>1217</v>
      </c>
      <c r="D430" s="2" t="s">
        <v>1218</v>
      </c>
      <c r="E430">
        <f>LEN(telefony__2[[#This Row],[nr]])</f>
        <v>8</v>
      </c>
      <c r="F430">
        <f>IF(MID(telefony__2[[#This Row],[nr]],1,2)="12",1,0)</f>
        <v>0</v>
      </c>
      <c r="G430" s="2">
        <f>IF(AND(telefony__2[[#This Row],[czy 12]]=1,telefony__2[[#This Row],[dlugosc]]=7),telefony__2[[#This Row],[zaklonczenie]]-telefony__2[[#This Row],[rozpoczecie]],0)</f>
        <v>0</v>
      </c>
      <c r="H430" s="3">
        <f>IF(AND(telefony__2[[#This Row],[czy 12]]=1,telefony__2[[#This Row],[dlugosc]]=7),1,0)</f>
        <v>0</v>
      </c>
      <c r="I430" s="3">
        <f>(telefony__2[[#This Row],[zaklonczenie]]-telefony__2[[#This Row],[rozpoczecie]])*24*60</f>
        <v>10.083333333333204</v>
      </c>
      <c r="J430">
        <f>IF(telefony__2[[#This Row],[dlugosc]]=10,ROUNDUP(telefony__2[[#This Row],[len]],0),0)</f>
        <v>0</v>
      </c>
      <c r="K430" s="3">
        <f>IF(telefony__2[[#This Row],[dlugosc]]&lt;&gt;10,telefony__2[[#This Row],[len]]+K429,K429)</f>
        <v>3395.0833333333321</v>
      </c>
      <c r="L430" s="3">
        <f>IF(telefony__2[[#This Row],[dlugosc]]=7,telefony__2[[#This Row],[len]],0)</f>
        <v>0</v>
      </c>
      <c r="M430" s="3">
        <f>IF(telefony__2[[#This Row],[dlugosc]]=8,telefony__2[[#This Row],[len]],0)</f>
        <v>10.083333333333204</v>
      </c>
      <c r="N430" s="3"/>
    </row>
    <row r="431" spans="1:14" x14ac:dyDescent="0.25">
      <c r="A431" s="3" t="s">
        <v>223</v>
      </c>
      <c r="B431" s="1" t="s">
        <v>1171</v>
      </c>
      <c r="C431" s="2" t="s">
        <v>1219</v>
      </c>
      <c r="D431" s="2" t="s">
        <v>1220</v>
      </c>
      <c r="E431">
        <f>LEN(telefony__2[[#This Row],[nr]])</f>
        <v>7</v>
      </c>
      <c r="F431">
        <f>IF(MID(telefony__2[[#This Row],[nr]],1,2)="12",1,0)</f>
        <v>0</v>
      </c>
      <c r="G431" s="2">
        <f>IF(AND(telefony__2[[#This Row],[czy 12]]=1,telefony__2[[#This Row],[dlugosc]]=7),telefony__2[[#This Row],[zaklonczenie]]-telefony__2[[#This Row],[rozpoczecie]],0)</f>
        <v>0</v>
      </c>
      <c r="H431" s="3">
        <f>IF(AND(telefony__2[[#This Row],[czy 12]]=1,telefony__2[[#This Row],[dlugosc]]=7),1,0)</f>
        <v>0</v>
      </c>
      <c r="I431" s="3">
        <f>(telefony__2[[#This Row],[zaklonczenie]]-telefony__2[[#This Row],[rozpoczecie]])*24*60</f>
        <v>7.4499999999999655</v>
      </c>
      <c r="J431">
        <f>IF(telefony__2[[#This Row],[dlugosc]]=10,ROUNDUP(telefony__2[[#This Row],[len]],0),0)</f>
        <v>0</v>
      </c>
      <c r="K431" s="3">
        <f>IF(telefony__2[[#This Row],[dlugosc]]&lt;&gt;10,telefony__2[[#This Row],[len]]+K430,K430)</f>
        <v>3402.5333333333319</v>
      </c>
      <c r="L431" s="3">
        <f>IF(telefony__2[[#This Row],[dlugosc]]=7,telefony__2[[#This Row],[len]],0)</f>
        <v>7.4499999999999655</v>
      </c>
      <c r="M431" s="3">
        <f>IF(telefony__2[[#This Row],[dlugosc]]=8,telefony__2[[#This Row],[len]],0)</f>
        <v>0</v>
      </c>
      <c r="N431" s="3"/>
    </row>
    <row r="432" spans="1:14" x14ac:dyDescent="0.25">
      <c r="A432" s="3" t="s">
        <v>1221</v>
      </c>
      <c r="B432" s="1" t="s">
        <v>1171</v>
      </c>
      <c r="C432" s="2" t="s">
        <v>1222</v>
      </c>
      <c r="D432" s="2" t="s">
        <v>1223</v>
      </c>
      <c r="E432">
        <f>LEN(telefony__2[[#This Row],[nr]])</f>
        <v>10</v>
      </c>
      <c r="F432">
        <f>IF(MID(telefony__2[[#This Row],[nr]],1,2)="12",1,0)</f>
        <v>0</v>
      </c>
      <c r="G432" s="2">
        <f>IF(AND(telefony__2[[#This Row],[czy 12]]=1,telefony__2[[#This Row],[dlugosc]]=7),telefony__2[[#This Row],[zaklonczenie]]-telefony__2[[#This Row],[rozpoczecie]],0)</f>
        <v>0</v>
      </c>
      <c r="H432" s="3">
        <f>IF(AND(telefony__2[[#This Row],[czy 12]]=1,telefony__2[[#This Row],[dlugosc]]=7),1,0)</f>
        <v>0</v>
      </c>
      <c r="I432" s="3">
        <f>(telefony__2[[#This Row],[zaklonczenie]]-telefony__2[[#This Row],[rozpoczecie]])*24*60</f>
        <v>2.1166666666666245</v>
      </c>
      <c r="J432">
        <f>IF(telefony__2[[#This Row],[dlugosc]]=10,ROUNDUP(telefony__2[[#This Row],[len]],0),0)</f>
        <v>3</v>
      </c>
      <c r="K432" s="3">
        <f>IF(telefony__2[[#This Row],[dlugosc]]&lt;&gt;10,telefony__2[[#This Row],[len]]+K431,K431)</f>
        <v>3402.5333333333319</v>
      </c>
      <c r="L432" s="3">
        <f>IF(telefony__2[[#This Row],[dlugosc]]=7,telefony__2[[#This Row],[len]],0)</f>
        <v>0</v>
      </c>
      <c r="M432" s="3">
        <f>IF(telefony__2[[#This Row],[dlugosc]]=8,telefony__2[[#This Row],[len]],0)</f>
        <v>0</v>
      </c>
      <c r="N432" s="3"/>
    </row>
    <row r="433" spans="1:14" x14ac:dyDescent="0.25">
      <c r="A433" s="3" t="s">
        <v>1224</v>
      </c>
      <c r="B433" s="1" t="s">
        <v>1171</v>
      </c>
      <c r="C433" s="2" t="s">
        <v>1225</v>
      </c>
      <c r="D433" s="2" t="s">
        <v>1226</v>
      </c>
      <c r="E433">
        <f>LEN(telefony__2[[#This Row],[nr]])</f>
        <v>7</v>
      </c>
      <c r="F433">
        <f>IF(MID(telefony__2[[#This Row],[nr]],1,2)="12",1,0)</f>
        <v>0</v>
      </c>
      <c r="G433" s="2">
        <f>IF(AND(telefony__2[[#This Row],[czy 12]]=1,telefony__2[[#This Row],[dlugosc]]=7),telefony__2[[#This Row],[zaklonczenie]]-telefony__2[[#This Row],[rozpoczecie]],0)</f>
        <v>0</v>
      </c>
      <c r="H433" s="3">
        <f>IF(AND(telefony__2[[#This Row],[czy 12]]=1,telefony__2[[#This Row],[dlugosc]]=7),1,0)</f>
        <v>0</v>
      </c>
      <c r="I433" s="3">
        <f>(telefony__2[[#This Row],[zaklonczenie]]-telefony__2[[#This Row],[rozpoczecie]])*24*60</f>
        <v>6.2666666666667137</v>
      </c>
      <c r="J433">
        <f>IF(telefony__2[[#This Row],[dlugosc]]=10,ROUNDUP(telefony__2[[#This Row],[len]],0),0)</f>
        <v>0</v>
      </c>
      <c r="K433" s="3">
        <f>IF(telefony__2[[#This Row],[dlugosc]]&lt;&gt;10,telefony__2[[#This Row],[len]]+K432,K432)</f>
        <v>3408.7999999999988</v>
      </c>
      <c r="L433" s="3">
        <f>IF(telefony__2[[#This Row],[dlugosc]]=7,telefony__2[[#This Row],[len]],0)</f>
        <v>6.2666666666667137</v>
      </c>
      <c r="M433" s="3">
        <f>IF(telefony__2[[#This Row],[dlugosc]]=8,telefony__2[[#This Row],[len]],0)</f>
        <v>0</v>
      </c>
      <c r="N433" s="3"/>
    </row>
    <row r="434" spans="1:14" x14ac:dyDescent="0.25">
      <c r="A434" s="3" t="s">
        <v>1227</v>
      </c>
      <c r="B434" s="1" t="s">
        <v>1171</v>
      </c>
      <c r="C434" s="2" t="s">
        <v>1228</v>
      </c>
      <c r="D434" s="2" t="s">
        <v>1229</v>
      </c>
      <c r="E434">
        <f>LEN(telefony__2[[#This Row],[nr]])</f>
        <v>8</v>
      </c>
      <c r="F434">
        <f>IF(MID(telefony__2[[#This Row],[nr]],1,2)="12",1,0)</f>
        <v>0</v>
      </c>
      <c r="G434" s="2">
        <f>IF(AND(telefony__2[[#This Row],[czy 12]]=1,telefony__2[[#This Row],[dlugosc]]=7),telefony__2[[#This Row],[zaklonczenie]]-telefony__2[[#This Row],[rozpoczecie]],0)</f>
        <v>0</v>
      </c>
      <c r="H434" s="3">
        <f>IF(AND(telefony__2[[#This Row],[czy 12]]=1,telefony__2[[#This Row],[dlugosc]]=7),1,0)</f>
        <v>0</v>
      </c>
      <c r="I434" s="3">
        <f>(telefony__2[[#This Row],[zaklonczenie]]-telefony__2[[#This Row],[rozpoczecie]])*24*60</f>
        <v>8.7500000000000888</v>
      </c>
      <c r="J434">
        <f>IF(telefony__2[[#This Row],[dlugosc]]=10,ROUNDUP(telefony__2[[#This Row],[len]],0),0)</f>
        <v>0</v>
      </c>
      <c r="K434" s="3">
        <f>IF(telefony__2[[#This Row],[dlugosc]]&lt;&gt;10,telefony__2[[#This Row],[len]]+K433,K433)</f>
        <v>3417.5499999999988</v>
      </c>
      <c r="L434" s="3">
        <f>IF(telefony__2[[#This Row],[dlugosc]]=7,telefony__2[[#This Row],[len]],0)</f>
        <v>0</v>
      </c>
      <c r="M434" s="3">
        <f>IF(telefony__2[[#This Row],[dlugosc]]=8,telefony__2[[#This Row],[len]],0)</f>
        <v>8.7500000000000888</v>
      </c>
      <c r="N434" s="3"/>
    </row>
    <row r="435" spans="1:14" x14ac:dyDescent="0.25">
      <c r="A435" s="3" t="s">
        <v>1230</v>
      </c>
      <c r="B435" s="1" t="s">
        <v>1171</v>
      </c>
      <c r="C435" s="2" t="s">
        <v>1231</v>
      </c>
      <c r="D435" s="2" t="s">
        <v>1232</v>
      </c>
      <c r="E435">
        <f>LEN(telefony__2[[#This Row],[nr]])</f>
        <v>7</v>
      </c>
      <c r="F435">
        <f>IF(MID(telefony__2[[#This Row],[nr]],1,2)="12",1,0)</f>
        <v>0</v>
      </c>
      <c r="G435" s="2">
        <f>IF(AND(telefony__2[[#This Row],[czy 12]]=1,telefony__2[[#This Row],[dlugosc]]=7),telefony__2[[#This Row],[zaklonczenie]]-telefony__2[[#This Row],[rozpoczecie]],0)</f>
        <v>0</v>
      </c>
      <c r="H435" s="3">
        <f>IF(AND(telefony__2[[#This Row],[czy 12]]=1,telefony__2[[#This Row],[dlugosc]]=7),1,0)</f>
        <v>0</v>
      </c>
      <c r="I435" s="3">
        <f>(telefony__2[[#This Row],[zaklonczenie]]-telefony__2[[#This Row],[rozpoczecie]])*24*60</f>
        <v>2.5000000000000711</v>
      </c>
      <c r="J435">
        <f>IF(telefony__2[[#This Row],[dlugosc]]=10,ROUNDUP(telefony__2[[#This Row],[len]],0),0)</f>
        <v>0</v>
      </c>
      <c r="K435" s="3">
        <f>IF(telefony__2[[#This Row],[dlugosc]]&lt;&gt;10,telefony__2[[#This Row],[len]]+K434,K434)</f>
        <v>3420.0499999999988</v>
      </c>
      <c r="L435" s="3">
        <f>IF(telefony__2[[#This Row],[dlugosc]]=7,telefony__2[[#This Row],[len]],0)</f>
        <v>2.5000000000000711</v>
      </c>
      <c r="M435" s="3">
        <f>IF(telefony__2[[#This Row],[dlugosc]]=8,telefony__2[[#This Row],[len]],0)</f>
        <v>0</v>
      </c>
      <c r="N435" s="3"/>
    </row>
    <row r="436" spans="1:14" x14ac:dyDescent="0.25">
      <c r="A436" s="3" t="s">
        <v>1233</v>
      </c>
      <c r="B436" s="1" t="s">
        <v>1171</v>
      </c>
      <c r="C436" s="2" t="s">
        <v>1234</v>
      </c>
      <c r="D436" s="2" t="s">
        <v>1235</v>
      </c>
      <c r="E436">
        <f>LEN(telefony__2[[#This Row],[nr]])</f>
        <v>10</v>
      </c>
      <c r="F436">
        <f>IF(MID(telefony__2[[#This Row],[nr]],1,2)="12",1,0)</f>
        <v>0</v>
      </c>
      <c r="G436" s="2">
        <f>IF(AND(telefony__2[[#This Row],[czy 12]]=1,telefony__2[[#This Row],[dlugosc]]=7),telefony__2[[#This Row],[zaklonczenie]]-telefony__2[[#This Row],[rozpoczecie]],0)</f>
        <v>0</v>
      </c>
      <c r="H436" s="3">
        <f>IF(AND(telefony__2[[#This Row],[czy 12]]=1,telefony__2[[#This Row],[dlugosc]]=7),1,0)</f>
        <v>0</v>
      </c>
      <c r="I436" s="3">
        <f>(telefony__2[[#This Row],[zaklonczenie]]-telefony__2[[#This Row],[rozpoczecie]])*24*60</f>
        <v>7.616666666666605</v>
      </c>
      <c r="J436">
        <f>IF(telefony__2[[#This Row],[dlugosc]]=10,ROUNDUP(telefony__2[[#This Row],[len]],0),0)</f>
        <v>8</v>
      </c>
      <c r="K436" s="3">
        <f>IF(telefony__2[[#This Row],[dlugosc]]&lt;&gt;10,telefony__2[[#This Row],[len]]+K435,K435)</f>
        <v>3420.0499999999988</v>
      </c>
      <c r="L436" s="3">
        <f>IF(telefony__2[[#This Row],[dlugosc]]=7,telefony__2[[#This Row],[len]],0)</f>
        <v>0</v>
      </c>
      <c r="M436" s="3">
        <f>IF(telefony__2[[#This Row],[dlugosc]]=8,telefony__2[[#This Row],[len]],0)</f>
        <v>0</v>
      </c>
      <c r="N436" s="3"/>
    </row>
    <row r="437" spans="1:14" x14ac:dyDescent="0.25">
      <c r="A437" s="3" t="s">
        <v>1236</v>
      </c>
      <c r="B437" s="1" t="s">
        <v>1171</v>
      </c>
      <c r="C437" s="2" t="s">
        <v>1237</v>
      </c>
      <c r="D437" s="2" t="s">
        <v>1238</v>
      </c>
      <c r="E437">
        <f>LEN(telefony__2[[#This Row],[nr]])</f>
        <v>7</v>
      </c>
      <c r="F437">
        <f>IF(MID(telefony__2[[#This Row],[nr]],1,2)="12",1,0)</f>
        <v>0</v>
      </c>
      <c r="G437" s="2">
        <f>IF(AND(telefony__2[[#This Row],[czy 12]]=1,telefony__2[[#This Row],[dlugosc]]=7),telefony__2[[#This Row],[zaklonczenie]]-telefony__2[[#This Row],[rozpoczecie]],0)</f>
        <v>0</v>
      </c>
      <c r="H437" s="3">
        <f>IF(AND(telefony__2[[#This Row],[czy 12]]=1,telefony__2[[#This Row],[dlugosc]]=7),1,0)</f>
        <v>0</v>
      </c>
      <c r="I437" s="3">
        <f>(telefony__2[[#This Row],[zaklonczenie]]-telefony__2[[#This Row],[rozpoczecie]])*24*60</f>
        <v>4.1666666666667052</v>
      </c>
      <c r="J437">
        <f>IF(telefony__2[[#This Row],[dlugosc]]=10,ROUNDUP(telefony__2[[#This Row],[len]],0),0)</f>
        <v>0</v>
      </c>
      <c r="K437" s="3">
        <f>IF(telefony__2[[#This Row],[dlugosc]]&lt;&gt;10,telefony__2[[#This Row],[len]]+K436,K436)</f>
        <v>3424.2166666666653</v>
      </c>
      <c r="L437" s="3">
        <f>IF(telefony__2[[#This Row],[dlugosc]]=7,telefony__2[[#This Row],[len]],0)</f>
        <v>4.1666666666667052</v>
      </c>
      <c r="M437" s="3">
        <f>IF(telefony__2[[#This Row],[dlugosc]]=8,telefony__2[[#This Row],[len]],0)</f>
        <v>0</v>
      </c>
      <c r="N437" s="3"/>
    </row>
    <row r="438" spans="1:14" x14ac:dyDescent="0.25">
      <c r="A438" s="3" t="s">
        <v>1239</v>
      </c>
      <c r="B438" s="1" t="s">
        <v>1171</v>
      </c>
      <c r="C438" s="2" t="s">
        <v>1240</v>
      </c>
      <c r="D438" s="2" t="s">
        <v>1241</v>
      </c>
      <c r="E438">
        <f>LEN(telefony__2[[#This Row],[nr]])</f>
        <v>7</v>
      </c>
      <c r="F438">
        <f>IF(MID(telefony__2[[#This Row],[nr]],1,2)="12",1,0)</f>
        <v>0</v>
      </c>
      <c r="G438" s="2">
        <f>IF(AND(telefony__2[[#This Row],[czy 12]]=1,telefony__2[[#This Row],[dlugosc]]=7),telefony__2[[#This Row],[zaklonczenie]]-telefony__2[[#This Row],[rozpoczecie]],0)</f>
        <v>0</v>
      </c>
      <c r="H438" s="3">
        <f>IF(AND(telefony__2[[#This Row],[czy 12]]=1,telefony__2[[#This Row],[dlugosc]]=7),1,0)</f>
        <v>0</v>
      </c>
      <c r="I438" s="3">
        <f>(telefony__2[[#This Row],[zaklonczenie]]-telefony__2[[#This Row],[rozpoczecie]])*24*60</f>
        <v>13.783333333333303</v>
      </c>
      <c r="J438">
        <f>IF(telefony__2[[#This Row],[dlugosc]]=10,ROUNDUP(telefony__2[[#This Row],[len]],0),0)</f>
        <v>0</v>
      </c>
      <c r="K438" s="3">
        <f>IF(telefony__2[[#This Row],[dlugosc]]&lt;&gt;10,telefony__2[[#This Row],[len]]+K437,K437)</f>
        <v>3437.9999999999986</v>
      </c>
      <c r="L438" s="3">
        <f>IF(telefony__2[[#This Row],[dlugosc]]=7,telefony__2[[#This Row],[len]],0)</f>
        <v>13.783333333333303</v>
      </c>
      <c r="M438" s="3">
        <f>IF(telefony__2[[#This Row],[dlugosc]]=8,telefony__2[[#This Row],[len]],0)</f>
        <v>0</v>
      </c>
      <c r="N438" s="3"/>
    </row>
    <row r="439" spans="1:14" x14ac:dyDescent="0.25">
      <c r="A439" s="3" t="s">
        <v>1242</v>
      </c>
      <c r="B439" s="1" t="s">
        <v>1171</v>
      </c>
      <c r="C439" s="2" t="s">
        <v>1243</v>
      </c>
      <c r="D439" s="2" t="s">
        <v>1244</v>
      </c>
      <c r="E439">
        <f>LEN(telefony__2[[#This Row],[nr]])</f>
        <v>7</v>
      </c>
      <c r="F439">
        <f>IF(MID(telefony__2[[#This Row],[nr]],1,2)="12",1,0)</f>
        <v>0</v>
      </c>
      <c r="G439" s="2">
        <f>IF(AND(telefony__2[[#This Row],[czy 12]]=1,telefony__2[[#This Row],[dlugosc]]=7),telefony__2[[#This Row],[zaklonczenie]]-telefony__2[[#This Row],[rozpoczecie]],0)</f>
        <v>0</v>
      </c>
      <c r="H439" s="3">
        <f>IF(AND(telefony__2[[#This Row],[czy 12]]=1,telefony__2[[#This Row],[dlugosc]]=7),1,0)</f>
        <v>0</v>
      </c>
      <c r="I439" s="3">
        <f>(telefony__2[[#This Row],[zaklonczenie]]-telefony__2[[#This Row],[rozpoczecie]])*24*60</f>
        <v>11.633333333333367</v>
      </c>
      <c r="J439">
        <f>IF(telefony__2[[#This Row],[dlugosc]]=10,ROUNDUP(telefony__2[[#This Row],[len]],0),0)</f>
        <v>0</v>
      </c>
      <c r="K439" s="3">
        <f>IF(telefony__2[[#This Row],[dlugosc]]&lt;&gt;10,telefony__2[[#This Row],[len]]+K438,K438)</f>
        <v>3449.6333333333318</v>
      </c>
      <c r="L439" s="3">
        <f>IF(telefony__2[[#This Row],[dlugosc]]=7,telefony__2[[#This Row],[len]],0)</f>
        <v>11.633333333333367</v>
      </c>
      <c r="M439" s="3">
        <f>IF(telefony__2[[#This Row],[dlugosc]]=8,telefony__2[[#This Row],[len]],0)</f>
        <v>0</v>
      </c>
      <c r="N439" s="3"/>
    </row>
    <row r="440" spans="1:14" x14ac:dyDescent="0.25">
      <c r="A440" s="3" t="s">
        <v>1245</v>
      </c>
      <c r="B440" s="1" t="s">
        <v>1171</v>
      </c>
      <c r="C440" s="2" t="s">
        <v>1246</v>
      </c>
      <c r="D440" s="2" t="s">
        <v>1247</v>
      </c>
      <c r="E440">
        <f>LEN(telefony__2[[#This Row],[nr]])</f>
        <v>7</v>
      </c>
      <c r="F440">
        <f>IF(MID(telefony__2[[#This Row],[nr]],1,2)="12",1,0)</f>
        <v>0</v>
      </c>
      <c r="G440" s="2">
        <f>IF(AND(telefony__2[[#This Row],[czy 12]]=1,telefony__2[[#This Row],[dlugosc]]=7),telefony__2[[#This Row],[zaklonczenie]]-telefony__2[[#This Row],[rozpoczecie]],0)</f>
        <v>0</v>
      </c>
      <c r="H440" s="3">
        <f>IF(AND(telefony__2[[#This Row],[czy 12]]=1,telefony__2[[#This Row],[dlugosc]]=7),1,0)</f>
        <v>0</v>
      </c>
      <c r="I440" s="3">
        <f>(telefony__2[[#This Row],[zaklonczenie]]-telefony__2[[#This Row],[rozpoczecie]])*24*60</f>
        <v>11.716666666666606</v>
      </c>
      <c r="J440">
        <f>IF(telefony__2[[#This Row],[dlugosc]]=10,ROUNDUP(telefony__2[[#This Row],[len]],0),0)</f>
        <v>0</v>
      </c>
      <c r="K440" s="3">
        <f>IF(telefony__2[[#This Row],[dlugosc]]&lt;&gt;10,telefony__2[[#This Row],[len]]+K439,K439)</f>
        <v>3461.3499999999985</v>
      </c>
      <c r="L440" s="3">
        <f>IF(telefony__2[[#This Row],[dlugosc]]=7,telefony__2[[#This Row],[len]],0)</f>
        <v>11.716666666666606</v>
      </c>
      <c r="M440" s="3">
        <f>IF(telefony__2[[#This Row],[dlugosc]]=8,telefony__2[[#This Row],[len]],0)</f>
        <v>0</v>
      </c>
      <c r="N440" s="3"/>
    </row>
    <row r="441" spans="1:14" x14ac:dyDescent="0.25">
      <c r="A441" s="3" t="s">
        <v>1248</v>
      </c>
      <c r="B441" s="1" t="s">
        <v>1171</v>
      </c>
      <c r="C441" s="2" t="s">
        <v>1249</v>
      </c>
      <c r="D441" s="2" t="s">
        <v>1250</v>
      </c>
      <c r="E441">
        <f>LEN(telefony__2[[#This Row],[nr]])</f>
        <v>7</v>
      </c>
      <c r="F441">
        <f>IF(MID(telefony__2[[#This Row],[nr]],1,2)="12",1,0)</f>
        <v>0</v>
      </c>
      <c r="G441" s="2">
        <f>IF(AND(telefony__2[[#This Row],[czy 12]]=1,telefony__2[[#This Row],[dlugosc]]=7),telefony__2[[#This Row],[zaklonczenie]]-telefony__2[[#This Row],[rozpoczecie]],0)</f>
        <v>0</v>
      </c>
      <c r="H441" s="3">
        <f>IF(AND(telefony__2[[#This Row],[czy 12]]=1,telefony__2[[#This Row],[dlugosc]]=7),1,0)</f>
        <v>0</v>
      </c>
      <c r="I441" s="3">
        <f>(telefony__2[[#This Row],[zaklonczenie]]-telefony__2[[#This Row],[rozpoczecie]])*24*60</f>
        <v>5.083333333333302</v>
      </c>
      <c r="J441">
        <f>IF(telefony__2[[#This Row],[dlugosc]]=10,ROUNDUP(telefony__2[[#This Row],[len]],0),0)</f>
        <v>0</v>
      </c>
      <c r="K441" s="3">
        <f>IF(telefony__2[[#This Row],[dlugosc]]&lt;&gt;10,telefony__2[[#This Row],[len]]+K440,K440)</f>
        <v>3466.433333333332</v>
      </c>
      <c r="L441" s="3">
        <f>IF(telefony__2[[#This Row],[dlugosc]]=7,telefony__2[[#This Row],[len]],0)</f>
        <v>5.083333333333302</v>
      </c>
      <c r="M441" s="3">
        <f>IF(telefony__2[[#This Row],[dlugosc]]=8,telefony__2[[#This Row],[len]],0)</f>
        <v>0</v>
      </c>
      <c r="N441" s="3"/>
    </row>
    <row r="442" spans="1:14" x14ac:dyDescent="0.25">
      <c r="A442" s="3" t="s">
        <v>1251</v>
      </c>
      <c r="B442" s="1" t="s">
        <v>1171</v>
      </c>
      <c r="C442" s="2" t="s">
        <v>1252</v>
      </c>
      <c r="D442" s="2" t="s">
        <v>1253</v>
      </c>
      <c r="E442">
        <f>LEN(telefony__2[[#This Row],[nr]])</f>
        <v>8</v>
      </c>
      <c r="F442">
        <f>IF(MID(telefony__2[[#This Row],[nr]],1,2)="12",1,0)</f>
        <v>0</v>
      </c>
      <c r="G442" s="2">
        <f>IF(AND(telefony__2[[#This Row],[czy 12]]=1,telefony__2[[#This Row],[dlugosc]]=7),telefony__2[[#This Row],[zaklonczenie]]-telefony__2[[#This Row],[rozpoczecie]],0)</f>
        <v>0</v>
      </c>
      <c r="H442" s="3">
        <f>IF(AND(telefony__2[[#This Row],[czy 12]]=1,telefony__2[[#This Row],[dlugosc]]=7),1,0)</f>
        <v>0</v>
      </c>
      <c r="I442" s="3">
        <f>(telefony__2[[#This Row],[zaklonczenie]]-telefony__2[[#This Row],[rozpoczecie]])*24*60</f>
        <v>0.56666666666662202</v>
      </c>
      <c r="J442">
        <f>IF(telefony__2[[#This Row],[dlugosc]]=10,ROUNDUP(telefony__2[[#This Row],[len]],0),0)</f>
        <v>0</v>
      </c>
      <c r="K442" s="3">
        <f>IF(telefony__2[[#This Row],[dlugosc]]&lt;&gt;10,telefony__2[[#This Row],[len]]+K441,K441)</f>
        <v>3466.9999999999986</v>
      </c>
      <c r="L442" s="3">
        <f>IF(telefony__2[[#This Row],[dlugosc]]=7,telefony__2[[#This Row],[len]],0)</f>
        <v>0</v>
      </c>
      <c r="M442" s="3">
        <f>IF(telefony__2[[#This Row],[dlugosc]]=8,telefony__2[[#This Row],[len]],0)</f>
        <v>0.56666666666662202</v>
      </c>
      <c r="N442" s="3"/>
    </row>
    <row r="443" spans="1:14" x14ac:dyDescent="0.25">
      <c r="A443" s="3" t="s">
        <v>1254</v>
      </c>
      <c r="B443" s="1" t="s">
        <v>1171</v>
      </c>
      <c r="C443" s="2" t="s">
        <v>1255</v>
      </c>
      <c r="D443" s="2" t="s">
        <v>1256</v>
      </c>
      <c r="E443">
        <f>LEN(telefony__2[[#This Row],[nr]])</f>
        <v>7</v>
      </c>
      <c r="F443">
        <f>IF(MID(telefony__2[[#This Row],[nr]],1,2)="12",1,0)</f>
        <v>0</v>
      </c>
      <c r="G443" s="2">
        <f>IF(AND(telefony__2[[#This Row],[czy 12]]=1,telefony__2[[#This Row],[dlugosc]]=7),telefony__2[[#This Row],[zaklonczenie]]-telefony__2[[#This Row],[rozpoczecie]],0)</f>
        <v>0</v>
      </c>
      <c r="H443" s="3">
        <f>IF(AND(telefony__2[[#This Row],[czy 12]]=1,telefony__2[[#This Row],[dlugosc]]=7),1,0)</f>
        <v>0</v>
      </c>
      <c r="I443" s="3">
        <f>(telefony__2[[#This Row],[zaklonczenie]]-telefony__2[[#This Row],[rozpoczecie]])*24*60</f>
        <v>7.8333333333334121</v>
      </c>
      <c r="J443">
        <f>IF(telefony__2[[#This Row],[dlugosc]]=10,ROUNDUP(telefony__2[[#This Row],[len]],0),0)</f>
        <v>0</v>
      </c>
      <c r="K443" s="3">
        <f>IF(telefony__2[[#This Row],[dlugosc]]&lt;&gt;10,telefony__2[[#This Row],[len]]+K442,K442)</f>
        <v>3474.8333333333321</v>
      </c>
      <c r="L443" s="3">
        <f>IF(telefony__2[[#This Row],[dlugosc]]=7,telefony__2[[#This Row],[len]],0)</f>
        <v>7.8333333333334121</v>
      </c>
      <c r="M443" s="3">
        <f>IF(telefony__2[[#This Row],[dlugosc]]=8,telefony__2[[#This Row],[len]],0)</f>
        <v>0</v>
      </c>
      <c r="N443" s="3"/>
    </row>
    <row r="444" spans="1:14" x14ac:dyDescent="0.25">
      <c r="A444" s="3" t="s">
        <v>1257</v>
      </c>
      <c r="B444" s="1" t="s">
        <v>1171</v>
      </c>
      <c r="C444" s="2" t="s">
        <v>1258</v>
      </c>
      <c r="D444" s="2" t="s">
        <v>1259</v>
      </c>
      <c r="E444">
        <f>LEN(telefony__2[[#This Row],[nr]])</f>
        <v>8</v>
      </c>
      <c r="F444">
        <f>IF(MID(telefony__2[[#This Row],[nr]],1,2)="12",1,0)</f>
        <v>0</v>
      </c>
      <c r="G444" s="2">
        <f>IF(AND(telefony__2[[#This Row],[czy 12]]=1,telefony__2[[#This Row],[dlugosc]]=7),telefony__2[[#This Row],[zaklonczenie]]-telefony__2[[#This Row],[rozpoczecie]],0)</f>
        <v>0</v>
      </c>
      <c r="H444" s="3">
        <f>IF(AND(telefony__2[[#This Row],[czy 12]]=1,telefony__2[[#This Row],[dlugosc]]=7),1,0)</f>
        <v>0</v>
      </c>
      <c r="I444" s="3">
        <f>(telefony__2[[#This Row],[zaklonczenie]]-telefony__2[[#This Row],[rozpoczecie]])*24*60</f>
        <v>1.1500000000000199</v>
      </c>
      <c r="J444">
        <f>IF(telefony__2[[#This Row],[dlugosc]]=10,ROUNDUP(telefony__2[[#This Row],[len]],0),0)</f>
        <v>0</v>
      </c>
      <c r="K444" s="3">
        <f>IF(telefony__2[[#This Row],[dlugosc]]&lt;&gt;10,telefony__2[[#This Row],[len]]+K443,K443)</f>
        <v>3475.9833333333322</v>
      </c>
      <c r="L444" s="3">
        <f>IF(telefony__2[[#This Row],[dlugosc]]=7,telefony__2[[#This Row],[len]],0)</f>
        <v>0</v>
      </c>
      <c r="M444" s="3">
        <f>IF(telefony__2[[#This Row],[dlugosc]]=8,telefony__2[[#This Row],[len]],0)</f>
        <v>1.1500000000000199</v>
      </c>
      <c r="N444" s="3"/>
    </row>
    <row r="445" spans="1:14" x14ac:dyDescent="0.25">
      <c r="A445" s="3" t="s">
        <v>1260</v>
      </c>
      <c r="B445" s="1" t="s">
        <v>1171</v>
      </c>
      <c r="C445" s="2" t="s">
        <v>1261</v>
      </c>
      <c r="D445" s="2" t="s">
        <v>1262</v>
      </c>
      <c r="E445">
        <f>LEN(telefony__2[[#This Row],[nr]])</f>
        <v>7</v>
      </c>
      <c r="F445">
        <f>IF(MID(telefony__2[[#This Row],[nr]],1,2)="12",1,0)</f>
        <v>0</v>
      </c>
      <c r="G445" s="2">
        <f>IF(AND(telefony__2[[#This Row],[czy 12]]=1,telefony__2[[#This Row],[dlugosc]]=7),telefony__2[[#This Row],[zaklonczenie]]-telefony__2[[#This Row],[rozpoczecie]],0)</f>
        <v>0</v>
      </c>
      <c r="H445" s="3">
        <f>IF(AND(telefony__2[[#This Row],[czy 12]]=1,telefony__2[[#This Row],[dlugosc]]=7),1,0)</f>
        <v>0</v>
      </c>
      <c r="I445" s="3">
        <f>(telefony__2[[#This Row],[zaklonczenie]]-telefony__2[[#This Row],[rozpoczecie]])*24*60</f>
        <v>3.7500000000000266</v>
      </c>
      <c r="J445">
        <f>IF(telefony__2[[#This Row],[dlugosc]]=10,ROUNDUP(telefony__2[[#This Row],[len]],0),0)</f>
        <v>0</v>
      </c>
      <c r="K445" s="3">
        <f>IF(telefony__2[[#This Row],[dlugosc]]&lt;&gt;10,telefony__2[[#This Row],[len]]+K444,K444)</f>
        <v>3479.7333333333322</v>
      </c>
      <c r="L445" s="3">
        <f>IF(telefony__2[[#This Row],[dlugosc]]=7,telefony__2[[#This Row],[len]],0)</f>
        <v>3.7500000000000266</v>
      </c>
      <c r="M445" s="3">
        <f>IF(telefony__2[[#This Row],[dlugosc]]=8,telefony__2[[#This Row],[len]],0)</f>
        <v>0</v>
      </c>
      <c r="N445" s="3"/>
    </row>
    <row r="446" spans="1:14" x14ac:dyDescent="0.25">
      <c r="A446" s="3" t="s">
        <v>568</v>
      </c>
      <c r="B446" s="1" t="s">
        <v>1171</v>
      </c>
      <c r="C446" s="2" t="s">
        <v>1263</v>
      </c>
      <c r="D446" s="2" t="s">
        <v>1264</v>
      </c>
      <c r="E446">
        <f>LEN(telefony__2[[#This Row],[nr]])</f>
        <v>8</v>
      </c>
      <c r="F446">
        <f>IF(MID(telefony__2[[#This Row],[nr]],1,2)="12",1,0)</f>
        <v>0</v>
      </c>
      <c r="G446" s="2">
        <f>IF(AND(telefony__2[[#This Row],[czy 12]]=1,telefony__2[[#This Row],[dlugosc]]=7),telefony__2[[#This Row],[zaklonczenie]]-telefony__2[[#This Row],[rozpoczecie]],0)</f>
        <v>0</v>
      </c>
      <c r="H446" s="3">
        <f>IF(AND(telefony__2[[#This Row],[czy 12]]=1,telefony__2[[#This Row],[dlugosc]]=7),1,0)</f>
        <v>0</v>
      </c>
      <c r="I446" s="3">
        <f>(telefony__2[[#This Row],[zaklonczenie]]-telefony__2[[#This Row],[rozpoczecie]])*24*60</f>
        <v>10.916666666666561</v>
      </c>
      <c r="J446">
        <f>IF(telefony__2[[#This Row],[dlugosc]]=10,ROUNDUP(telefony__2[[#This Row],[len]],0),0)</f>
        <v>0</v>
      </c>
      <c r="K446" s="3">
        <f>IF(telefony__2[[#This Row],[dlugosc]]&lt;&gt;10,telefony__2[[#This Row],[len]]+K445,K445)</f>
        <v>3490.6499999999987</v>
      </c>
      <c r="L446" s="3">
        <f>IF(telefony__2[[#This Row],[dlugosc]]=7,telefony__2[[#This Row],[len]],0)</f>
        <v>0</v>
      </c>
      <c r="M446" s="3">
        <f>IF(telefony__2[[#This Row],[dlugosc]]=8,telefony__2[[#This Row],[len]],0)</f>
        <v>10.916666666666561</v>
      </c>
      <c r="N446" s="3"/>
    </row>
    <row r="447" spans="1:14" x14ac:dyDescent="0.25">
      <c r="A447" s="3" t="s">
        <v>1265</v>
      </c>
      <c r="B447" s="1" t="s">
        <v>1171</v>
      </c>
      <c r="C447" s="2" t="s">
        <v>1266</v>
      </c>
      <c r="D447" s="2" t="s">
        <v>1267</v>
      </c>
      <c r="E447">
        <f>LEN(telefony__2[[#This Row],[nr]])</f>
        <v>7</v>
      </c>
      <c r="F447">
        <f>IF(MID(telefony__2[[#This Row],[nr]],1,2)="12",1,0)</f>
        <v>0</v>
      </c>
      <c r="G447" s="2">
        <f>IF(AND(telefony__2[[#This Row],[czy 12]]=1,telefony__2[[#This Row],[dlugosc]]=7),telefony__2[[#This Row],[zaklonczenie]]-telefony__2[[#This Row],[rozpoczecie]],0)</f>
        <v>0</v>
      </c>
      <c r="H447" s="3">
        <f>IF(AND(telefony__2[[#This Row],[czy 12]]=1,telefony__2[[#This Row],[dlugosc]]=7),1,0)</f>
        <v>0</v>
      </c>
      <c r="I447" s="3">
        <f>(telefony__2[[#This Row],[zaklonczenie]]-telefony__2[[#This Row],[rozpoczecie]])*24*60</f>
        <v>12.616666666666667</v>
      </c>
      <c r="J447">
        <f>IF(telefony__2[[#This Row],[dlugosc]]=10,ROUNDUP(telefony__2[[#This Row],[len]],0),0)</f>
        <v>0</v>
      </c>
      <c r="K447" s="3">
        <f>IF(telefony__2[[#This Row],[dlugosc]]&lt;&gt;10,telefony__2[[#This Row],[len]]+K446,K446)</f>
        <v>3503.2666666666655</v>
      </c>
      <c r="L447" s="3">
        <f>IF(telefony__2[[#This Row],[dlugosc]]=7,telefony__2[[#This Row],[len]],0)</f>
        <v>12.616666666666667</v>
      </c>
      <c r="M447" s="3">
        <f>IF(telefony__2[[#This Row],[dlugosc]]=8,telefony__2[[#This Row],[len]],0)</f>
        <v>0</v>
      </c>
      <c r="N447" s="3"/>
    </row>
    <row r="448" spans="1:14" x14ac:dyDescent="0.25">
      <c r="A448" s="3" t="s">
        <v>1268</v>
      </c>
      <c r="B448" s="1" t="s">
        <v>1171</v>
      </c>
      <c r="C448" s="2" t="s">
        <v>1269</v>
      </c>
      <c r="D448" s="2" t="s">
        <v>635</v>
      </c>
      <c r="E448">
        <f>LEN(telefony__2[[#This Row],[nr]])</f>
        <v>8</v>
      </c>
      <c r="F448">
        <f>IF(MID(telefony__2[[#This Row],[nr]],1,2)="12",1,0)</f>
        <v>0</v>
      </c>
      <c r="G448" s="2">
        <f>IF(AND(telefony__2[[#This Row],[czy 12]]=1,telefony__2[[#This Row],[dlugosc]]=7),telefony__2[[#This Row],[zaklonczenie]]-telefony__2[[#This Row],[rozpoczecie]],0)</f>
        <v>0</v>
      </c>
      <c r="H448" s="3">
        <f>IF(AND(telefony__2[[#This Row],[czy 12]]=1,telefony__2[[#This Row],[dlugosc]]=7),1,0)</f>
        <v>0</v>
      </c>
      <c r="I448" s="3">
        <f>(telefony__2[[#This Row],[zaklonczenie]]-telefony__2[[#This Row],[rozpoczecie]])*24*60</f>
        <v>5.2833333333333332</v>
      </c>
      <c r="J448">
        <f>IF(telefony__2[[#This Row],[dlugosc]]=10,ROUNDUP(telefony__2[[#This Row],[len]],0),0)</f>
        <v>0</v>
      </c>
      <c r="K448" s="3">
        <f>IF(telefony__2[[#This Row],[dlugosc]]&lt;&gt;10,telefony__2[[#This Row],[len]]+K447,K447)</f>
        <v>3508.5499999999988</v>
      </c>
      <c r="L448" s="3">
        <f>IF(telefony__2[[#This Row],[dlugosc]]=7,telefony__2[[#This Row],[len]],0)</f>
        <v>0</v>
      </c>
      <c r="M448" s="3">
        <f>IF(telefony__2[[#This Row],[dlugosc]]=8,telefony__2[[#This Row],[len]],0)</f>
        <v>5.2833333333333332</v>
      </c>
      <c r="N448" s="3"/>
    </row>
    <row r="449" spans="1:14" x14ac:dyDescent="0.25">
      <c r="A449" s="3" t="s">
        <v>1270</v>
      </c>
      <c r="B449" s="1" t="s">
        <v>1171</v>
      </c>
      <c r="C449" s="2" t="s">
        <v>623</v>
      </c>
      <c r="D449" s="2" t="s">
        <v>1271</v>
      </c>
      <c r="E449">
        <f>LEN(telefony__2[[#This Row],[nr]])</f>
        <v>7</v>
      </c>
      <c r="F449">
        <f>IF(MID(telefony__2[[#This Row],[nr]],1,2)="12",1,0)</f>
        <v>0</v>
      </c>
      <c r="G449" s="2">
        <f>IF(AND(telefony__2[[#This Row],[czy 12]]=1,telefony__2[[#This Row],[dlugosc]]=7),telefony__2[[#This Row],[zaklonczenie]]-telefony__2[[#This Row],[rozpoczecie]],0)</f>
        <v>0</v>
      </c>
      <c r="H449" s="3">
        <f>IF(AND(telefony__2[[#This Row],[czy 12]]=1,telefony__2[[#This Row],[dlugosc]]=7),1,0)</f>
        <v>0</v>
      </c>
      <c r="I449" s="3">
        <f>(telefony__2[[#This Row],[zaklonczenie]]-telefony__2[[#This Row],[rozpoczecie]])*24*60</f>
        <v>8.449999999999962</v>
      </c>
      <c r="J449">
        <f>IF(telefony__2[[#This Row],[dlugosc]]=10,ROUNDUP(telefony__2[[#This Row],[len]],0),0)</f>
        <v>0</v>
      </c>
      <c r="K449" s="3">
        <f>IF(telefony__2[[#This Row],[dlugosc]]&lt;&gt;10,telefony__2[[#This Row],[len]]+K448,K448)</f>
        <v>3516.9999999999986</v>
      </c>
      <c r="L449" s="3">
        <f>IF(telefony__2[[#This Row],[dlugosc]]=7,telefony__2[[#This Row],[len]],0)</f>
        <v>8.449999999999962</v>
      </c>
      <c r="M449" s="3">
        <f>IF(telefony__2[[#This Row],[dlugosc]]=8,telefony__2[[#This Row],[len]],0)</f>
        <v>0</v>
      </c>
      <c r="N449" s="3"/>
    </row>
    <row r="450" spans="1:14" x14ac:dyDescent="0.25">
      <c r="A450" s="3" t="s">
        <v>1272</v>
      </c>
      <c r="B450" s="1" t="s">
        <v>1171</v>
      </c>
      <c r="C450" s="2" t="s">
        <v>1273</v>
      </c>
      <c r="D450" s="2" t="s">
        <v>1274</v>
      </c>
      <c r="E450">
        <f>LEN(telefony__2[[#This Row],[nr]])</f>
        <v>7</v>
      </c>
      <c r="F450">
        <f>IF(MID(telefony__2[[#This Row],[nr]],1,2)="12",1,0)</f>
        <v>0</v>
      </c>
      <c r="G450" s="2">
        <f>IF(AND(telefony__2[[#This Row],[czy 12]]=1,telefony__2[[#This Row],[dlugosc]]=7),telefony__2[[#This Row],[zaklonczenie]]-telefony__2[[#This Row],[rozpoczecie]],0)</f>
        <v>0</v>
      </c>
      <c r="H450" s="3">
        <f>IF(AND(telefony__2[[#This Row],[czy 12]]=1,telefony__2[[#This Row],[dlugosc]]=7),1,0)</f>
        <v>0</v>
      </c>
      <c r="I450" s="3">
        <f>(telefony__2[[#This Row],[zaklonczenie]]-telefony__2[[#This Row],[rozpoczecie]])*24*60</f>
        <v>13.033333333333346</v>
      </c>
      <c r="J450">
        <f>IF(telefony__2[[#This Row],[dlugosc]]=10,ROUNDUP(telefony__2[[#This Row],[len]],0),0)</f>
        <v>0</v>
      </c>
      <c r="K450" s="3">
        <f>IF(telefony__2[[#This Row],[dlugosc]]&lt;&gt;10,telefony__2[[#This Row],[len]]+K449,K449)</f>
        <v>3530.0333333333319</v>
      </c>
      <c r="L450" s="3">
        <f>IF(telefony__2[[#This Row],[dlugosc]]=7,telefony__2[[#This Row],[len]],0)</f>
        <v>13.033333333333346</v>
      </c>
      <c r="M450" s="3">
        <f>IF(telefony__2[[#This Row],[dlugosc]]=8,telefony__2[[#This Row],[len]],0)</f>
        <v>0</v>
      </c>
      <c r="N450" s="3"/>
    </row>
    <row r="451" spans="1:14" x14ac:dyDescent="0.25">
      <c r="A451" s="3" t="s">
        <v>1275</v>
      </c>
      <c r="B451" s="1" t="s">
        <v>1171</v>
      </c>
      <c r="C451" s="2" t="s">
        <v>1276</v>
      </c>
      <c r="D451" s="2" t="s">
        <v>1277</v>
      </c>
      <c r="E451">
        <f>LEN(telefony__2[[#This Row],[nr]])</f>
        <v>10</v>
      </c>
      <c r="F451">
        <f>IF(MID(telefony__2[[#This Row],[nr]],1,2)="12",1,0)</f>
        <v>0</v>
      </c>
      <c r="G451" s="2">
        <f>IF(AND(telefony__2[[#This Row],[czy 12]]=1,telefony__2[[#This Row],[dlugosc]]=7),telefony__2[[#This Row],[zaklonczenie]]-telefony__2[[#This Row],[rozpoczecie]],0)</f>
        <v>0</v>
      </c>
      <c r="H451" s="3">
        <f>IF(AND(telefony__2[[#This Row],[czy 12]]=1,telefony__2[[#This Row],[dlugosc]]=7),1,0)</f>
        <v>0</v>
      </c>
      <c r="I451" s="3">
        <f>(telefony__2[[#This Row],[zaklonczenie]]-telefony__2[[#This Row],[rozpoczecie]])*24*60</f>
        <v>15.950000000000095</v>
      </c>
      <c r="J451">
        <f>IF(telefony__2[[#This Row],[dlugosc]]=10,ROUNDUP(telefony__2[[#This Row],[len]],0),0)</f>
        <v>16</v>
      </c>
      <c r="K451" s="3">
        <f>IF(telefony__2[[#This Row],[dlugosc]]&lt;&gt;10,telefony__2[[#This Row],[len]]+K450,K450)</f>
        <v>3530.0333333333319</v>
      </c>
      <c r="L451" s="3">
        <f>IF(telefony__2[[#This Row],[dlugosc]]=7,telefony__2[[#This Row],[len]],0)</f>
        <v>0</v>
      </c>
      <c r="M451" s="3">
        <f>IF(telefony__2[[#This Row],[dlugosc]]=8,telefony__2[[#This Row],[len]],0)</f>
        <v>0</v>
      </c>
      <c r="N451" s="3"/>
    </row>
    <row r="452" spans="1:14" x14ac:dyDescent="0.25">
      <c r="A452" s="3" t="s">
        <v>1278</v>
      </c>
      <c r="B452" s="1" t="s">
        <v>1171</v>
      </c>
      <c r="C452" s="2" t="s">
        <v>1279</v>
      </c>
      <c r="D452" s="2" t="s">
        <v>1280</v>
      </c>
      <c r="E452">
        <f>LEN(telefony__2[[#This Row],[nr]])</f>
        <v>8</v>
      </c>
      <c r="F452">
        <f>IF(MID(telefony__2[[#This Row],[nr]],1,2)="12",1,0)</f>
        <v>0</v>
      </c>
      <c r="G452" s="2">
        <f>IF(AND(telefony__2[[#This Row],[czy 12]]=1,telefony__2[[#This Row],[dlugosc]]=7),telefony__2[[#This Row],[zaklonczenie]]-telefony__2[[#This Row],[rozpoczecie]],0)</f>
        <v>0</v>
      </c>
      <c r="H452" s="3">
        <f>IF(AND(telefony__2[[#This Row],[czy 12]]=1,telefony__2[[#This Row],[dlugosc]]=7),1,0)</f>
        <v>0</v>
      </c>
      <c r="I452" s="3">
        <f>(telefony__2[[#This Row],[zaklonczenie]]-telefony__2[[#This Row],[rozpoczecie]])*24*60</f>
        <v>0.65000000000010161</v>
      </c>
      <c r="J452">
        <f>IF(telefony__2[[#This Row],[dlugosc]]=10,ROUNDUP(telefony__2[[#This Row],[len]],0),0)</f>
        <v>0</v>
      </c>
      <c r="K452" s="3">
        <f>IF(telefony__2[[#This Row],[dlugosc]]&lt;&gt;10,telefony__2[[#This Row],[len]]+K451,K451)</f>
        <v>3530.683333333332</v>
      </c>
      <c r="L452" s="3">
        <f>IF(telefony__2[[#This Row],[dlugosc]]=7,telefony__2[[#This Row],[len]],0)</f>
        <v>0</v>
      </c>
      <c r="M452" s="3">
        <f>IF(telefony__2[[#This Row],[dlugosc]]=8,telefony__2[[#This Row],[len]],0)</f>
        <v>0.65000000000010161</v>
      </c>
      <c r="N452" s="3"/>
    </row>
    <row r="453" spans="1:14" x14ac:dyDescent="0.25">
      <c r="A453" s="3" t="s">
        <v>1281</v>
      </c>
      <c r="B453" s="1" t="s">
        <v>1171</v>
      </c>
      <c r="C453" s="2" t="s">
        <v>1282</v>
      </c>
      <c r="D453" s="2" t="s">
        <v>1283</v>
      </c>
      <c r="E453">
        <f>LEN(telefony__2[[#This Row],[nr]])</f>
        <v>8</v>
      </c>
      <c r="F453">
        <f>IF(MID(telefony__2[[#This Row],[nr]],1,2)="12",1,0)</f>
        <v>0</v>
      </c>
      <c r="G453" s="2">
        <f>IF(AND(telefony__2[[#This Row],[czy 12]]=1,telefony__2[[#This Row],[dlugosc]]=7),telefony__2[[#This Row],[zaklonczenie]]-telefony__2[[#This Row],[rozpoczecie]],0)</f>
        <v>0</v>
      </c>
      <c r="H453" s="3">
        <f>IF(AND(telefony__2[[#This Row],[czy 12]]=1,telefony__2[[#This Row],[dlugosc]]=7),1,0)</f>
        <v>0</v>
      </c>
      <c r="I453" s="3">
        <f>(telefony__2[[#This Row],[zaklonczenie]]-telefony__2[[#This Row],[rozpoczecie]])*24*60</f>
        <v>7.1666666666666146</v>
      </c>
      <c r="J453">
        <f>IF(telefony__2[[#This Row],[dlugosc]]=10,ROUNDUP(telefony__2[[#This Row],[len]],0),0)</f>
        <v>0</v>
      </c>
      <c r="K453" s="3">
        <f>IF(telefony__2[[#This Row],[dlugosc]]&lt;&gt;10,telefony__2[[#This Row],[len]]+K452,K452)</f>
        <v>3537.8499999999985</v>
      </c>
      <c r="L453" s="3">
        <f>IF(telefony__2[[#This Row],[dlugosc]]=7,telefony__2[[#This Row],[len]],0)</f>
        <v>0</v>
      </c>
      <c r="M453" s="3">
        <f>IF(telefony__2[[#This Row],[dlugosc]]=8,telefony__2[[#This Row],[len]],0)</f>
        <v>7.1666666666666146</v>
      </c>
      <c r="N453" s="3"/>
    </row>
    <row r="454" spans="1:14" x14ac:dyDescent="0.25">
      <c r="A454" s="3" t="s">
        <v>737</v>
      </c>
      <c r="B454" s="1" t="s">
        <v>1171</v>
      </c>
      <c r="C454" s="2" t="s">
        <v>1284</v>
      </c>
      <c r="D454" s="2" t="s">
        <v>1285</v>
      </c>
      <c r="E454">
        <f>LEN(telefony__2[[#This Row],[nr]])</f>
        <v>7</v>
      </c>
      <c r="F454">
        <f>IF(MID(telefony__2[[#This Row],[nr]],1,2)="12",1,0)</f>
        <v>0</v>
      </c>
      <c r="G454" s="2">
        <f>IF(AND(telefony__2[[#This Row],[czy 12]]=1,telefony__2[[#This Row],[dlugosc]]=7),telefony__2[[#This Row],[zaklonczenie]]-telefony__2[[#This Row],[rozpoczecie]],0)</f>
        <v>0</v>
      </c>
      <c r="H454" s="3">
        <f>IF(AND(telefony__2[[#This Row],[czy 12]]=1,telefony__2[[#This Row],[dlugosc]]=7),1,0)</f>
        <v>0</v>
      </c>
      <c r="I454" s="3">
        <f>(telefony__2[[#This Row],[zaklonczenie]]-telefony__2[[#This Row],[rozpoczecie]])*24*60</f>
        <v>15.183333333333362</v>
      </c>
      <c r="J454">
        <f>IF(telefony__2[[#This Row],[dlugosc]]=10,ROUNDUP(telefony__2[[#This Row],[len]],0),0)</f>
        <v>0</v>
      </c>
      <c r="K454" s="3">
        <f>IF(telefony__2[[#This Row],[dlugosc]]&lt;&gt;10,telefony__2[[#This Row],[len]]+K453,K453)</f>
        <v>3553.0333333333319</v>
      </c>
      <c r="L454" s="3">
        <f>IF(telefony__2[[#This Row],[dlugosc]]=7,telefony__2[[#This Row],[len]],0)</f>
        <v>15.183333333333362</v>
      </c>
      <c r="M454" s="3">
        <f>IF(telefony__2[[#This Row],[dlugosc]]=8,telefony__2[[#This Row],[len]],0)</f>
        <v>0</v>
      </c>
      <c r="N454" s="3"/>
    </row>
    <row r="455" spans="1:14" x14ac:dyDescent="0.25">
      <c r="A455" s="3" t="s">
        <v>223</v>
      </c>
      <c r="B455" s="1" t="s">
        <v>1171</v>
      </c>
      <c r="C455" s="2" t="s">
        <v>1286</v>
      </c>
      <c r="D455" s="2" t="s">
        <v>1287</v>
      </c>
      <c r="E455">
        <f>LEN(telefony__2[[#This Row],[nr]])</f>
        <v>7</v>
      </c>
      <c r="F455">
        <f>IF(MID(telefony__2[[#This Row],[nr]],1,2)="12",1,0)</f>
        <v>0</v>
      </c>
      <c r="G455" s="2">
        <f>IF(AND(telefony__2[[#This Row],[czy 12]]=1,telefony__2[[#This Row],[dlugosc]]=7),telefony__2[[#This Row],[zaklonczenie]]-telefony__2[[#This Row],[rozpoczecie]],0)</f>
        <v>0</v>
      </c>
      <c r="H455" s="3">
        <f>IF(AND(telefony__2[[#This Row],[czy 12]]=1,telefony__2[[#This Row],[dlugosc]]=7),1,0)</f>
        <v>0</v>
      </c>
      <c r="I455" s="3">
        <f>(telefony__2[[#This Row],[zaklonczenie]]-telefony__2[[#This Row],[rozpoczecie]])*24*60</f>
        <v>5.7333333333334036</v>
      </c>
      <c r="J455">
        <f>IF(telefony__2[[#This Row],[dlugosc]]=10,ROUNDUP(telefony__2[[#This Row],[len]],0),0)</f>
        <v>0</v>
      </c>
      <c r="K455" s="3">
        <f>IF(telefony__2[[#This Row],[dlugosc]]&lt;&gt;10,telefony__2[[#This Row],[len]]+K454,K454)</f>
        <v>3558.7666666666655</v>
      </c>
      <c r="L455" s="3">
        <f>IF(telefony__2[[#This Row],[dlugosc]]=7,telefony__2[[#This Row],[len]],0)</f>
        <v>5.7333333333334036</v>
      </c>
      <c r="M455" s="3">
        <f>IF(telefony__2[[#This Row],[dlugosc]]=8,telefony__2[[#This Row],[len]],0)</f>
        <v>0</v>
      </c>
      <c r="N455" s="3"/>
    </row>
    <row r="456" spans="1:14" x14ac:dyDescent="0.25">
      <c r="A456" s="3" t="s">
        <v>1288</v>
      </c>
      <c r="B456" s="1" t="s">
        <v>1171</v>
      </c>
      <c r="C456" s="2" t="s">
        <v>1289</v>
      </c>
      <c r="D456" s="2" t="s">
        <v>1290</v>
      </c>
      <c r="E456">
        <f>LEN(telefony__2[[#This Row],[nr]])</f>
        <v>7</v>
      </c>
      <c r="F456">
        <f>IF(MID(telefony__2[[#This Row],[nr]],1,2)="12",1,0)</f>
        <v>0</v>
      </c>
      <c r="G456" s="2">
        <f>IF(AND(telefony__2[[#This Row],[czy 12]]=1,telefony__2[[#This Row],[dlugosc]]=7),telefony__2[[#This Row],[zaklonczenie]]-telefony__2[[#This Row],[rozpoczecie]],0)</f>
        <v>0</v>
      </c>
      <c r="H456" s="3">
        <f>IF(AND(telefony__2[[#This Row],[czy 12]]=1,telefony__2[[#This Row],[dlugosc]]=7),1,0)</f>
        <v>0</v>
      </c>
      <c r="I456" s="3">
        <f>(telefony__2[[#This Row],[zaklonczenie]]-telefony__2[[#This Row],[rozpoczecie]])*24*60</f>
        <v>10.483333333333267</v>
      </c>
      <c r="J456">
        <f>IF(telefony__2[[#This Row],[dlugosc]]=10,ROUNDUP(telefony__2[[#This Row],[len]],0),0)</f>
        <v>0</v>
      </c>
      <c r="K456" s="3">
        <f>IF(telefony__2[[#This Row],[dlugosc]]&lt;&gt;10,telefony__2[[#This Row],[len]]+K455,K455)</f>
        <v>3569.2499999999986</v>
      </c>
      <c r="L456" s="3">
        <f>IF(telefony__2[[#This Row],[dlugosc]]=7,telefony__2[[#This Row],[len]],0)</f>
        <v>10.483333333333267</v>
      </c>
      <c r="M456" s="3">
        <f>IF(telefony__2[[#This Row],[dlugosc]]=8,telefony__2[[#This Row],[len]],0)</f>
        <v>0</v>
      </c>
      <c r="N456" s="3"/>
    </row>
    <row r="457" spans="1:14" x14ac:dyDescent="0.25">
      <c r="A457" s="3" t="s">
        <v>1291</v>
      </c>
      <c r="B457" s="1" t="s">
        <v>1171</v>
      </c>
      <c r="C457" s="2" t="s">
        <v>1292</v>
      </c>
      <c r="D457" s="2" t="s">
        <v>1293</v>
      </c>
      <c r="E457">
        <f>LEN(telefony__2[[#This Row],[nr]])</f>
        <v>7</v>
      </c>
      <c r="F457">
        <f>IF(MID(telefony__2[[#This Row],[nr]],1,2)="12",1,0)</f>
        <v>0</v>
      </c>
      <c r="G457" s="2">
        <f>IF(AND(telefony__2[[#This Row],[czy 12]]=1,telefony__2[[#This Row],[dlugosc]]=7),telefony__2[[#This Row],[zaklonczenie]]-telefony__2[[#This Row],[rozpoczecie]],0)</f>
        <v>0</v>
      </c>
      <c r="H457" s="3">
        <f>IF(AND(telefony__2[[#This Row],[czy 12]]=1,telefony__2[[#This Row],[dlugosc]]=7),1,0)</f>
        <v>0</v>
      </c>
      <c r="I457" s="3">
        <f>(telefony__2[[#This Row],[zaklonczenie]]-telefony__2[[#This Row],[rozpoczecie]])*24*60</f>
        <v>9.7166666666667734</v>
      </c>
      <c r="J457">
        <f>IF(telefony__2[[#This Row],[dlugosc]]=10,ROUNDUP(telefony__2[[#This Row],[len]],0),0)</f>
        <v>0</v>
      </c>
      <c r="K457" s="3">
        <f>IF(telefony__2[[#This Row],[dlugosc]]&lt;&gt;10,telefony__2[[#This Row],[len]]+K456,K456)</f>
        <v>3578.9666666666653</v>
      </c>
      <c r="L457" s="3">
        <f>IF(telefony__2[[#This Row],[dlugosc]]=7,telefony__2[[#This Row],[len]],0)</f>
        <v>9.7166666666667734</v>
      </c>
      <c r="M457" s="3">
        <f>IF(telefony__2[[#This Row],[dlugosc]]=8,telefony__2[[#This Row],[len]],0)</f>
        <v>0</v>
      </c>
      <c r="N457" s="3"/>
    </row>
    <row r="458" spans="1:14" x14ac:dyDescent="0.25">
      <c r="A458" s="3" t="s">
        <v>1294</v>
      </c>
      <c r="B458" s="1" t="s">
        <v>1171</v>
      </c>
      <c r="C458" s="2" t="s">
        <v>1295</v>
      </c>
      <c r="D458" s="2" t="s">
        <v>1296</v>
      </c>
      <c r="E458">
        <f>LEN(telefony__2[[#This Row],[nr]])</f>
        <v>7</v>
      </c>
      <c r="F458">
        <f>IF(MID(telefony__2[[#This Row],[nr]],1,2)="12",1,0)</f>
        <v>0</v>
      </c>
      <c r="G458" s="2">
        <f>IF(AND(telefony__2[[#This Row],[czy 12]]=1,telefony__2[[#This Row],[dlugosc]]=7),telefony__2[[#This Row],[zaklonczenie]]-telefony__2[[#This Row],[rozpoczecie]],0)</f>
        <v>0</v>
      </c>
      <c r="H458" s="3">
        <f>IF(AND(telefony__2[[#This Row],[czy 12]]=1,telefony__2[[#This Row],[dlugosc]]=7),1,0)</f>
        <v>0</v>
      </c>
      <c r="I458" s="3">
        <f>(telefony__2[[#This Row],[zaklonczenie]]-telefony__2[[#This Row],[rozpoczecie]])*24*60</f>
        <v>10.650000000000066</v>
      </c>
      <c r="J458">
        <f>IF(telefony__2[[#This Row],[dlugosc]]=10,ROUNDUP(telefony__2[[#This Row],[len]],0),0)</f>
        <v>0</v>
      </c>
      <c r="K458" s="3">
        <f>IF(telefony__2[[#This Row],[dlugosc]]&lt;&gt;10,telefony__2[[#This Row],[len]]+K457,K457)</f>
        <v>3589.6166666666654</v>
      </c>
      <c r="L458" s="3">
        <f>IF(telefony__2[[#This Row],[dlugosc]]=7,telefony__2[[#This Row],[len]],0)</f>
        <v>10.650000000000066</v>
      </c>
      <c r="M458" s="3">
        <f>IF(telefony__2[[#This Row],[dlugosc]]=8,telefony__2[[#This Row],[len]],0)</f>
        <v>0</v>
      </c>
      <c r="N458" s="3"/>
    </row>
    <row r="459" spans="1:14" x14ac:dyDescent="0.25">
      <c r="A459" s="3" t="s">
        <v>1297</v>
      </c>
      <c r="B459" s="1" t="s">
        <v>1171</v>
      </c>
      <c r="C459" s="2" t="s">
        <v>1298</v>
      </c>
      <c r="D459" s="2" t="s">
        <v>1299</v>
      </c>
      <c r="E459">
        <f>LEN(telefony__2[[#This Row],[nr]])</f>
        <v>10</v>
      </c>
      <c r="F459">
        <f>IF(MID(telefony__2[[#This Row],[nr]],1,2)="12",1,0)</f>
        <v>0</v>
      </c>
      <c r="G459" s="2">
        <f>IF(AND(telefony__2[[#This Row],[czy 12]]=1,telefony__2[[#This Row],[dlugosc]]=7),telefony__2[[#This Row],[zaklonczenie]]-telefony__2[[#This Row],[rozpoczecie]],0)</f>
        <v>0</v>
      </c>
      <c r="H459" s="3">
        <f>IF(AND(telefony__2[[#This Row],[czy 12]]=1,telefony__2[[#This Row],[dlugosc]]=7),1,0)</f>
        <v>0</v>
      </c>
      <c r="I459" s="3">
        <f>(telefony__2[[#This Row],[zaklonczenie]]-telefony__2[[#This Row],[rozpoczecie]])*24*60</f>
        <v>11.149999999999984</v>
      </c>
      <c r="J459">
        <f>IF(telefony__2[[#This Row],[dlugosc]]=10,ROUNDUP(telefony__2[[#This Row],[len]],0),0)</f>
        <v>12</v>
      </c>
      <c r="K459" s="3">
        <f>IF(telefony__2[[#This Row],[dlugosc]]&lt;&gt;10,telefony__2[[#This Row],[len]]+K458,K458)</f>
        <v>3589.6166666666654</v>
      </c>
      <c r="L459" s="3">
        <f>IF(telefony__2[[#This Row],[dlugosc]]=7,telefony__2[[#This Row],[len]],0)</f>
        <v>0</v>
      </c>
      <c r="M459" s="3">
        <f>IF(telefony__2[[#This Row],[dlugosc]]=8,telefony__2[[#This Row],[len]],0)</f>
        <v>0</v>
      </c>
      <c r="N459" s="3"/>
    </row>
    <row r="460" spans="1:14" x14ac:dyDescent="0.25">
      <c r="A460" s="3" t="s">
        <v>1300</v>
      </c>
      <c r="B460" s="1" t="s">
        <v>1171</v>
      </c>
      <c r="C460" s="2" t="s">
        <v>1301</v>
      </c>
      <c r="D460" s="2" t="s">
        <v>120</v>
      </c>
      <c r="E460">
        <f>LEN(telefony__2[[#This Row],[nr]])</f>
        <v>7</v>
      </c>
      <c r="F460">
        <f>IF(MID(telefony__2[[#This Row],[nr]],1,2)="12",1,0)</f>
        <v>0</v>
      </c>
      <c r="G460" s="2">
        <f>IF(AND(telefony__2[[#This Row],[czy 12]]=1,telefony__2[[#This Row],[dlugosc]]=7),telefony__2[[#This Row],[zaklonczenie]]-telefony__2[[#This Row],[rozpoczecie]],0)</f>
        <v>0</v>
      </c>
      <c r="H460" s="3">
        <f>IF(AND(telefony__2[[#This Row],[czy 12]]=1,telefony__2[[#This Row],[dlugosc]]=7),1,0)</f>
        <v>0</v>
      </c>
      <c r="I460" s="3">
        <f>(telefony__2[[#This Row],[zaklonczenie]]-telefony__2[[#This Row],[rozpoczecie]])*24*60</f>
        <v>10.63333333333329</v>
      </c>
      <c r="J460">
        <f>IF(telefony__2[[#This Row],[dlugosc]]=10,ROUNDUP(telefony__2[[#This Row],[len]],0),0)</f>
        <v>0</v>
      </c>
      <c r="K460" s="3">
        <f>IF(telefony__2[[#This Row],[dlugosc]]&lt;&gt;10,telefony__2[[#This Row],[len]]+K459,K459)</f>
        <v>3600.2499999999986</v>
      </c>
      <c r="L460" s="3">
        <f>IF(telefony__2[[#This Row],[dlugosc]]=7,telefony__2[[#This Row],[len]],0)</f>
        <v>10.63333333333329</v>
      </c>
      <c r="M460" s="3">
        <f>IF(telefony__2[[#This Row],[dlugosc]]=8,telefony__2[[#This Row],[len]],0)</f>
        <v>0</v>
      </c>
      <c r="N460" s="3"/>
    </row>
    <row r="461" spans="1:14" x14ac:dyDescent="0.25">
      <c r="A461" s="3" t="s">
        <v>1302</v>
      </c>
      <c r="B461" s="1" t="s">
        <v>1171</v>
      </c>
      <c r="C461" s="2" t="s">
        <v>1303</v>
      </c>
      <c r="D461" s="2" t="s">
        <v>1304</v>
      </c>
      <c r="E461">
        <f>LEN(telefony__2[[#This Row],[nr]])</f>
        <v>7</v>
      </c>
      <c r="F461">
        <f>IF(MID(telefony__2[[#This Row],[nr]],1,2)="12",1,0)</f>
        <v>0</v>
      </c>
      <c r="G461" s="2">
        <f>IF(AND(telefony__2[[#This Row],[czy 12]]=1,telefony__2[[#This Row],[dlugosc]]=7),telefony__2[[#This Row],[zaklonczenie]]-telefony__2[[#This Row],[rozpoczecie]],0)</f>
        <v>0</v>
      </c>
      <c r="H461" s="3">
        <f>IF(AND(telefony__2[[#This Row],[czy 12]]=1,telefony__2[[#This Row],[dlugosc]]=7),1,0)</f>
        <v>0</v>
      </c>
      <c r="I461" s="3">
        <f>(telefony__2[[#This Row],[zaklonczenie]]-telefony__2[[#This Row],[rozpoczecie]])*24*60</f>
        <v>2.0333333333333847</v>
      </c>
      <c r="J461">
        <f>IF(telefony__2[[#This Row],[dlugosc]]=10,ROUNDUP(telefony__2[[#This Row],[len]],0),0)</f>
        <v>0</v>
      </c>
      <c r="K461" s="3">
        <f>IF(telefony__2[[#This Row],[dlugosc]]&lt;&gt;10,telefony__2[[#This Row],[len]]+K460,K460)</f>
        <v>3602.2833333333319</v>
      </c>
      <c r="L461" s="3">
        <f>IF(telefony__2[[#This Row],[dlugosc]]=7,telefony__2[[#This Row],[len]],0)</f>
        <v>2.0333333333333847</v>
      </c>
      <c r="M461" s="3">
        <f>IF(telefony__2[[#This Row],[dlugosc]]=8,telefony__2[[#This Row],[len]],0)</f>
        <v>0</v>
      </c>
      <c r="N461" s="3"/>
    </row>
    <row r="462" spans="1:14" x14ac:dyDescent="0.25">
      <c r="A462" s="3" t="s">
        <v>1305</v>
      </c>
      <c r="B462" s="1" t="s">
        <v>1171</v>
      </c>
      <c r="C462" s="2" t="s">
        <v>1306</v>
      </c>
      <c r="D462" s="2" t="s">
        <v>1307</v>
      </c>
      <c r="E462">
        <f>LEN(telefony__2[[#This Row],[nr]])</f>
        <v>7</v>
      </c>
      <c r="F462">
        <f>IF(MID(telefony__2[[#This Row],[nr]],1,2)="12",1,0)</f>
        <v>0</v>
      </c>
      <c r="G462" s="2">
        <f>IF(AND(telefony__2[[#This Row],[czy 12]]=1,telefony__2[[#This Row],[dlugosc]]=7),telefony__2[[#This Row],[zaklonczenie]]-telefony__2[[#This Row],[rozpoczecie]],0)</f>
        <v>0</v>
      </c>
      <c r="H462" s="3">
        <f>IF(AND(telefony__2[[#This Row],[czy 12]]=1,telefony__2[[#This Row],[dlugosc]]=7),1,0)</f>
        <v>0</v>
      </c>
      <c r="I462" s="3">
        <f>(telefony__2[[#This Row],[zaklonczenie]]-telefony__2[[#This Row],[rozpoczecie]])*24*60</f>
        <v>2.3999999999998956</v>
      </c>
      <c r="J462">
        <f>IF(telefony__2[[#This Row],[dlugosc]]=10,ROUNDUP(telefony__2[[#This Row],[len]],0),0)</f>
        <v>0</v>
      </c>
      <c r="K462" s="3">
        <f>IF(telefony__2[[#This Row],[dlugosc]]&lt;&gt;10,telefony__2[[#This Row],[len]]+K461,K461)</f>
        <v>3604.683333333332</v>
      </c>
      <c r="L462" s="3">
        <f>IF(telefony__2[[#This Row],[dlugosc]]=7,telefony__2[[#This Row],[len]],0)</f>
        <v>2.3999999999998956</v>
      </c>
      <c r="M462" s="3">
        <f>IF(telefony__2[[#This Row],[dlugosc]]=8,telefony__2[[#This Row],[len]],0)</f>
        <v>0</v>
      </c>
      <c r="N462" s="3"/>
    </row>
    <row r="463" spans="1:14" x14ac:dyDescent="0.25">
      <c r="A463" s="3" t="s">
        <v>1308</v>
      </c>
      <c r="B463" s="1" t="s">
        <v>1171</v>
      </c>
      <c r="C463" s="2" t="s">
        <v>1309</v>
      </c>
      <c r="D463" s="2" t="s">
        <v>1310</v>
      </c>
      <c r="E463">
        <f>LEN(telefony__2[[#This Row],[nr]])</f>
        <v>8</v>
      </c>
      <c r="F463">
        <f>IF(MID(telefony__2[[#This Row],[nr]],1,2)="12",1,0)</f>
        <v>0</v>
      </c>
      <c r="G463" s="2">
        <f>IF(AND(telefony__2[[#This Row],[czy 12]]=1,telefony__2[[#This Row],[dlugosc]]=7),telefony__2[[#This Row],[zaklonczenie]]-telefony__2[[#This Row],[rozpoczecie]],0)</f>
        <v>0</v>
      </c>
      <c r="H463" s="3">
        <f>IF(AND(telefony__2[[#This Row],[czy 12]]=1,telefony__2[[#This Row],[dlugosc]]=7),1,0)</f>
        <v>0</v>
      </c>
      <c r="I463" s="3">
        <f>(telefony__2[[#This Row],[zaklonczenie]]-telefony__2[[#This Row],[rozpoczecie]])*24*60</f>
        <v>6.4833333333333609</v>
      </c>
      <c r="J463">
        <f>IF(telefony__2[[#This Row],[dlugosc]]=10,ROUNDUP(telefony__2[[#This Row],[len]],0),0)</f>
        <v>0</v>
      </c>
      <c r="K463" s="3">
        <f>IF(telefony__2[[#This Row],[dlugosc]]&lt;&gt;10,telefony__2[[#This Row],[len]]+K462,K462)</f>
        <v>3611.1666666666656</v>
      </c>
      <c r="L463" s="3">
        <f>IF(telefony__2[[#This Row],[dlugosc]]=7,telefony__2[[#This Row],[len]],0)</f>
        <v>0</v>
      </c>
      <c r="M463" s="3">
        <f>IF(telefony__2[[#This Row],[dlugosc]]=8,telefony__2[[#This Row],[len]],0)</f>
        <v>6.4833333333333609</v>
      </c>
      <c r="N463" s="3"/>
    </row>
    <row r="464" spans="1:14" x14ac:dyDescent="0.25">
      <c r="A464" s="3" t="s">
        <v>421</v>
      </c>
      <c r="B464" s="1" t="s">
        <v>1171</v>
      </c>
      <c r="C464" s="2" t="s">
        <v>1311</v>
      </c>
      <c r="D464" s="2" t="s">
        <v>1312</v>
      </c>
      <c r="E464">
        <f>LEN(telefony__2[[#This Row],[nr]])</f>
        <v>7</v>
      </c>
      <c r="F464">
        <f>IF(MID(telefony__2[[#This Row],[nr]],1,2)="12",1,0)</f>
        <v>0</v>
      </c>
      <c r="G464" s="2">
        <f>IF(AND(telefony__2[[#This Row],[czy 12]]=1,telefony__2[[#This Row],[dlugosc]]=7),telefony__2[[#This Row],[zaklonczenie]]-telefony__2[[#This Row],[rozpoczecie]],0)</f>
        <v>0</v>
      </c>
      <c r="H464" s="3">
        <f>IF(AND(telefony__2[[#This Row],[czy 12]]=1,telefony__2[[#This Row],[dlugosc]]=7),1,0)</f>
        <v>0</v>
      </c>
      <c r="I464" s="3">
        <f>(telefony__2[[#This Row],[zaklonczenie]]-telefony__2[[#This Row],[rozpoczecie]])*24*60</f>
        <v>4.5833333333333037</v>
      </c>
      <c r="J464">
        <f>IF(telefony__2[[#This Row],[dlugosc]]=10,ROUNDUP(telefony__2[[#This Row],[len]],0),0)</f>
        <v>0</v>
      </c>
      <c r="K464" s="3">
        <f>IF(telefony__2[[#This Row],[dlugosc]]&lt;&gt;10,telefony__2[[#This Row],[len]]+K463,K463)</f>
        <v>3615.7499999999991</v>
      </c>
      <c r="L464" s="3">
        <f>IF(telefony__2[[#This Row],[dlugosc]]=7,telefony__2[[#This Row],[len]],0)</f>
        <v>4.5833333333333037</v>
      </c>
      <c r="M464" s="3">
        <f>IF(telefony__2[[#This Row],[dlugosc]]=8,telefony__2[[#This Row],[len]],0)</f>
        <v>0</v>
      </c>
      <c r="N464" s="3"/>
    </row>
    <row r="465" spans="1:14" x14ac:dyDescent="0.25">
      <c r="A465" s="3" t="s">
        <v>1313</v>
      </c>
      <c r="B465" s="1" t="s">
        <v>1171</v>
      </c>
      <c r="C465" s="2" t="s">
        <v>1314</v>
      </c>
      <c r="D465" s="2" t="s">
        <v>1315</v>
      </c>
      <c r="E465">
        <f>LEN(telefony__2[[#This Row],[nr]])</f>
        <v>8</v>
      </c>
      <c r="F465">
        <f>IF(MID(telefony__2[[#This Row],[nr]],1,2)="12",1,0)</f>
        <v>0</v>
      </c>
      <c r="G465" s="2">
        <f>IF(AND(telefony__2[[#This Row],[czy 12]]=1,telefony__2[[#This Row],[dlugosc]]=7),telefony__2[[#This Row],[zaklonczenie]]-telefony__2[[#This Row],[rozpoczecie]],0)</f>
        <v>0</v>
      </c>
      <c r="H465" s="3">
        <f>IF(AND(telefony__2[[#This Row],[czy 12]]=1,telefony__2[[#This Row],[dlugosc]]=7),1,0)</f>
        <v>0</v>
      </c>
      <c r="I465" s="3">
        <f>(telefony__2[[#This Row],[zaklonczenie]]-telefony__2[[#This Row],[rozpoczecie]])*24*60</f>
        <v>5.0166666666665982</v>
      </c>
      <c r="J465">
        <f>IF(telefony__2[[#This Row],[dlugosc]]=10,ROUNDUP(telefony__2[[#This Row],[len]],0),0)</f>
        <v>0</v>
      </c>
      <c r="K465" s="3">
        <f>IF(telefony__2[[#This Row],[dlugosc]]&lt;&gt;10,telefony__2[[#This Row],[len]]+K464,K464)</f>
        <v>3620.7666666666655</v>
      </c>
      <c r="L465" s="3">
        <f>IF(telefony__2[[#This Row],[dlugosc]]=7,telefony__2[[#This Row],[len]],0)</f>
        <v>0</v>
      </c>
      <c r="M465" s="3">
        <f>IF(telefony__2[[#This Row],[dlugosc]]=8,telefony__2[[#This Row],[len]],0)</f>
        <v>5.0166666666665982</v>
      </c>
      <c r="N465" s="3"/>
    </row>
    <row r="466" spans="1:14" x14ac:dyDescent="0.25">
      <c r="A466" s="3" t="s">
        <v>1316</v>
      </c>
      <c r="B466" s="1" t="s">
        <v>1171</v>
      </c>
      <c r="C466" s="2" t="s">
        <v>1317</v>
      </c>
      <c r="D466" s="2" t="s">
        <v>1318</v>
      </c>
      <c r="E466">
        <f>LEN(telefony__2[[#This Row],[nr]])</f>
        <v>7</v>
      </c>
      <c r="F466">
        <f>IF(MID(telefony__2[[#This Row],[nr]],1,2)="12",1,0)</f>
        <v>0</v>
      </c>
      <c r="G466" s="2">
        <f>IF(AND(telefony__2[[#This Row],[czy 12]]=1,telefony__2[[#This Row],[dlugosc]]=7),telefony__2[[#This Row],[zaklonczenie]]-telefony__2[[#This Row],[rozpoczecie]],0)</f>
        <v>0</v>
      </c>
      <c r="H466" s="3">
        <f>IF(AND(telefony__2[[#This Row],[czy 12]]=1,telefony__2[[#This Row],[dlugosc]]=7),1,0)</f>
        <v>0</v>
      </c>
      <c r="I466" s="3">
        <f>(telefony__2[[#This Row],[zaklonczenie]]-telefony__2[[#This Row],[rozpoczecie]])*24*60</f>
        <v>2.7833333333333421</v>
      </c>
      <c r="J466">
        <f>IF(telefony__2[[#This Row],[dlugosc]]=10,ROUNDUP(telefony__2[[#This Row],[len]],0),0)</f>
        <v>0</v>
      </c>
      <c r="K466" s="3">
        <f>IF(telefony__2[[#This Row],[dlugosc]]&lt;&gt;10,telefony__2[[#This Row],[len]]+K465,K465)</f>
        <v>3623.5499999999988</v>
      </c>
      <c r="L466" s="3">
        <f>IF(telefony__2[[#This Row],[dlugosc]]=7,telefony__2[[#This Row],[len]],0)</f>
        <v>2.7833333333333421</v>
      </c>
      <c r="M466" s="3">
        <f>IF(telefony__2[[#This Row],[dlugosc]]=8,telefony__2[[#This Row],[len]],0)</f>
        <v>0</v>
      </c>
      <c r="N466" s="3"/>
    </row>
    <row r="467" spans="1:14" x14ac:dyDescent="0.25">
      <c r="A467" s="3" t="s">
        <v>1319</v>
      </c>
      <c r="B467" s="1" t="s">
        <v>1171</v>
      </c>
      <c r="C467" s="2" t="s">
        <v>1320</v>
      </c>
      <c r="D467" s="2" t="s">
        <v>1321</v>
      </c>
      <c r="E467">
        <f>LEN(telefony__2[[#This Row],[nr]])</f>
        <v>8</v>
      </c>
      <c r="F467">
        <f>IF(MID(telefony__2[[#This Row],[nr]],1,2)="12",1,0)</f>
        <v>0</v>
      </c>
      <c r="G467" s="2">
        <f>IF(AND(telefony__2[[#This Row],[czy 12]]=1,telefony__2[[#This Row],[dlugosc]]=7),telefony__2[[#This Row],[zaklonczenie]]-telefony__2[[#This Row],[rozpoczecie]],0)</f>
        <v>0</v>
      </c>
      <c r="H467" s="3">
        <f>IF(AND(telefony__2[[#This Row],[czy 12]]=1,telefony__2[[#This Row],[dlugosc]]=7),1,0)</f>
        <v>0</v>
      </c>
      <c r="I467" s="3">
        <f>(telefony__2[[#This Row],[zaklonczenie]]-telefony__2[[#This Row],[rozpoczecie]])*24*60</f>
        <v>16.199999999999974</v>
      </c>
      <c r="J467">
        <f>IF(telefony__2[[#This Row],[dlugosc]]=10,ROUNDUP(telefony__2[[#This Row],[len]],0),0)</f>
        <v>0</v>
      </c>
      <c r="K467" s="3">
        <f>IF(telefony__2[[#This Row],[dlugosc]]&lt;&gt;10,telefony__2[[#This Row],[len]]+K466,K466)</f>
        <v>3639.7499999999986</v>
      </c>
      <c r="L467" s="3">
        <f>IF(telefony__2[[#This Row],[dlugosc]]=7,telefony__2[[#This Row],[len]],0)</f>
        <v>0</v>
      </c>
      <c r="M467" s="3">
        <f>IF(telefony__2[[#This Row],[dlugosc]]=8,telefony__2[[#This Row],[len]],0)</f>
        <v>16.199999999999974</v>
      </c>
      <c r="N467" s="3"/>
    </row>
    <row r="468" spans="1:14" x14ac:dyDescent="0.25">
      <c r="A468" s="3" t="s">
        <v>1322</v>
      </c>
      <c r="B468" s="1" t="s">
        <v>1171</v>
      </c>
      <c r="C468" s="2" t="s">
        <v>1323</v>
      </c>
      <c r="D468" s="2" t="s">
        <v>1324</v>
      </c>
      <c r="E468">
        <f>LEN(telefony__2[[#This Row],[nr]])</f>
        <v>7</v>
      </c>
      <c r="F468">
        <f>IF(MID(telefony__2[[#This Row],[nr]],1,2)="12",1,0)</f>
        <v>0</v>
      </c>
      <c r="G468" s="2">
        <f>IF(AND(telefony__2[[#This Row],[czy 12]]=1,telefony__2[[#This Row],[dlugosc]]=7),telefony__2[[#This Row],[zaklonczenie]]-telefony__2[[#This Row],[rozpoczecie]],0)</f>
        <v>0</v>
      </c>
      <c r="H468" s="3">
        <f>IF(AND(telefony__2[[#This Row],[czy 12]]=1,telefony__2[[#This Row],[dlugosc]]=7),1,0)</f>
        <v>0</v>
      </c>
      <c r="I468" s="3">
        <f>(telefony__2[[#This Row],[zaklonczenie]]-telefony__2[[#This Row],[rozpoczecie]])*24*60</f>
        <v>5.5999999999999961</v>
      </c>
      <c r="J468">
        <f>IF(telefony__2[[#This Row],[dlugosc]]=10,ROUNDUP(telefony__2[[#This Row],[len]],0),0)</f>
        <v>0</v>
      </c>
      <c r="K468" s="3">
        <f>IF(telefony__2[[#This Row],[dlugosc]]&lt;&gt;10,telefony__2[[#This Row],[len]]+K467,K467)</f>
        <v>3645.3499999999985</v>
      </c>
      <c r="L468" s="3">
        <f>IF(telefony__2[[#This Row],[dlugosc]]=7,telefony__2[[#This Row],[len]],0)</f>
        <v>5.5999999999999961</v>
      </c>
      <c r="M468" s="3">
        <f>IF(telefony__2[[#This Row],[dlugosc]]=8,telefony__2[[#This Row],[len]],0)</f>
        <v>0</v>
      </c>
      <c r="N468" s="3"/>
    </row>
    <row r="469" spans="1:14" x14ac:dyDescent="0.25">
      <c r="A469" s="3" t="s">
        <v>1325</v>
      </c>
      <c r="B469" s="1" t="s">
        <v>1171</v>
      </c>
      <c r="C469" s="2" t="s">
        <v>1326</v>
      </c>
      <c r="D469" s="2" t="s">
        <v>1327</v>
      </c>
      <c r="E469">
        <f>LEN(telefony__2[[#This Row],[nr]])</f>
        <v>7</v>
      </c>
      <c r="F469">
        <f>IF(MID(telefony__2[[#This Row],[nr]],1,2)="12",1,0)</f>
        <v>0</v>
      </c>
      <c r="G469" s="2">
        <f>IF(AND(telefony__2[[#This Row],[czy 12]]=1,telefony__2[[#This Row],[dlugosc]]=7),telefony__2[[#This Row],[zaklonczenie]]-telefony__2[[#This Row],[rozpoczecie]],0)</f>
        <v>0</v>
      </c>
      <c r="H469" s="3">
        <f>IF(AND(telefony__2[[#This Row],[czy 12]]=1,telefony__2[[#This Row],[dlugosc]]=7),1,0)</f>
        <v>0</v>
      </c>
      <c r="I469" s="3">
        <f>(telefony__2[[#This Row],[zaklonczenie]]-telefony__2[[#This Row],[rozpoczecie]])*24*60</f>
        <v>11.533333333333351</v>
      </c>
      <c r="J469">
        <f>IF(telefony__2[[#This Row],[dlugosc]]=10,ROUNDUP(telefony__2[[#This Row],[len]],0),0)</f>
        <v>0</v>
      </c>
      <c r="K469" s="3">
        <f>IF(telefony__2[[#This Row],[dlugosc]]&lt;&gt;10,telefony__2[[#This Row],[len]]+K468,K468)</f>
        <v>3656.8833333333318</v>
      </c>
      <c r="L469" s="3">
        <f>IF(telefony__2[[#This Row],[dlugosc]]=7,telefony__2[[#This Row],[len]],0)</f>
        <v>11.533333333333351</v>
      </c>
      <c r="M469" s="3">
        <f>IF(telefony__2[[#This Row],[dlugosc]]=8,telefony__2[[#This Row],[len]],0)</f>
        <v>0</v>
      </c>
      <c r="N469" s="3"/>
    </row>
    <row r="470" spans="1:14" x14ac:dyDescent="0.25">
      <c r="A470" s="3" t="s">
        <v>1328</v>
      </c>
      <c r="B470" s="1" t="s">
        <v>1171</v>
      </c>
      <c r="C470" s="2" t="s">
        <v>1329</v>
      </c>
      <c r="D470" s="2" t="s">
        <v>1330</v>
      </c>
      <c r="E470">
        <f>LEN(telefony__2[[#This Row],[nr]])</f>
        <v>7</v>
      </c>
      <c r="F470">
        <f>IF(MID(telefony__2[[#This Row],[nr]],1,2)="12",1,0)</f>
        <v>0</v>
      </c>
      <c r="G470" s="2">
        <f>IF(AND(telefony__2[[#This Row],[czy 12]]=1,telefony__2[[#This Row],[dlugosc]]=7),telefony__2[[#This Row],[zaklonczenie]]-telefony__2[[#This Row],[rozpoczecie]],0)</f>
        <v>0</v>
      </c>
      <c r="H470" s="3">
        <f>IF(AND(telefony__2[[#This Row],[czy 12]]=1,telefony__2[[#This Row],[dlugosc]]=7),1,0)</f>
        <v>0</v>
      </c>
      <c r="I470" s="3">
        <f>(telefony__2[[#This Row],[zaklonczenie]]-telefony__2[[#This Row],[rozpoczecie]])*24*60</f>
        <v>12.766666666666691</v>
      </c>
      <c r="J470">
        <f>IF(telefony__2[[#This Row],[dlugosc]]=10,ROUNDUP(telefony__2[[#This Row],[len]],0),0)</f>
        <v>0</v>
      </c>
      <c r="K470" s="3">
        <f>IF(telefony__2[[#This Row],[dlugosc]]&lt;&gt;10,telefony__2[[#This Row],[len]]+K469,K469)</f>
        <v>3669.6499999999987</v>
      </c>
      <c r="L470" s="3">
        <f>IF(telefony__2[[#This Row],[dlugosc]]=7,telefony__2[[#This Row],[len]],0)</f>
        <v>12.766666666666691</v>
      </c>
      <c r="M470" s="3">
        <f>IF(telefony__2[[#This Row],[dlugosc]]=8,telefony__2[[#This Row],[len]],0)</f>
        <v>0</v>
      </c>
      <c r="N470" s="3"/>
    </row>
    <row r="471" spans="1:14" x14ac:dyDescent="0.25">
      <c r="A471" s="3" t="s">
        <v>1331</v>
      </c>
      <c r="B471" s="1" t="s">
        <v>1171</v>
      </c>
      <c r="C471" s="2" t="s">
        <v>1332</v>
      </c>
      <c r="D471" s="2" t="s">
        <v>1333</v>
      </c>
      <c r="E471">
        <f>LEN(telefony__2[[#This Row],[nr]])</f>
        <v>8</v>
      </c>
      <c r="F471">
        <f>IF(MID(telefony__2[[#This Row],[nr]],1,2)="12",1,0)</f>
        <v>0</v>
      </c>
      <c r="G471" s="2">
        <f>IF(AND(telefony__2[[#This Row],[czy 12]]=1,telefony__2[[#This Row],[dlugosc]]=7),telefony__2[[#This Row],[zaklonczenie]]-telefony__2[[#This Row],[rozpoczecie]],0)</f>
        <v>0</v>
      </c>
      <c r="H471" s="3">
        <f>IF(AND(telefony__2[[#This Row],[czy 12]]=1,telefony__2[[#This Row],[dlugosc]]=7),1,0)</f>
        <v>0</v>
      </c>
      <c r="I471" s="3">
        <f>(telefony__2[[#This Row],[zaklonczenie]]-telefony__2[[#This Row],[rozpoczecie]])*24*60</f>
        <v>2.6666666666667105</v>
      </c>
      <c r="J471">
        <f>IF(telefony__2[[#This Row],[dlugosc]]=10,ROUNDUP(telefony__2[[#This Row],[len]],0),0)</f>
        <v>0</v>
      </c>
      <c r="K471" s="3">
        <f>IF(telefony__2[[#This Row],[dlugosc]]&lt;&gt;10,telefony__2[[#This Row],[len]]+K470,K470)</f>
        <v>3672.3166666666652</v>
      </c>
      <c r="L471" s="3">
        <f>IF(telefony__2[[#This Row],[dlugosc]]=7,telefony__2[[#This Row],[len]],0)</f>
        <v>0</v>
      </c>
      <c r="M471" s="3">
        <f>IF(telefony__2[[#This Row],[dlugosc]]=8,telefony__2[[#This Row],[len]],0)</f>
        <v>2.6666666666667105</v>
      </c>
      <c r="N471" s="3"/>
    </row>
    <row r="472" spans="1:14" x14ac:dyDescent="0.25">
      <c r="A472" s="3" t="s">
        <v>597</v>
      </c>
      <c r="B472" s="1" t="s">
        <v>1171</v>
      </c>
      <c r="C472" s="2" t="s">
        <v>1334</v>
      </c>
      <c r="D472" s="2" t="s">
        <v>1335</v>
      </c>
      <c r="E472">
        <f>LEN(telefony__2[[#This Row],[nr]])</f>
        <v>7</v>
      </c>
      <c r="F472">
        <f>IF(MID(telefony__2[[#This Row],[nr]],1,2)="12",1,0)</f>
        <v>0</v>
      </c>
      <c r="G472" s="2">
        <f>IF(AND(telefony__2[[#This Row],[czy 12]]=1,telefony__2[[#This Row],[dlugosc]]=7),telefony__2[[#This Row],[zaklonczenie]]-telefony__2[[#This Row],[rozpoczecie]],0)</f>
        <v>0</v>
      </c>
      <c r="H472" s="3">
        <f>IF(AND(telefony__2[[#This Row],[czy 12]]=1,telefony__2[[#This Row],[dlugosc]]=7),1,0)</f>
        <v>0</v>
      </c>
      <c r="I472" s="3">
        <f>(telefony__2[[#This Row],[zaklonczenie]]-telefony__2[[#This Row],[rozpoczecie]])*24*60</f>
        <v>12.683333333333371</v>
      </c>
      <c r="J472">
        <f>IF(telefony__2[[#This Row],[dlugosc]]=10,ROUNDUP(telefony__2[[#This Row],[len]],0),0)</f>
        <v>0</v>
      </c>
      <c r="K472" s="3">
        <f>IF(telefony__2[[#This Row],[dlugosc]]&lt;&gt;10,telefony__2[[#This Row],[len]]+K471,K471)</f>
        <v>3684.9999999999986</v>
      </c>
      <c r="L472" s="3">
        <f>IF(telefony__2[[#This Row],[dlugosc]]=7,telefony__2[[#This Row],[len]],0)</f>
        <v>12.683333333333371</v>
      </c>
      <c r="M472" s="3">
        <f>IF(telefony__2[[#This Row],[dlugosc]]=8,telefony__2[[#This Row],[len]],0)</f>
        <v>0</v>
      </c>
      <c r="N472" s="3"/>
    </row>
    <row r="473" spans="1:14" x14ac:dyDescent="0.25">
      <c r="A473" s="3" t="s">
        <v>1336</v>
      </c>
      <c r="B473" s="1" t="s">
        <v>1171</v>
      </c>
      <c r="C473" s="2" t="s">
        <v>1337</v>
      </c>
      <c r="D473" s="2" t="s">
        <v>1338</v>
      </c>
      <c r="E473">
        <f>LEN(telefony__2[[#This Row],[nr]])</f>
        <v>8</v>
      </c>
      <c r="F473">
        <f>IF(MID(telefony__2[[#This Row],[nr]],1,2)="12",1,0)</f>
        <v>0</v>
      </c>
      <c r="G473" s="2">
        <f>IF(AND(telefony__2[[#This Row],[czy 12]]=1,telefony__2[[#This Row],[dlugosc]]=7),telefony__2[[#This Row],[zaklonczenie]]-telefony__2[[#This Row],[rozpoczecie]],0)</f>
        <v>0</v>
      </c>
      <c r="H473" s="3">
        <f>IF(AND(telefony__2[[#This Row],[czy 12]]=1,telefony__2[[#This Row],[dlugosc]]=7),1,0)</f>
        <v>0</v>
      </c>
      <c r="I473" s="3">
        <f>(telefony__2[[#This Row],[zaklonczenie]]-telefony__2[[#This Row],[rozpoczecie]])*24*60</f>
        <v>8.5999999999999854</v>
      </c>
      <c r="J473">
        <f>IF(telefony__2[[#This Row],[dlugosc]]=10,ROUNDUP(telefony__2[[#This Row],[len]],0),0)</f>
        <v>0</v>
      </c>
      <c r="K473" s="3">
        <f>IF(telefony__2[[#This Row],[dlugosc]]&lt;&gt;10,telefony__2[[#This Row],[len]]+K472,K472)</f>
        <v>3693.5999999999985</v>
      </c>
      <c r="L473" s="3">
        <f>IF(telefony__2[[#This Row],[dlugosc]]=7,telefony__2[[#This Row],[len]],0)</f>
        <v>0</v>
      </c>
      <c r="M473" s="3">
        <f>IF(telefony__2[[#This Row],[dlugosc]]=8,telefony__2[[#This Row],[len]],0)</f>
        <v>8.5999999999999854</v>
      </c>
      <c r="N473" s="3"/>
    </row>
    <row r="474" spans="1:14" x14ac:dyDescent="0.25">
      <c r="A474" s="3" t="s">
        <v>1339</v>
      </c>
      <c r="B474" s="1" t="s">
        <v>1171</v>
      </c>
      <c r="C474" s="2" t="s">
        <v>1340</v>
      </c>
      <c r="D474" s="2" t="s">
        <v>1341</v>
      </c>
      <c r="E474">
        <f>LEN(telefony__2[[#This Row],[nr]])</f>
        <v>8</v>
      </c>
      <c r="F474">
        <f>IF(MID(telefony__2[[#This Row],[nr]],1,2)="12",1,0)</f>
        <v>0</v>
      </c>
      <c r="G474" s="2">
        <f>IF(AND(telefony__2[[#This Row],[czy 12]]=1,telefony__2[[#This Row],[dlugosc]]=7),telefony__2[[#This Row],[zaklonczenie]]-telefony__2[[#This Row],[rozpoczecie]],0)</f>
        <v>0</v>
      </c>
      <c r="H474" s="3">
        <f>IF(AND(telefony__2[[#This Row],[czy 12]]=1,telefony__2[[#This Row],[dlugosc]]=7),1,0)</f>
        <v>0</v>
      </c>
      <c r="I474" s="3">
        <f>(telefony__2[[#This Row],[zaklonczenie]]-telefony__2[[#This Row],[rozpoczecie]])*24*60</f>
        <v>1.7166666666667219</v>
      </c>
      <c r="J474">
        <f>IF(telefony__2[[#This Row],[dlugosc]]=10,ROUNDUP(telefony__2[[#This Row],[len]],0),0)</f>
        <v>0</v>
      </c>
      <c r="K474" s="3">
        <f>IF(telefony__2[[#This Row],[dlugosc]]&lt;&gt;10,telefony__2[[#This Row],[len]]+K473,K473)</f>
        <v>3695.3166666666652</v>
      </c>
      <c r="L474" s="3">
        <f>IF(telefony__2[[#This Row],[dlugosc]]=7,telefony__2[[#This Row],[len]],0)</f>
        <v>0</v>
      </c>
      <c r="M474" s="3">
        <f>IF(telefony__2[[#This Row],[dlugosc]]=8,telefony__2[[#This Row],[len]],0)</f>
        <v>1.7166666666667219</v>
      </c>
      <c r="N474" s="3"/>
    </row>
    <row r="475" spans="1:14" x14ac:dyDescent="0.25">
      <c r="A475" s="3" t="s">
        <v>1342</v>
      </c>
      <c r="B475" s="1" t="s">
        <v>1171</v>
      </c>
      <c r="C475" s="2" t="s">
        <v>1343</v>
      </c>
      <c r="D475" s="2" t="s">
        <v>1344</v>
      </c>
      <c r="E475">
        <f>LEN(telefony__2[[#This Row],[nr]])</f>
        <v>7</v>
      </c>
      <c r="F475">
        <f>IF(MID(telefony__2[[#This Row],[nr]],1,2)="12",1,0)</f>
        <v>0</v>
      </c>
      <c r="G475" s="2">
        <f>IF(AND(telefony__2[[#This Row],[czy 12]]=1,telefony__2[[#This Row],[dlugosc]]=7),telefony__2[[#This Row],[zaklonczenie]]-telefony__2[[#This Row],[rozpoczecie]],0)</f>
        <v>0</v>
      </c>
      <c r="H475" s="3">
        <f>IF(AND(telefony__2[[#This Row],[czy 12]]=1,telefony__2[[#This Row],[dlugosc]]=7),1,0)</f>
        <v>0</v>
      </c>
      <c r="I475" s="3">
        <f>(telefony__2[[#This Row],[zaklonczenie]]-telefony__2[[#This Row],[rozpoczecie]])*24*60</f>
        <v>4.4499999999998963</v>
      </c>
      <c r="J475">
        <f>IF(telefony__2[[#This Row],[dlugosc]]=10,ROUNDUP(telefony__2[[#This Row],[len]],0),0)</f>
        <v>0</v>
      </c>
      <c r="K475" s="3">
        <f>IF(telefony__2[[#This Row],[dlugosc]]&lt;&gt;10,telefony__2[[#This Row],[len]]+K474,K474)</f>
        <v>3699.7666666666651</v>
      </c>
      <c r="L475" s="3">
        <f>IF(telefony__2[[#This Row],[dlugosc]]=7,telefony__2[[#This Row],[len]],0)</f>
        <v>4.4499999999998963</v>
      </c>
      <c r="M475" s="3">
        <f>IF(telefony__2[[#This Row],[dlugosc]]=8,telefony__2[[#This Row],[len]],0)</f>
        <v>0</v>
      </c>
      <c r="N475" s="3"/>
    </row>
    <row r="476" spans="1:14" x14ac:dyDescent="0.25">
      <c r="A476" s="3" t="s">
        <v>1345</v>
      </c>
      <c r="B476" s="1" t="s">
        <v>1171</v>
      </c>
      <c r="C476" s="2" t="s">
        <v>1346</v>
      </c>
      <c r="D476" s="2" t="s">
        <v>1347</v>
      </c>
      <c r="E476">
        <f>LEN(telefony__2[[#This Row],[nr]])</f>
        <v>7</v>
      </c>
      <c r="F476">
        <f>IF(MID(telefony__2[[#This Row],[nr]],1,2)="12",1,0)</f>
        <v>0</v>
      </c>
      <c r="G476" s="2">
        <f>IF(AND(telefony__2[[#This Row],[czy 12]]=1,telefony__2[[#This Row],[dlugosc]]=7),telefony__2[[#This Row],[zaklonczenie]]-telefony__2[[#This Row],[rozpoczecie]],0)</f>
        <v>0</v>
      </c>
      <c r="H476" s="3">
        <f>IF(AND(telefony__2[[#This Row],[czy 12]]=1,telefony__2[[#This Row],[dlugosc]]=7),1,0)</f>
        <v>0</v>
      </c>
      <c r="I476" s="3">
        <f>(telefony__2[[#This Row],[zaklonczenie]]-telefony__2[[#This Row],[rozpoczecie]])*24*60</f>
        <v>1.6666666666665542</v>
      </c>
      <c r="J476">
        <f>IF(telefony__2[[#This Row],[dlugosc]]=10,ROUNDUP(telefony__2[[#This Row],[len]],0),0)</f>
        <v>0</v>
      </c>
      <c r="K476" s="3">
        <f>IF(telefony__2[[#This Row],[dlugosc]]&lt;&gt;10,telefony__2[[#This Row],[len]]+K475,K475)</f>
        <v>3701.4333333333316</v>
      </c>
      <c r="L476" s="3">
        <f>IF(telefony__2[[#This Row],[dlugosc]]=7,telefony__2[[#This Row],[len]],0)</f>
        <v>1.6666666666665542</v>
      </c>
      <c r="M476" s="3">
        <f>IF(telefony__2[[#This Row],[dlugosc]]=8,telefony__2[[#This Row],[len]],0)</f>
        <v>0</v>
      </c>
      <c r="N476" s="3"/>
    </row>
    <row r="477" spans="1:14" x14ac:dyDescent="0.25">
      <c r="A477" s="3" t="s">
        <v>1348</v>
      </c>
      <c r="B477" s="1" t="s">
        <v>1171</v>
      </c>
      <c r="C477" s="2" t="s">
        <v>1349</v>
      </c>
      <c r="D477" s="2" t="s">
        <v>1350</v>
      </c>
      <c r="E477">
        <f>LEN(telefony__2[[#This Row],[nr]])</f>
        <v>7</v>
      </c>
      <c r="F477">
        <f>IF(MID(telefony__2[[#This Row],[nr]],1,2)="12",1,0)</f>
        <v>0</v>
      </c>
      <c r="G477" s="2">
        <f>IF(AND(telefony__2[[#This Row],[czy 12]]=1,telefony__2[[#This Row],[dlugosc]]=7),telefony__2[[#This Row],[zaklonczenie]]-telefony__2[[#This Row],[rozpoczecie]],0)</f>
        <v>0</v>
      </c>
      <c r="H477" s="3">
        <f>IF(AND(telefony__2[[#This Row],[czy 12]]=1,telefony__2[[#This Row],[dlugosc]]=7),1,0)</f>
        <v>0</v>
      </c>
      <c r="I477" s="3">
        <f>(telefony__2[[#This Row],[zaklonczenie]]-telefony__2[[#This Row],[rozpoczecie]])*24*60</f>
        <v>10.383333333333411</v>
      </c>
      <c r="J477">
        <f>IF(telefony__2[[#This Row],[dlugosc]]=10,ROUNDUP(telefony__2[[#This Row],[len]],0),0)</f>
        <v>0</v>
      </c>
      <c r="K477" s="3">
        <f>IF(telefony__2[[#This Row],[dlugosc]]&lt;&gt;10,telefony__2[[#This Row],[len]]+K476,K476)</f>
        <v>3711.8166666666648</v>
      </c>
      <c r="L477" s="3">
        <f>IF(telefony__2[[#This Row],[dlugosc]]=7,telefony__2[[#This Row],[len]],0)</f>
        <v>10.383333333333411</v>
      </c>
      <c r="M477" s="3">
        <f>IF(telefony__2[[#This Row],[dlugosc]]=8,telefony__2[[#This Row],[len]],0)</f>
        <v>0</v>
      </c>
      <c r="N477" s="3"/>
    </row>
    <row r="478" spans="1:14" x14ac:dyDescent="0.25">
      <c r="A478" s="3" t="s">
        <v>1351</v>
      </c>
      <c r="B478" s="1" t="s">
        <v>1171</v>
      </c>
      <c r="C478" s="2" t="s">
        <v>1352</v>
      </c>
      <c r="D478" s="2" t="s">
        <v>1353</v>
      </c>
      <c r="E478">
        <f>LEN(telefony__2[[#This Row],[nr]])</f>
        <v>7</v>
      </c>
      <c r="F478">
        <f>IF(MID(telefony__2[[#This Row],[nr]],1,2)="12",1,0)</f>
        <v>0</v>
      </c>
      <c r="G478" s="2">
        <f>IF(AND(telefony__2[[#This Row],[czy 12]]=1,telefony__2[[#This Row],[dlugosc]]=7),telefony__2[[#This Row],[zaklonczenie]]-telefony__2[[#This Row],[rozpoczecie]],0)</f>
        <v>0</v>
      </c>
      <c r="H478" s="3">
        <f>IF(AND(telefony__2[[#This Row],[czy 12]]=1,telefony__2[[#This Row],[dlugosc]]=7),1,0)</f>
        <v>0</v>
      </c>
      <c r="I478" s="3">
        <f>(telefony__2[[#This Row],[zaklonczenie]]-telefony__2[[#This Row],[rozpoczecie]])*24*60</f>
        <v>5.9499999999999709</v>
      </c>
      <c r="J478">
        <f>IF(telefony__2[[#This Row],[dlugosc]]=10,ROUNDUP(telefony__2[[#This Row],[len]],0),0)</f>
        <v>0</v>
      </c>
      <c r="K478" s="3">
        <f>IF(telefony__2[[#This Row],[dlugosc]]&lt;&gt;10,telefony__2[[#This Row],[len]]+K477,K477)</f>
        <v>3717.7666666666646</v>
      </c>
      <c r="L478" s="3">
        <f>IF(telefony__2[[#This Row],[dlugosc]]=7,telefony__2[[#This Row],[len]],0)</f>
        <v>5.9499999999999709</v>
      </c>
      <c r="M478" s="3">
        <f>IF(telefony__2[[#This Row],[dlugosc]]=8,telefony__2[[#This Row],[len]],0)</f>
        <v>0</v>
      </c>
      <c r="N478" s="3"/>
    </row>
    <row r="479" spans="1:14" x14ac:dyDescent="0.25">
      <c r="A479" s="3" t="s">
        <v>1354</v>
      </c>
      <c r="B479" s="1" t="s">
        <v>1171</v>
      </c>
      <c r="C479" s="2" t="s">
        <v>1355</v>
      </c>
      <c r="D479" s="2" t="s">
        <v>1356</v>
      </c>
      <c r="E479">
        <f>LEN(telefony__2[[#This Row],[nr]])</f>
        <v>7</v>
      </c>
      <c r="F479">
        <f>IF(MID(telefony__2[[#This Row],[nr]],1,2)="12",1,0)</f>
        <v>0</v>
      </c>
      <c r="G479" s="2">
        <f>IF(AND(telefony__2[[#This Row],[czy 12]]=1,telefony__2[[#This Row],[dlugosc]]=7),telefony__2[[#This Row],[zaklonczenie]]-telefony__2[[#This Row],[rozpoczecie]],0)</f>
        <v>0</v>
      </c>
      <c r="H479" s="3">
        <f>IF(AND(telefony__2[[#This Row],[czy 12]]=1,telefony__2[[#This Row],[dlugosc]]=7),1,0)</f>
        <v>0</v>
      </c>
      <c r="I479" s="3">
        <f>(telefony__2[[#This Row],[zaklonczenie]]-telefony__2[[#This Row],[rozpoczecie]])*24*60</f>
        <v>9.5333333333332781</v>
      </c>
      <c r="J479">
        <f>IF(telefony__2[[#This Row],[dlugosc]]=10,ROUNDUP(telefony__2[[#This Row],[len]],0),0)</f>
        <v>0</v>
      </c>
      <c r="K479" s="3">
        <f>IF(telefony__2[[#This Row],[dlugosc]]&lt;&gt;10,telefony__2[[#This Row],[len]]+K478,K478)</f>
        <v>3727.2999999999979</v>
      </c>
      <c r="L479" s="3">
        <f>IF(telefony__2[[#This Row],[dlugosc]]=7,telefony__2[[#This Row],[len]],0)</f>
        <v>9.5333333333332781</v>
      </c>
      <c r="M479" s="3">
        <f>IF(telefony__2[[#This Row],[dlugosc]]=8,telefony__2[[#This Row],[len]],0)</f>
        <v>0</v>
      </c>
      <c r="N479" s="3"/>
    </row>
    <row r="480" spans="1:14" x14ac:dyDescent="0.25">
      <c r="A480" s="3" t="s">
        <v>1357</v>
      </c>
      <c r="B480" s="1" t="s">
        <v>1171</v>
      </c>
      <c r="C480" s="2" t="s">
        <v>1358</v>
      </c>
      <c r="D480" s="2" t="s">
        <v>1359</v>
      </c>
      <c r="E480">
        <f>LEN(telefony__2[[#This Row],[nr]])</f>
        <v>7</v>
      </c>
      <c r="F480">
        <f>IF(MID(telefony__2[[#This Row],[nr]],1,2)="12",1,0)</f>
        <v>0</v>
      </c>
      <c r="G480" s="2">
        <f>IF(AND(telefony__2[[#This Row],[czy 12]]=1,telefony__2[[#This Row],[dlugosc]]=7),telefony__2[[#This Row],[zaklonczenie]]-telefony__2[[#This Row],[rozpoczecie]],0)</f>
        <v>0</v>
      </c>
      <c r="H480" s="3">
        <f>IF(AND(telefony__2[[#This Row],[czy 12]]=1,telefony__2[[#This Row],[dlugosc]]=7),1,0)</f>
        <v>0</v>
      </c>
      <c r="I480" s="3">
        <f>(telefony__2[[#This Row],[zaklonczenie]]-telefony__2[[#This Row],[rozpoczecie]])*24*60</f>
        <v>10.63333333333329</v>
      </c>
      <c r="J480">
        <f>IF(telefony__2[[#This Row],[dlugosc]]=10,ROUNDUP(telefony__2[[#This Row],[len]],0),0)</f>
        <v>0</v>
      </c>
      <c r="K480" s="3">
        <f>IF(telefony__2[[#This Row],[dlugosc]]&lt;&gt;10,telefony__2[[#This Row],[len]]+K479,K479)</f>
        <v>3737.9333333333311</v>
      </c>
      <c r="L480" s="3">
        <f>IF(telefony__2[[#This Row],[dlugosc]]=7,telefony__2[[#This Row],[len]],0)</f>
        <v>10.63333333333329</v>
      </c>
      <c r="M480" s="3">
        <f>IF(telefony__2[[#This Row],[dlugosc]]=8,telefony__2[[#This Row],[len]],0)</f>
        <v>0</v>
      </c>
      <c r="N480" s="3"/>
    </row>
    <row r="481" spans="1:14" x14ac:dyDescent="0.25">
      <c r="A481" s="3" t="s">
        <v>1360</v>
      </c>
      <c r="B481" s="1" t="s">
        <v>1171</v>
      </c>
      <c r="C481" s="2" t="s">
        <v>1361</v>
      </c>
      <c r="D481" s="2" t="s">
        <v>1362</v>
      </c>
      <c r="E481">
        <f>LEN(telefony__2[[#This Row],[nr]])</f>
        <v>7</v>
      </c>
      <c r="F481">
        <f>IF(MID(telefony__2[[#This Row],[nr]],1,2)="12",1,0)</f>
        <v>0</v>
      </c>
      <c r="G481" s="2">
        <f>IF(AND(telefony__2[[#This Row],[czy 12]]=1,telefony__2[[#This Row],[dlugosc]]=7),telefony__2[[#This Row],[zaklonczenie]]-telefony__2[[#This Row],[rozpoczecie]],0)</f>
        <v>0</v>
      </c>
      <c r="H481" s="3">
        <f>IF(AND(telefony__2[[#This Row],[czy 12]]=1,telefony__2[[#This Row],[dlugosc]]=7),1,0)</f>
        <v>0</v>
      </c>
      <c r="I481" s="3">
        <f>(telefony__2[[#This Row],[zaklonczenie]]-telefony__2[[#This Row],[rozpoczecie]])*24*60</f>
        <v>12.183333333333373</v>
      </c>
      <c r="J481">
        <f>IF(telefony__2[[#This Row],[dlugosc]]=10,ROUNDUP(telefony__2[[#This Row],[len]],0),0)</f>
        <v>0</v>
      </c>
      <c r="K481" s="3">
        <f>IF(telefony__2[[#This Row],[dlugosc]]&lt;&gt;10,telefony__2[[#This Row],[len]]+K480,K480)</f>
        <v>3750.1166666666645</v>
      </c>
      <c r="L481" s="3">
        <f>IF(telefony__2[[#This Row],[dlugosc]]=7,telefony__2[[#This Row],[len]],0)</f>
        <v>12.183333333333373</v>
      </c>
      <c r="M481" s="3">
        <f>IF(telefony__2[[#This Row],[dlugosc]]=8,telefony__2[[#This Row],[len]],0)</f>
        <v>0</v>
      </c>
      <c r="N481" s="3"/>
    </row>
    <row r="482" spans="1:14" x14ac:dyDescent="0.25">
      <c r="A482" s="3" t="s">
        <v>1363</v>
      </c>
      <c r="B482" s="1" t="s">
        <v>1171</v>
      </c>
      <c r="C482" s="2" t="s">
        <v>1364</v>
      </c>
      <c r="D482" s="2" t="s">
        <v>1365</v>
      </c>
      <c r="E482">
        <f>LEN(telefony__2[[#This Row],[nr]])</f>
        <v>7</v>
      </c>
      <c r="F482">
        <f>IF(MID(telefony__2[[#This Row],[nr]],1,2)="12",1,0)</f>
        <v>0</v>
      </c>
      <c r="G482" s="2">
        <f>IF(AND(telefony__2[[#This Row],[czy 12]]=1,telefony__2[[#This Row],[dlugosc]]=7),telefony__2[[#This Row],[zaklonczenie]]-telefony__2[[#This Row],[rozpoczecie]],0)</f>
        <v>0</v>
      </c>
      <c r="H482" s="3">
        <f>IF(AND(telefony__2[[#This Row],[czy 12]]=1,telefony__2[[#This Row],[dlugosc]]=7),1,0)</f>
        <v>0</v>
      </c>
      <c r="I482" s="3">
        <f>(telefony__2[[#This Row],[zaklonczenie]]-telefony__2[[#This Row],[rozpoczecie]])*24*60</f>
        <v>8.2833333333334025</v>
      </c>
      <c r="J482">
        <f>IF(telefony__2[[#This Row],[dlugosc]]=10,ROUNDUP(telefony__2[[#This Row],[len]],0),0)</f>
        <v>0</v>
      </c>
      <c r="K482" s="3">
        <f>IF(telefony__2[[#This Row],[dlugosc]]&lt;&gt;10,telefony__2[[#This Row],[len]]+K481,K481)</f>
        <v>3758.3999999999978</v>
      </c>
      <c r="L482" s="3">
        <f>IF(telefony__2[[#This Row],[dlugosc]]=7,telefony__2[[#This Row],[len]],0)</f>
        <v>8.2833333333334025</v>
      </c>
      <c r="M482" s="3">
        <f>IF(telefony__2[[#This Row],[dlugosc]]=8,telefony__2[[#This Row],[len]],0)</f>
        <v>0</v>
      </c>
      <c r="N482" s="3"/>
    </row>
    <row r="483" spans="1:14" x14ac:dyDescent="0.25">
      <c r="A483" s="3" t="s">
        <v>1366</v>
      </c>
      <c r="B483" s="1" t="s">
        <v>1171</v>
      </c>
      <c r="C483" s="2" t="s">
        <v>1367</v>
      </c>
      <c r="D483" s="2" t="s">
        <v>1368</v>
      </c>
      <c r="E483">
        <f>LEN(telefony__2[[#This Row],[nr]])</f>
        <v>8</v>
      </c>
      <c r="F483">
        <f>IF(MID(telefony__2[[#This Row],[nr]],1,2)="12",1,0)</f>
        <v>0</v>
      </c>
      <c r="G483" s="2">
        <f>IF(AND(telefony__2[[#This Row],[czy 12]]=1,telefony__2[[#This Row],[dlugosc]]=7),telefony__2[[#This Row],[zaklonczenie]]-telefony__2[[#This Row],[rozpoczecie]],0)</f>
        <v>0</v>
      </c>
      <c r="H483" s="3">
        <f>IF(AND(telefony__2[[#This Row],[czy 12]]=1,telefony__2[[#This Row],[dlugosc]]=7),1,0)</f>
        <v>0</v>
      </c>
      <c r="I483" s="3">
        <f>(telefony__2[[#This Row],[zaklonczenie]]-telefony__2[[#This Row],[rozpoczecie]])*24*60</f>
        <v>11.300000000000008</v>
      </c>
      <c r="J483">
        <f>IF(telefony__2[[#This Row],[dlugosc]]=10,ROUNDUP(telefony__2[[#This Row],[len]],0),0)</f>
        <v>0</v>
      </c>
      <c r="K483" s="3">
        <f>IF(telefony__2[[#This Row],[dlugosc]]&lt;&gt;10,telefony__2[[#This Row],[len]]+K482,K482)</f>
        <v>3769.699999999998</v>
      </c>
      <c r="L483" s="3">
        <f>IF(telefony__2[[#This Row],[dlugosc]]=7,telefony__2[[#This Row],[len]],0)</f>
        <v>0</v>
      </c>
      <c r="M483" s="3">
        <f>IF(telefony__2[[#This Row],[dlugosc]]=8,telefony__2[[#This Row],[len]],0)</f>
        <v>11.300000000000008</v>
      </c>
      <c r="N483" s="3"/>
    </row>
    <row r="484" spans="1:14" x14ac:dyDescent="0.25">
      <c r="A484" s="3" t="s">
        <v>1369</v>
      </c>
      <c r="B484" s="1" t="s">
        <v>1171</v>
      </c>
      <c r="C484" s="2" t="s">
        <v>1370</v>
      </c>
      <c r="D484" s="2" t="s">
        <v>758</v>
      </c>
      <c r="E484">
        <f>LEN(telefony__2[[#This Row],[nr]])</f>
        <v>7</v>
      </c>
      <c r="F484">
        <f>IF(MID(telefony__2[[#This Row],[nr]],1,2)="12",1,0)</f>
        <v>0</v>
      </c>
      <c r="G484" s="2">
        <f>IF(AND(telefony__2[[#This Row],[czy 12]]=1,telefony__2[[#This Row],[dlugosc]]=7),telefony__2[[#This Row],[zaklonczenie]]-telefony__2[[#This Row],[rozpoczecie]],0)</f>
        <v>0</v>
      </c>
      <c r="H484" s="3">
        <f>IF(AND(telefony__2[[#This Row],[czy 12]]=1,telefony__2[[#This Row],[dlugosc]]=7),1,0)</f>
        <v>0</v>
      </c>
      <c r="I484" s="3">
        <f>(telefony__2[[#This Row],[zaklonczenie]]-telefony__2[[#This Row],[rozpoczecie]])*24*60</f>
        <v>9.2666666666666231</v>
      </c>
      <c r="J484">
        <f>IF(telefony__2[[#This Row],[dlugosc]]=10,ROUNDUP(telefony__2[[#This Row],[len]],0),0)</f>
        <v>0</v>
      </c>
      <c r="K484" s="3">
        <f>IF(telefony__2[[#This Row],[dlugosc]]&lt;&gt;10,telefony__2[[#This Row],[len]]+K483,K483)</f>
        <v>3778.9666666666644</v>
      </c>
      <c r="L484" s="3">
        <f>IF(telefony__2[[#This Row],[dlugosc]]=7,telefony__2[[#This Row],[len]],0)</f>
        <v>9.2666666666666231</v>
      </c>
      <c r="M484" s="3">
        <f>IF(telefony__2[[#This Row],[dlugosc]]=8,telefony__2[[#This Row],[len]],0)</f>
        <v>0</v>
      </c>
      <c r="N484" s="3"/>
    </row>
    <row r="485" spans="1:14" x14ac:dyDescent="0.25">
      <c r="A485" s="3" t="s">
        <v>1371</v>
      </c>
      <c r="B485" s="1" t="s">
        <v>1171</v>
      </c>
      <c r="C485" s="2" t="s">
        <v>1372</v>
      </c>
      <c r="D485" s="2" t="s">
        <v>1373</v>
      </c>
      <c r="E485">
        <f>LEN(telefony__2[[#This Row],[nr]])</f>
        <v>7</v>
      </c>
      <c r="F485">
        <f>IF(MID(telefony__2[[#This Row],[nr]],1,2)="12",1,0)</f>
        <v>0</v>
      </c>
      <c r="G485" s="2">
        <f>IF(AND(telefony__2[[#This Row],[czy 12]]=1,telefony__2[[#This Row],[dlugosc]]=7),telefony__2[[#This Row],[zaklonczenie]]-telefony__2[[#This Row],[rozpoczecie]],0)</f>
        <v>0</v>
      </c>
      <c r="H485" s="3">
        <f>IF(AND(telefony__2[[#This Row],[czy 12]]=1,telefony__2[[#This Row],[dlugosc]]=7),1,0)</f>
        <v>0</v>
      </c>
      <c r="I485" s="3">
        <f>(telefony__2[[#This Row],[zaklonczenie]]-telefony__2[[#This Row],[rozpoczecie]])*24*60</f>
        <v>12.916666666666714</v>
      </c>
      <c r="J485">
        <f>IF(telefony__2[[#This Row],[dlugosc]]=10,ROUNDUP(telefony__2[[#This Row],[len]],0),0)</f>
        <v>0</v>
      </c>
      <c r="K485" s="3">
        <f>IF(telefony__2[[#This Row],[dlugosc]]&lt;&gt;10,telefony__2[[#This Row],[len]]+K484,K484)</f>
        <v>3791.8833333333309</v>
      </c>
      <c r="L485" s="3">
        <f>IF(telefony__2[[#This Row],[dlugosc]]=7,telefony__2[[#This Row],[len]],0)</f>
        <v>12.916666666666714</v>
      </c>
      <c r="M485" s="3">
        <f>IF(telefony__2[[#This Row],[dlugosc]]=8,telefony__2[[#This Row],[len]],0)</f>
        <v>0</v>
      </c>
      <c r="N485" s="3"/>
    </row>
    <row r="486" spans="1:14" x14ac:dyDescent="0.25">
      <c r="A486" s="3" t="s">
        <v>767</v>
      </c>
      <c r="B486" s="1" t="s">
        <v>1171</v>
      </c>
      <c r="C486" s="2" t="s">
        <v>755</v>
      </c>
      <c r="D486" s="2" t="s">
        <v>1082</v>
      </c>
      <c r="E486">
        <f>LEN(telefony__2[[#This Row],[nr]])</f>
        <v>7</v>
      </c>
      <c r="F486">
        <f>IF(MID(telefony__2[[#This Row],[nr]],1,2)="12",1,0)</f>
        <v>0</v>
      </c>
      <c r="G486" s="2">
        <f>IF(AND(telefony__2[[#This Row],[czy 12]]=1,telefony__2[[#This Row],[dlugosc]]=7),telefony__2[[#This Row],[zaklonczenie]]-telefony__2[[#This Row],[rozpoczecie]],0)</f>
        <v>0</v>
      </c>
      <c r="H486" s="3">
        <f>IF(AND(telefony__2[[#This Row],[czy 12]]=1,telefony__2[[#This Row],[dlugosc]]=7),1,0)</f>
        <v>0</v>
      </c>
      <c r="I486" s="3">
        <f>(telefony__2[[#This Row],[zaklonczenie]]-telefony__2[[#This Row],[rozpoczecie]])*24*60</f>
        <v>10.216666666666612</v>
      </c>
      <c r="J486">
        <f>IF(telefony__2[[#This Row],[dlugosc]]=10,ROUNDUP(telefony__2[[#This Row],[len]],0),0)</f>
        <v>0</v>
      </c>
      <c r="K486" s="3">
        <f>IF(telefony__2[[#This Row],[dlugosc]]&lt;&gt;10,telefony__2[[#This Row],[len]]+K485,K485)</f>
        <v>3802.0999999999976</v>
      </c>
      <c r="L486" s="3">
        <f>IF(telefony__2[[#This Row],[dlugosc]]=7,telefony__2[[#This Row],[len]],0)</f>
        <v>10.216666666666612</v>
      </c>
      <c r="M486" s="3">
        <f>IF(telefony__2[[#This Row],[dlugosc]]=8,telefony__2[[#This Row],[len]],0)</f>
        <v>0</v>
      </c>
      <c r="N486" s="3"/>
    </row>
    <row r="487" spans="1:14" x14ac:dyDescent="0.25">
      <c r="A487" s="3" t="s">
        <v>1374</v>
      </c>
      <c r="B487" s="1" t="s">
        <v>1171</v>
      </c>
      <c r="C487" s="2" t="s">
        <v>1375</v>
      </c>
      <c r="D487" s="2" t="s">
        <v>1376</v>
      </c>
      <c r="E487">
        <f>LEN(telefony__2[[#This Row],[nr]])</f>
        <v>7</v>
      </c>
      <c r="F487">
        <f>IF(MID(telefony__2[[#This Row],[nr]],1,2)="12",1,0)</f>
        <v>0</v>
      </c>
      <c r="G487" s="2">
        <f>IF(AND(telefony__2[[#This Row],[czy 12]]=1,telefony__2[[#This Row],[dlugosc]]=7),telefony__2[[#This Row],[zaklonczenie]]-telefony__2[[#This Row],[rozpoczecie]],0)</f>
        <v>0</v>
      </c>
      <c r="H487" s="3">
        <f>IF(AND(telefony__2[[#This Row],[czy 12]]=1,telefony__2[[#This Row],[dlugosc]]=7),1,0)</f>
        <v>0</v>
      </c>
      <c r="I487" s="3">
        <f>(telefony__2[[#This Row],[zaklonczenie]]-telefony__2[[#This Row],[rozpoczecie]])*24*60</f>
        <v>15.466666666666633</v>
      </c>
      <c r="J487">
        <f>IF(telefony__2[[#This Row],[dlugosc]]=10,ROUNDUP(telefony__2[[#This Row],[len]],0),0)</f>
        <v>0</v>
      </c>
      <c r="K487" s="3">
        <f>IF(telefony__2[[#This Row],[dlugosc]]&lt;&gt;10,telefony__2[[#This Row],[len]]+K486,K486)</f>
        <v>3817.5666666666643</v>
      </c>
      <c r="L487" s="3">
        <f>IF(telefony__2[[#This Row],[dlugosc]]=7,telefony__2[[#This Row],[len]],0)</f>
        <v>15.466666666666633</v>
      </c>
      <c r="M487" s="3">
        <f>IF(telefony__2[[#This Row],[dlugosc]]=8,telefony__2[[#This Row],[len]],0)</f>
        <v>0</v>
      </c>
      <c r="N487" s="3"/>
    </row>
    <row r="488" spans="1:14" x14ac:dyDescent="0.25">
      <c r="A488" s="3" t="s">
        <v>1377</v>
      </c>
      <c r="B488" s="1" t="s">
        <v>1171</v>
      </c>
      <c r="C488" s="2" t="s">
        <v>1378</v>
      </c>
      <c r="D488" s="2" t="s">
        <v>1379</v>
      </c>
      <c r="E488">
        <f>LEN(telefony__2[[#This Row],[nr]])</f>
        <v>7</v>
      </c>
      <c r="F488">
        <f>IF(MID(telefony__2[[#This Row],[nr]],1,2)="12",1,0)</f>
        <v>0</v>
      </c>
      <c r="G488" s="2">
        <f>IF(AND(telefony__2[[#This Row],[czy 12]]=1,telefony__2[[#This Row],[dlugosc]]=7),telefony__2[[#This Row],[zaklonczenie]]-telefony__2[[#This Row],[rozpoczecie]],0)</f>
        <v>0</v>
      </c>
      <c r="H488" s="3">
        <f>IF(AND(telefony__2[[#This Row],[czy 12]]=1,telefony__2[[#This Row],[dlugosc]]=7),1,0)</f>
        <v>0</v>
      </c>
      <c r="I488" s="3">
        <f>(telefony__2[[#This Row],[zaklonczenie]]-telefony__2[[#This Row],[rozpoczecie]])*24*60</f>
        <v>0.23333333333326323</v>
      </c>
      <c r="J488">
        <f>IF(telefony__2[[#This Row],[dlugosc]]=10,ROUNDUP(telefony__2[[#This Row],[len]],0),0)</f>
        <v>0</v>
      </c>
      <c r="K488" s="3">
        <f>IF(telefony__2[[#This Row],[dlugosc]]&lt;&gt;10,telefony__2[[#This Row],[len]]+K487,K487)</f>
        <v>3817.7999999999975</v>
      </c>
      <c r="L488" s="3">
        <f>IF(telefony__2[[#This Row],[dlugosc]]=7,telefony__2[[#This Row],[len]],0)</f>
        <v>0.23333333333326323</v>
      </c>
      <c r="M488" s="3">
        <f>IF(telefony__2[[#This Row],[dlugosc]]=8,telefony__2[[#This Row],[len]],0)</f>
        <v>0</v>
      </c>
      <c r="N488" s="3"/>
    </row>
    <row r="489" spans="1:14" x14ac:dyDescent="0.25">
      <c r="A489" s="3" t="s">
        <v>1380</v>
      </c>
      <c r="B489" s="1" t="s">
        <v>1171</v>
      </c>
      <c r="C489" s="2" t="s">
        <v>463</v>
      </c>
      <c r="D489" s="2" t="s">
        <v>1381</v>
      </c>
      <c r="E489">
        <f>LEN(telefony__2[[#This Row],[nr]])</f>
        <v>8</v>
      </c>
      <c r="F489">
        <f>IF(MID(telefony__2[[#This Row],[nr]],1,2)="12",1,0)</f>
        <v>0</v>
      </c>
      <c r="G489" s="2">
        <f>IF(AND(telefony__2[[#This Row],[czy 12]]=1,telefony__2[[#This Row],[dlugosc]]=7),telefony__2[[#This Row],[zaklonczenie]]-telefony__2[[#This Row],[rozpoczecie]],0)</f>
        <v>0</v>
      </c>
      <c r="H489" s="3">
        <f>IF(AND(telefony__2[[#This Row],[czy 12]]=1,telefony__2[[#This Row],[dlugosc]]=7),1,0)</f>
        <v>0</v>
      </c>
      <c r="I489" s="3">
        <f>(telefony__2[[#This Row],[zaklonczenie]]-telefony__2[[#This Row],[rozpoczecie]])*24*60</f>
        <v>16.066666666666727</v>
      </c>
      <c r="J489">
        <f>IF(telefony__2[[#This Row],[dlugosc]]=10,ROUNDUP(telefony__2[[#This Row],[len]],0),0)</f>
        <v>0</v>
      </c>
      <c r="K489" s="3">
        <f>IF(telefony__2[[#This Row],[dlugosc]]&lt;&gt;10,telefony__2[[#This Row],[len]]+K488,K488)</f>
        <v>3833.8666666666641</v>
      </c>
      <c r="L489" s="3">
        <f>IF(telefony__2[[#This Row],[dlugosc]]=7,telefony__2[[#This Row],[len]],0)</f>
        <v>0</v>
      </c>
      <c r="M489" s="3">
        <f>IF(telefony__2[[#This Row],[dlugosc]]=8,telefony__2[[#This Row],[len]],0)</f>
        <v>16.066666666666727</v>
      </c>
      <c r="N489" s="3"/>
    </row>
    <row r="490" spans="1:14" x14ac:dyDescent="0.25">
      <c r="A490" s="3" t="s">
        <v>1382</v>
      </c>
      <c r="B490" s="1" t="s">
        <v>1171</v>
      </c>
      <c r="C490" s="2" t="s">
        <v>1383</v>
      </c>
      <c r="D490" s="2" t="s">
        <v>1384</v>
      </c>
      <c r="E490">
        <f>LEN(telefony__2[[#This Row],[nr]])</f>
        <v>7</v>
      </c>
      <c r="F490">
        <f>IF(MID(telefony__2[[#This Row],[nr]],1,2)="12",1,0)</f>
        <v>0</v>
      </c>
      <c r="G490" s="2">
        <f>IF(AND(telefony__2[[#This Row],[czy 12]]=1,telefony__2[[#This Row],[dlugosc]]=7),telefony__2[[#This Row],[zaklonczenie]]-telefony__2[[#This Row],[rozpoczecie]],0)</f>
        <v>0</v>
      </c>
      <c r="H490" s="3">
        <f>IF(AND(telefony__2[[#This Row],[czy 12]]=1,telefony__2[[#This Row],[dlugosc]]=7),1,0)</f>
        <v>0</v>
      </c>
      <c r="I490" s="3">
        <f>(telefony__2[[#This Row],[zaklonczenie]]-telefony__2[[#This Row],[rozpoczecie]])*24*60</f>
        <v>1.9999999999999929</v>
      </c>
      <c r="J490">
        <f>IF(telefony__2[[#This Row],[dlugosc]]=10,ROUNDUP(telefony__2[[#This Row],[len]],0),0)</f>
        <v>0</v>
      </c>
      <c r="K490" s="3">
        <f>IF(telefony__2[[#This Row],[dlugosc]]&lt;&gt;10,telefony__2[[#This Row],[len]]+K489,K489)</f>
        <v>3835.8666666666641</v>
      </c>
      <c r="L490" s="3">
        <f>IF(telefony__2[[#This Row],[dlugosc]]=7,telefony__2[[#This Row],[len]],0)</f>
        <v>1.9999999999999929</v>
      </c>
      <c r="M490" s="3">
        <f>IF(telefony__2[[#This Row],[dlugosc]]=8,telefony__2[[#This Row],[len]],0)</f>
        <v>0</v>
      </c>
      <c r="N490" s="3"/>
    </row>
    <row r="491" spans="1:14" x14ac:dyDescent="0.25">
      <c r="A491" s="3" t="s">
        <v>1385</v>
      </c>
      <c r="B491" s="1" t="s">
        <v>1171</v>
      </c>
      <c r="C491" s="2" t="s">
        <v>1386</v>
      </c>
      <c r="D491" s="2" t="s">
        <v>1387</v>
      </c>
      <c r="E491">
        <f>LEN(telefony__2[[#This Row],[nr]])</f>
        <v>8</v>
      </c>
      <c r="F491">
        <f>IF(MID(telefony__2[[#This Row],[nr]],1,2)="12",1,0)</f>
        <v>0</v>
      </c>
      <c r="G491" s="2">
        <f>IF(AND(telefony__2[[#This Row],[czy 12]]=1,telefony__2[[#This Row],[dlugosc]]=7),telefony__2[[#This Row],[zaklonczenie]]-telefony__2[[#This Row],[rozpoczecie]],0)</f>
        <v>0</v>
      </c>
      <c r="H491" s="3">
        <f>IF(AND(telefony__2[[#This Row],[czy 12]]=1,telefony__2[[#This Row],[dlugosc]]=7),1,0)</f>
        <v>0</v>
      </c>
      <c r="I491" s="3">
        <f>(telefony__2[[#This Row],[zaklonczenie]]-telefony__2[[#This Row],[rozpoczecie]])*24*60</f>
        <v>9.4666666666666544</v>
      </c>
      <c r="J491">
        <f>IF(telefony__2[[#This Row],[dlugosc]]=10,ROUNDUP(telefony__2[[#This Row],[len]],0),0)</f>
        <v>0</v>
      </c>
      <c r="K491" s="3">
        <f>IF(telefony__2[[#This Row],[dlugosc]]&lt;&gt;10,telefony__2[[#This Row],[len]]+K490,K490)</f>
        <v>3845.3333333333308</v>
      </c>
      <c r="L491" s="3">
        <f>IF(telefony__2[[#This Row],[dlugosc]]=7,telefony__2[[#This Row],[len]],0)</f>
        <v>0</v>
      </c>
      <c r="M491" s="3">
        <f>IF(telefony__2[[#This Row],[dlugosc]]=8,telefony__2[[#This Row],[len]],0)</f>
        <v>9.4666666666666544</v>
      </c>
      <c r="N491" s="3"/>
    </row>
    <row r="492" spans="1:14" x14ac:dyDescent="0.25">
      <c r="A492" s="3" t="s">
        <v>1385</v>
      </c>
      <c r="B492" s="1" t="s">
        <v>1171</v>
      </c>
      <c r="C492" s="2" t="s">
        <v>1388</v>
      </c>
      <c r="D492" s="2" t="s">
        <v>1389</v>
      </c>
      <c r="E492">
        <f>LEN(telefony__2[[#This Row],[nr]])</f>
        <v>8</v>
      </c>
      <c r="F492">
        <f>IF(MID(telefony__2[[#This Row],[nr]],1,2)="12",1,0)</f>
        <v>0</v>
      </c>
      <c r="G492" s="2">
        <f>IF(AND(telefony__2[[#This Row],[czy 12]]=1,telefony__2[[#This Row],[dlugosc]]=7),telefony__2[[#This Row],[zaklonczenie]]-telefony__2[[#This Row],[rozpoczecie]],0)</f>
        <v>0</v>
      </c>
      <c r="H492" s="3">
        <f>IF(AND(telefony__2[[#This Row],[czy 12]]=1,telefony__2[[#This Row],[dlugosc]]=7),1,0)</f>
        <v>0</v>
      </c>
      <c r="I492" s="3">
        <f>(telefony__2[[#This Row],[zaklonczenie]]-telefony__2[[#This Row],[rozpoczecie]])*24*60</f>
        <v>6.9666666666665833</v>
      </c>
      <c r="J492">
        <f>IF(telefony__2[[#This Row],[dlugosc]]=10,ROUNDUP(telefony__2[[#This Row],[len]],0),0)</f>
        <v>0</v>
      </c>
      <c r="K492" s="3">
        <f>IF(telefony__2[[#This Row],[dlugosc]]&lt;&gt;10,telefony__2[[#This Row],[len]]+K491,K491)</f>
        <v>3852.2999999999975</v>
      </c>
      <c r="L492" s="3">
        <f>IF(telefony__2[[#This Row],[dlugosc]]=7,telefony__2[[#This Row],[len]],0)</f>
        <v>0</v>
      </c>
      <c r="M492" s="3">
        <f>IF(telefony__2[[#This Row],[dlugosc]]=8,telefony__2[[#This Row],[len]],0)</f>
        <v>6.9666666666665833</v>
      </c>
      <c r="N492" s="3"/>
    </row>
    <row r="493" spans="1:14" x14ac:dyDescent="0.25">
      <c r="A493" s="3" t="s">
        <v>1390</v>
      </c>
      <c r="B493" s="1" t="s">
        <v>1171</v>
      </c>
      <c r="C493" s="2" t="s">
        <v>1391</v>
      </c>
      <c r="D493" s="2" t="s">
        <v>1392</v>
      </c>
      <c r="E493">
        <f>LEN(telefony__2[[#This Row],[nr]])</f>
        <v>7</v>
      </c>
      <c r="F493">
        <f>IF(MID(telefony__2[[#This Row],[nr]],1,2)="12",1,0)</f>
        <v>0</v>
      </c>
      <c r="G493" s="2">
        <f>IF(AND(telefony__2[[#This Row],[czy 12]]=1,telefony__2[[#This Row],[dlugosc]]=7),telefony__2[[#This Row],[zaklonczenie]]-telefony__2[[#This Row],[rozpoczecie]],0)</f>
        <v>0</v>
      </c>
      <c r="H493" s="3">
        <f>IF(AND(telefony__2[[#This Row],[czy 12]]=1,telefony__2[[#This Row],[dlugosc]]=7),1,0)</f>
        <v>0</v>
      </c>
      <c r="I493" s="3">
        <f>(telefony__2[[#This Row],[zaklonczenie]]-telefony__2[[#This Row],[rozpoczecie]])*24*60</f>
        <v>4.3166666666666487</v>
      </c>
      <c r="J493">
        <f>IF(telefony__2[[#This Row],[dlugosc]]=10,ROUNDUP(telefony__2[[#This Row],[len]],0),0)</f>
        <v>0</v>
      </c>
      <c r="K493" s="3">
        <f>IF(telefony__2[[#This Row],[dlugosc]]&lt;&gt;10,telefony__2[[#This Row],[len]]+K492,K492)</f>
        <v>3856.6166666666641</v>
      </c>
      <c r="L493" s="3">
        <f>IF(telefony__2[[#This Row],[dlugosc]]=7,telefony__2[[#This Row],[len]],0)</f>
        <v>4.3166666666666487</v>
      </c>
      <c r="M493" s="3">
        <f>IF(telefony__2[[#This Row],[dlugosc]]=8,telefony__2[[#This Row],[len]],0)</f>
        <v>0</v>
      </c>
      <c r="N493" s="3"/>
    </row>
    <row r="494" spans="1:14" x14ac:dyDescent="0.25">
      <c r="A494" s="3" t="s">
        <v>1393</v>
      </c>
      <c r="B494" s="1" t="s">
        <v>1171</v>
      </c>
      <c r="C494" s="2" t="s">
        <v>1394</v>
      </c>
      <c r="D494" s="2" t="s">
        <v>1395</v>
      </c>
      <c r="E494">
        <f>LEN(telefony__2[[#This Row],[nr]])</f>
        <v>7</v>
      </c>
      <c r="F494">
        <f>IF(MID(telefony__2[[#This Row],[nr]],1,2)="12",1,0)</f>
        <v>0</v>
      </c>
      <c r="G494" s="2">
        <f>IF(AND(telefony__2[[#This Row],[czy 12]]=1,telefony__2[[#This Row],[dlugosc]]=7),telefony__2[[#This Row],[zaklonczenie]]-telefony__2[[#This Row],[rozpoczecie]],0)</f>
        <v>0</v>
      </c>
      <c r="H494" s="3">
        <f>IF(AND(telefony__2[[#This Row],[czy 12]]=1,telefony__2[[#This Row],[dlugosc]]=7),1,0)</f>
        <v>0</v>
      </c>
      <c r="I494" s="3">
        <f>(telefony__2[[#This Row],[zaklonczenie]]-telefony__2[[#This Row],[rozpoczecie]])*24*60</f>
        <v>1.6666666666665542</v>
      </c>
      <c r="J494">
        <f>IF(telefony__2[[#This Row],[dlugosc]]=10,ROUNDUP(telefony__2[[#This Row],[len]],0),0)</f>
        <v>0</v>
      </c>
      <c r="K494" s="3">
        <f>IF(telefony__2[[#This Row],[dlugosc]]&lt;&gt;10,telefony__2[[#This Row],[len]]+K493,K493)</f>
        <v>3858.2833333333306</v>
      </c>
      <c r="L494" s="3">
        <f>IF(telefony__2[[#This Row],[dlugosc]]=7,telefony__2[[#This Row],[len]],0)</f>
        <v>1.6666666666665542</v>
      </c>
      <c r="M494" s="3">
        <f>IF(telefony__2[[#This Row],[dlugosc]]=8,telefony__2[[#This Row],[len]],0)</f>
        <v>0</v>
      </c>
      <c r="N494" s="3"/>
    </row>
    <row r="495" spans="1:14" x14ac:dyDescent="0.25">
      <c r="A495" s="3" t="s">
        <v>1396</v>
      </c>
      <c r="B495" s="1" t="s">
        <v>1171</v>
      </c>
      <c r="C495" s="2" t="s">
        <v>1397</v>
      </c>
      <c r="D495" s="2" t="s">
        <v>1398</v>
      </c>
      <c r="E495">
        <f>LEN(telefony__2[[#This Row],[nr]])</f>
        <v>8</v>
      </c>
      <c r="F495">
        <f>IF(MID(telefony__2[[#This Row],[nr]],1,2)="12",1,0)</f>
        <v>0</v>
      </c>
      <c r="G495" s="2">
        <f>IF(AND(telefony__2[[#This Row],[czy 12]]=1,telefony__2[[#This Row],[dlugosc]]=7),telefony__2[[#This Row],[zaklonczenie]]-telefony__2[[#This Row],[rozpoczecie]],0)</f>
        <v>0</v>
      </c>
      <c r="H495" s="3">
        <f>IF(AND(telefony__2[[#This Row],[czy 12]]=1,telefony__2[[#This Row],[dlugosc]]=7),1,0)</f>
        <v>0</v>
      </c>
      <c r="I495" s="3">
        <f>(telefony__2[[#This Row],[zaklonczenie]]-telefony__2[[#This Row],[rozpoczecie]])*24*60</f>
        <v>12.450000000000028</v>
      </c>
      <c r="J495">
        <f>IF(telefony__2[[#This Row],[dlugosc]]=10,ROUNDUP(telefony__2[[#This Row],[len]],0),0)</f>
        <v>0</v>
      </c>
      <c r="K495" s="3">
        <f>IF(telefony__2[[#This Row],[dlugosc]]&lt;&gt;10,telefony__2[[#This Row],[len]]+K494,K494)</f>
        <v>3870.7333333333304</v>
      </c>
      <c r="L495" s="3">
        <f>IF(telefony__2[[#This Row],[dlugosc]]=7,telefony__2[[#This Row],[len]],0)</f>
        <v>0</v>
      </c>
      <c r="M495" s="3">
        <f>IF(telefony__2[[#This Row],[dlugosc]]=8,telefony__2[[#This Row],[len]],0)</f>
        <v>12.450000000000028</v>
      </c>
      <c r="N495" s="3"/>
    </row>
    <row r="496" spans="1:14" x14ac:dyDescent="0.25">
      <c r="A496" s="3" t="s">
        <v>1399</v>
      </c>
      <c r="B496" s="1" t="s">
        <v>1171</v>
      </c>
      <c r="C496" s="2" t="s">
        <v>1400</v>
      </c>
      <c r="D496" s="2" t="s">
        <v>1401</v>
      </c>
      <c r="E496">
        <f>LEN(telefony__2[[#This Row],[nr]])</f>
        <v>7</v>
      </c>
      <c r="F496">
        <f>IF(MID(telefony__2[[#This Row],[nr]],1,2)="12",1,0)</f>
        <v>0</v>
      </c>
      <c r="G496" s="2">
        <f>IF(AND(telefony__2[[#This Row],[czy 12]]=1,telefony__2[[#This Row],[dlugosc]]=7),telefony__2[[#This Row],[zaklonczenie]]-telefony__2[[#This Row],[rozpoczecie]],0)</f>
        <v>0</v>
      </c>
      <c r="H496" s="3">
        <f>IF(AND(telefony__2[[#This Row],[czy 12]]=1,telefony__2[[#This Row],[dlugosc]]=7),1,0)</f>
        <v>0</v>
      </c>
      <c r="I496" s="3">
        <f>(telefony__2[[#This Row],[zaklonczenie]]-telefony__2[[#This Row],[rozpoczecie]])*24*60</f>
        <v>6.5666666666666806</v>
      </c>
      <c r="J496">
        <f>IF(telefony__2[[#This Row],[dlugosc]]=10,ROUNDUP(telefony__2[[#This Row],[len]],0),0)</f>
        <v>0</v>
      </c>
      <c r="K496" s="3">
        <f>IF(telefony__2[[#This Row],[dlugosc]]&lt;&gt;10,telefony__2[[#This Row],[len]]+K495,K495)</f>
        <v>3877.299999999997</v>
      </c>
      <c r="L496" s="3">
        <f>IF(telefony__2[[#This Row],[dlugosc]]=7,telefony__2[[#This Row],[len]],0)</f>
        <v>6.5666666666666806</v>
      </c>
      <c r="M496" s="3">
        <f>IF(telefony__2[[#This Row],[dlugosc]]=8,telefony__2[[#This Row],[len]],0)</f>
        <v>0</v>
      </c>
      <c r="N496" s="3"/>
    </row>
    <row r="497" spans="1:14" x14ac:dyDescent="0.25">
      <c r="A497" s="3" t="s">
        <v>1402</v>
      </c>
      <c r="B497" s="1" t="s">
        <v>1171</v>
      </c>
      <c r="C497" s="2" t="s">
        <v>1403</v>
      </c>
      <c r="D497" s="2" t="s">
        <v>1404</v>
      </c>
      <c r="E497">
        <f>LEN(telefony__2[[#This Row],[nr]])</f>
        <v>8</v>
      </c>
      <c r="F497">
        <f>IF(MID(telefony__2[[#This Row],[nr]],1,2)="12",1,0)</f>
        <v>0</v>
      </c>
      <c r="G497" s="2">
        <f>IF(AND(telefony__2[[#This Row],[czy 12]]=1,telefony__2[[#This Row],[dlugosc]]=7),telefony__2[[#This Row],[zaklonczenie]]-telefony__2[[#This Row],[rozpoczecie]],0)</f>
        <v>0</v>
      </c>
      <c r="H497" s="3">
        <f>IF(AND(telefony__2[[#This Row],[czy 12]]=1,telefony__2[[#This Row],[dlugosc]]=7),1,0)</f>
        <v>0</v>
      </c>
      <c r="I497" s="3">
        <f>(telefony__2[[#This Row],[zaklonczenie]]-telefony__2[[#This Row],[rozpoczecie]])*24*60</f>
        <v>15.350000000000001</v>
      </c>
      <c r="J497">
        <f>IF(telefony__2[[#This Row],[dlugosc]]=10,ROUNDUP(telefony__2[[#This Row],[len]],0),0)</f>
        <v>0</v>
      </c>
      <c r="K497" s="3">
        <f>IF(telefony__2[[#This Row],[dlugosc]]&lt;&gt;10,telefony__2[[#This Row],[len]]+K496,K496)</f>
        <v>3892.6499999999969</v>
      </c>
      <c r="L497" s="3">
        <f>IF(telefony__2[[#This Row],[dlugosc]]=7,telefony__2[[#This Row],[len]],0)</f>
        <v>0</v>
      </c>
      <c r="M497" s="3">
        <f>IF(telefony__2[[#This Row],[dlugosc]]=8,telefony__2[[#This Row],[len]],0)</f>
        <v>15.350000000000001</v>
      </c>
      <c r="N497" s="3"/>
    </row>
    <row r="498" spans="1:14" x14ac:dyDescent="0.25">
      <c r="A498" s="3" t="s">
        <v>327</v>
      </c>
      <c r="B498" s="1" t="s">
        <v>1171</v>
      </c>
      <c r="C498" s="2" t="s">
        <v>1405</v>
      </c>
      <c r="D498" s="2" t="s">
        <v>1406</v>
      </c>
      <c r="E498">
        <f>LEN(telefony__2[[#This Row],[nr]])</f>
        <v>7</v>
      </c>
      <c r="F498">
        <f>IF(MID(telefony__2[[#This Row],[nr]],1,2)="12",1,0)</f>
        <v>0</v>
      </c>
      <c r="G498" s="2">
        <f>IF(AND(telefony__2[[#This Row],[czy 12]]=1,telefony__2[[#This Row],[dlugosc]]=7),telefony__2[[#This Row],[zaklonczenie]]-telefony__2[[#This Row],[rozpoczecie]],0)</f>
        <v>0</v>
      </c>
      <c r="H498" s="3">
        <f>IF(AND(telefony__2[[#This Row],[czy 12]]=1,telefony__2[[#This Row],[dlugosc]]=7),1,0)</f>
        <v>0</v>
      </c>
      <c r="I498" s="3">
        <f>(telefony__2[[#This Row],[zaklonczenie]]-telefony__2[[#This Row],[rozpoczecie]])*24*60</f>
        <v>10.999999999999961</v>
      </c>
      <c r="J498">
        <f>IF(telefony__2[[#This Row],[dlugosc]]=10,ROUNDUP(telefony__2[[#This Row],[len]],0),0)</f>
        <v>0</v>
      </c>
      <c r="K498" s="3">
        <f>IF(telefony__2[[#This Row],[dlugosc]]&lt;&gt;10,telefony__2[[#This Row],[len]]+K497,K497)</f>
        <v>3903.6499999999969</v>
      </c>
      <c r="L498" s="3">
        <f>IF(telefony__2[[#This Row],[dlugosc]]=7,telefony__2[[#This Row],[len]],0)</f>
        <v>10.999999999999961</v>
      </c>
      <c r="M498" s="3">
        <f>IF(telefony__2[[#This Row],[dlugosc]]=8,telefony__2[[#This Row],[len]],0)</f>
        <v>0</v>
      </c>
      <c r="N498" s="3"/>
    </row>
    <row r="499" spans="1:14" x14ac:dyDescent="0.25">
      <c r="A499" s="3" t="s">
        <v>1407</v>
      </c>
      <c r="B499" s="1" t="s">
        <v>1171</v>
      </c>
      <c r="C499" s="2" t="s">
        <v>1408</v>
      </c>
      <c r="D499" s="2" t="s">
        <v>1409</v>
      </c>
      <c r="E499">
        <f>LEN(telefony__2[[#This Row],[nr]])</f>
        <v>10</v>
      </c>
      <c r="F499">
        <f>IF(MID(telefony__2[[#This Row],[nr]],1,2)="12",1,0)</f>
        <v>0</v>
      </c>
      <c r="G499" s="2">
        <f>IF(AND(telefony__2[[#This Row],[czy 12]]=1,telefony__2[[#This Row],[dlugosc]]=7),telefony__2[[#This Row],[zaklonczenie]]-telefony__2[[#This Row],[rozpoczecie]],0)</f>
        <v>0</v>
      </c>
      <c r="H499" s="3">
        <f>IF(AND(telefony__2[[#This Row],[czy 12]]=1,telefony__2[[#This Row],[dlugosc]]=7),1,0)</f>
        <v>0</v>
      </c>
      <c r="I499" s="3">
        <f>(telefony__2[[#This Row],[zaklonczenie]]-telefony__2[[#This Row],[rozpoczecie]])*24*60</f>
        <v>11.666666666666679</v>
      </c>
      <c r="J499">
        <f>IF(telefony__2[[#This Row],[dlugosc]]=10,ROUNDUP(telefony__2[[#This Row],[len]],0),0)</f>
        <v>12</v>
      </c>
      <c r="K499" s="3">
        <f>IF(telefony__2[[#This Row],[dlugosc]]&lt;&gt;10,telefony__2[[#This Row],[len]]+K498,K498)</f>
        <v>3903.6499999999969</v>
      </c>
      <c r="L499" s="3">
        <f>IF(telefony__2[[#This Row],[dlugosc]]=7,telefony__2[[#This Row],[len]],0)</f>
        <v>0</v>
      </c>
      <c r="M499" s="3">
        <f>IF(telefony__2[[#This Row],[dlugosc]]=8,telefony__2[[#This Row],[len]],0)</f>
        <v>0</v>
      </c>
      <c r="N499" s="3"/>
    </row>
    <row r="500" spans="1:14" x14ac:dyDescent="0.25">
      <c r="A500" s="3" t="s">
        <v>1410</v>
      </c>
      <c r="B500" s="1" t="s">
        <v>1171</v>
      </c>
      <c r="C500" s="2" t="s">
        <v>1411</v>
      </c>
      <c r="D500" s="2" t="s">
        <v>1412</v>
      </c>
      <c r="E500">
        <f>LEN(telefony__2[[#This Row],[nr]])</f>
        <v>7</v>
      </c>
      <c r="F500">
        <f>IF(MID(telefony__2[[#This Row],[nr]],1,2)="12",1,0)</f>
        <v>0</v>
      </c>
      <c r="G500" s="2">
        <f>IF(AND(telefony__2[[#This Row],[czy 12]]=1,telefony__2[[#This Row],[dlugosc]]=7),telefony__2[[#This Row],[zaklonczenie]]-telefony__2[[#This Row],[rozpoczecie]],0)</f>
        <v>0</v>
      </c>
      <c r="H500" s="3">
        <f>IF(AND(telefony__2[[#This Row],[czy 12]]=1,telefony__2[[#This Row],[dlugosc]]=7),1,0)</f>
        <v>0</v>
      </c>
      <c r="I500" s="3">
        <f>(telefony__2[[#This Row],[zaklonczenie]]-telefony__2[[#This Row],[rozpoczecie]])*24*60</f>
        <v>11.533333333333431</v>
      </c>
      <c r="J500">
        <f>IF(telefony__2[[#This Row],[dlugosc]]=10,ROUNDUP(telefony__2[[#This Row],[len]],0),0)</f>
        <v>0</v>
      </c>
      <c r="K500" s="3">
        <f>IF(telefony__2[[#This Row],[dlugosc]]&lt;&gt;10,telefony__2[[#This Row],[len]]+K499,K499)</f>
        <v>3915.1833333333302</v>
      </c>
      <c r="L500" s="3">
        <f>IF(telefony__2[[#This Row],[dlugosc]]=7,telefony__2[[#This Row],[len]],0)</f>
        <v>11.533333333333431</v>
      </c>
      <c r="M500" s="3">
        <f>IF(telefony__2[[#This Row],[dlugosc]]=8,telefony__2[[#This Row],[len]],0)</f>
        <v>0</v>
      </c>
      <c r="N500" s="3"/>
    </row>
    <row r="501" spans="1:14" x14ac:dyDescent="0.25">
      <c r="A501" s="3" t="s">
        <v>1413</v>
      </c>
      <c r="B501" s="1" t="s">
        <v>1171</v>
      </c>
      <c r="C501" s="2" t="s">
        <v>216</v>
      </c>
      <c r="D501" s="2" t="s">
        <v>1414</v>
      </c>
      <c r="E501">
        <f>LEN(telefony__2[[#This Row],[nr]])</f>
        <v>7</v>
      </c>
      <c r="F501">
        <f>IF(MID(telefony__2[[#This Row],[nr]],1,2)="12",1,0)</f>
        <v>0</v>
      </c>
      <c r="G501" s="2">
        <f>IF(AND(telefony__2[[#This Row],[czy 12]]=1,telefony__2[[#This Row],[dlugosc]]=7),telefony__2[[#This Row],[zaklonczenie]]-telefony__2[[#This Row],[rozpoczecie]],0)</f>
        <v>0</v>
      </c>
      <c r="H501" s="3">
        <f>IF(AND(telefony__2[[#This Row],[czy 12]]=1,telefony__2[[#This Row],[dlugosc]]=7),1,0)</f>
        <v>0</v>
      </c>
      <c r="I501" s="3">
        <f>(telefony__2[[#This Row],[zaklonczenie]]-telefony__2[[#This Row],[rozpoczecie]])*24*60</f>
        <v>8.0666666666667552</v>
      </c>
      <c r="J501">
        <f>IF(telefony__2[[#This Row],[dlugosc]]=10,ROUNDUP(telefony__2[[#This Row],[len]],0),0)</f>
        <v>0</v>
      </c>
      <c r="K501" s="3">
        <f>IF(telefony__2[[#This Row],[dlugosc]]&lt;&gt;10,telefony__2[[#This Row],[len]]+K500,K500)</f>
        <v>3923.2499999999968</v>
      </c>
      <c r="L501" s="3">
        <f>IF(telefony__2[[#This Row],[dlugosc]]=7,telefony__2[[#This Row],[len]],0)</f>
        <v>8.0666666666667552</v>
      </c>
      <c r="M501" s="3">
        <f>IF(telefony__2[[#This Row],[dlugosc]]=8,telefony__2[[#This Row],[len]],0)</f>
        <v>0</v>
      </c>
      <c r="N501" s="3"/>
    </row>
    <row r="502" spans="1:14" x14ac:dyDescent="0.25">
      <c r="A502" s="3" t="s">
        <v>1415</v>
      </c>
      <c r="B502" s="1" t="s">
        <v>1171</v>
      </c>
      <c r="C502" s="2" t="s">
        <v>1416</v>
      </c>
      <c r="D502" s="2" t="s">
        <v>1417</v>
      </c>
      <c r="E502">
        <f>LEN(telefony__2[[#This Row],[nr]])</f>
        <v>7</v>
      </c>
      <c r="F502">
        <f>IF(MID(telefony__2[[#This Row],[nr]],1,2)="12",1,0)</f>
        <v>0</v>
      </c>
      <c r="G502" s="2">
        <f>IF(AND(telefony__2[[#This Row],[czy 12]]=1,telefony__2[[#This Row],[dlugosc]]=7),telefony__2[[#This Row],[zaklonczenie]]-telefony__2[[#This Row],[rozpoczecie]],0)</f>
        <v>0</v>
      </c>
      <c r="H502" s="3">
        <f>IF(AND(telefony__2[[#This Row],[czy 12]]=1,telefony__2[[#This Row],[dlugosc]]=7),1,0)</f>
        <v>0</v>
      </c>
      <c r="I502" s="3">
        <f>(telefony__2[[#This Row],[zaklonczenie]]-telefony__2[[#This Row],[rozpoczecie]])*24*60</f>
        <v>0.18333333333325541</v>
      </c>
      <c r="J502">
        <f>IF(telefony__2[[#This Row],[dlugosc]]=10,ROUNDUP(telefony__2[[#This Row],[len]],0),0)</f>
        <v>0</v>
      </c>
      <c r="K502" s="3">
        <f>IF(telefony__2[[#This Row],[dlugosc]]&lt;&gt;10,telefony__2[[#This Row],[len]]+K501,K501)</f>
        <v>3923.4333333333302</v>
      </c>
      <c r="L502" s="3">
        <f>IF(telefony__2[[#This Row],[dlugosc]]=7,telefony__2[[#This Row],[len]],0)</f>
        <v>0.18333333333325541</v>
      </c>
      <c r="M502" s="3">
        <f>IF(telefony__2[[#This Row],[dlugosc]]=8,telefony__2[[#This Row],[len]],0)</f>
        <v>0</v>
      </c>
      <c r="N502" s="3"/>
    </row>
    <row r="503" spans="1:14" x14ac:dyDescent="0.25">
      <c r="A503" s="3" t="s">
        <v>1418</v>
      </c>
      <c r="B503" s="1" t="s">
        <v>1171</v>
      </c>
      <c r="C503" s="2" t="s">
        <v>1419</v>
      </c>
      <c r="D503" s="2" t="s">
        <v>1420</v>
      </c>
      <c r="E503">
        <f>LEN(telefony__2[[#This Row],[nr]])</f>
        <v>8</v>
      </c>
      <c r="F503">
        <f>IF(MID(telefony__2[[#This Row],[nr]],1,2)="12",1,0)</f>
        <v>0</v>
      </c>
      <c r="G503" s="2">
        <f>IF(AND(telefony__2[[#This Row],[czy 12]]=1,telefony__2[[#This Row],[dlugosc]]=7),telefony__2[[#This Row],[zaklonczenie]]-telefony__2[[#This Row],[rozpoczecie]],0)</f>
        <v>0</v>
      </c>
      <c r="H503" s="3">
        <f>IF(AND(telefony__2[[#This Row],[czy 12]]=1,telefony__2[[#This Row],[dlugosc]]=7),1,0)</f>
        <v>0</v>
      </c>
      <c r="I503" s="3">
        <f>(telefony__2[[#This Row],[zaklonczenie]]-telefony__2[[#This Row],[rozpoczecie]])*24*60</f>
        <v>12.500000000000036</v>
      </c>
      <c r="J503">
        <f>IF(telefony__2[[#This Row],[dlugosc]]=10,ROUNDUP(telefony__2[[#This Row],[len]],0),0)</f>
        <v>0</v>
      </c>
      <c r="K503" s="3">
        <f>IF(telefony__2[[#This Row],[dlugosc]]&lt;&gt;10,telefony__2[[#This Row],[len]]+K502,K502)</f>
        <v>3935.9333333333302</v>
      </c>
      <c r="L503" s="3">
        <f>IF(telefony__2[[#This Row],[dlugosc]]=7,telefony__2[[#This Row],[len]],0)</f>
        <v>0</v>
      </c>
      <c r="M503" s="3">
        <f>IF(telefony__2[[#This Row],[dlugosc]]=8,telefony__2[[#This Row],[len]],0)</f>
        <v>12.500000000000036</v>
      </c>
      <c r="N503" s="3"/>
    </row>
    <row r="504" spans="1:14" x14ac:dyDescent="0.25">
      <c r="A504" s="3" t="s">
        <v>1421</v>
      </c>
      <c r="B504" s="1" t="s">
        <v>1171</v>
      </c>
      <c r="C504" s="2" t="s">
        <v>1422</v>
      </c>
      <c r="D504" s="2" t="s">
        <v>1423</v>
      </c>
      <c r="E504">
        <f>LEN(telefony__2[[#This Row],[nr]])</f>
        <v>8</v>
      </c>
      <c r="F504">
        <f>IF(MID(telefony__2[[#This Row],[nr]],1,2)="12",1,0)</f>
        <v>0</v>
      </c>
      <c r="G504" s="2">
        <f>IF(AND(telefony__2[[#This Row],[czy 12]]=1,telefony__2[[#This Row],[dlugosc]]=7),telefony__2[[#This Row],[zaklonczenie]]-telefony__2[[#This Row],[rozpoczecie]],0)</f>
        <v>0</v>
      </c>
      <c r="H504" s="3">
        <f>IF(AND(telefony__2[[#This Row],[czy 12]]=1,telefony__2[[#This Row],[dlugosc]]=7),1,0)</f>
        <v>0</v>
      </c>
      <c r="I504" s="3">
        <f>(telefony__2[[#This Row],[zaklonczenie]]-telefony__2[[#This Row],[rozpoczecie]])*24*60</f>
        <v>12.950000000000106</v>
      </c>
      <c r="J504">
        <f>IF(telefony__2[[#This Row],[dlugosc]]=10,ROUNDUP(telefony__2[[#This Row],[len]],0),0)</f>
        <v>0</v>
      </c>
      <c r="K504" s="3">
        <f>IF(telefony__2[[#This Row],[dlugosc]]&lt;&gt;10,telefony__2[[#This Row],[len]]+K503,K503)</f>
        <v>3948.8833333333305</v>
      </c>
      <c r="L504" s="3">
        <f>IF(telefony__2[[#This Row],[dlugosc]]=7,telefony__2[[#This Row],[len]],0)</f>
        <v>0</v>
      </c>
      <c r="M504" s="3">
        <f>IF(telefony__2[[#This Row],[dlugosc]]=8,telefony__2[[#This Row],[len]],0)</f>
        <v>12.950000000000106</v>
      </c>
      <c r="N504" s="3"/>
    </row>
    <row r="505" spans="1:14" x14ac:dyDescent="0.25">
      <c r="A505" s="3" t="s">
        <v>579</v>
      </c>
      <c r="B505" s="1" t="s">
        <v>1171</v>
      </c>
      <c r="C505" s="2" t="s">
        <v>1424</v>
      </c>
      <c r="D505" s="2" t="s">
        <v>1425</v>
      </c>
      <c r="E505">
        <f>LEN(telefony__2[[#This Row],[nr]])</f>
        <v>7</v>
      </c>
      <c r="F505">
        <f>IF(MID(telefony__2[[#This Row],[nr]],1,2)="12",1,0)</f>
        <v>0</v>
      </c>
      <c r="G505" s="2">
        <f>IF(AND(telefony__2[[#This Row],[czy 12]]=1,telefony__2[[#This Row],[dlugosc]]=7),telefony__2[[#This Row],[zaklonczenie]]-telefony__2[[#This Row],[rozpoczecie]],0)</f>
        <v>0</v>
      </c>
      <c r="H505" s="3">
        <f>IF(AND(telefony__2[[#This Row],[czy 12]]=1,telefony__2[[#This Row],[dlugosc]]=7),1,0)</f>
        <v>0</v>
      </c>
      <c r="I505" s="3">
        <f>(telefony__2[[#This Row],[zaklonczenie]]-telefony__2[[#This Row],[rozpoczecie]])*24*60</f>
        <v>2.9833333333333734</v>
      </c>
      <c r="J505">
        <f>IF(telefony__2[[#This Row],[dlugosc]]=10,ROUNDUP(telefony__2[[#This Row],[len]],0),0)</f>
        <v>0</v>
      </c>
      <c r="K505" s="3">
        <f>IF(telefony__2[[#This Row],[dlugosc]]&lt;&gt;10,telefony__2[[#This Row],[len]]+K504,K504)</f>
        <v>3951.8666666666641</v>
      </c>
      <c r="L505" s="3">
        <f>IF(telefony__2[[#This Row],[dlugosc]]=7,telefony__2[[#This Row],[len]],0)</f>
        <v>2.9833333333333734</v>
      </c>
      <c r="M505" s="3">
        <f>IF(telefony__2[[#This Row],[dlugosc]]=8,telefony__2[[#This Row],[len]],0)</f>
        <v>0</v>
      </c>
      <c r="N505" s="3"/>
    </row>
    <row r="506" spans="1:14" x14ac:dyDescent="0.25">
      <c r="A506" s="3" t="s">
        <v>1426</v>
      </c>
      <c r="B506" s="1" t="s">
        <v>1171</v>
      </c>
      <c r="C506" s="2" t="s">
        <v>1427</v>
      </c>
      <c r="D506" s="2" t="s">
        <v>1428</v>
      </c>
      <c r="E506">
        <f>LEN(telefony__2[[#This Row],[nr]])</f>
        <v>7</v>
      </c>
      <c r="F506">
        <f>IF(MID(telefony__2[[#This Row],[nr]],1,2)="12",1,0)</f>
        <v>0</v>
      </c>
      <c r="G506" s="2">
        <f>IF(AND(telefony__2[[#This Row],[czy 12]]=1,telefony__2[[#This Row],[dlugosc]]=7),telefony__2[[#This Row],[zaklonczenie]]-telefony__2[[#This Row],[rozpoczecie]],0)</f>
        <v>0</v>
      </c>
      <c r="H506" s="3">
        <f>IF(AND(telefony__2[[#This Row],[czy 12]]=1,telefony__2[[#This Row],[dlugosc]]=7),1,0)</f>
        <v>0</v>
      </c>
      <c r="I506" s="3">
        <f>(telefony__2[[#This Row],[zaklonczenie]]-telefony__2[[#This Row],[rozpoczecie]])*24*60</f>
        <v>1.8333333333331936</v>
      </c>
      <c r="J506">
        <f>IF(telefony__2[[#This Row],[dlugosc]]=10,ROUNDUP(telefony__2[[#This Row],[len]],0),0)</f>
        <v>0</v>
      </c>
      <c r="K506" s="3">
        <f>IF(telefony__2[[#This Row],[dlugosc]]&lt;&gt;10,telefony__2[[#This Row],[len]]+K505,K505)</f>
        <v>3953.6999999999971</v>
      </c>
      <c r="L506" s="3">
        <f>IF(telefony__2[[#This Row],[dlugosc]]=7,telefony__2[[#This Row],[len]],0)</f>
        <v>1.8333333333331936</v>
      </c>
      <c r="M506" s="3">
        <f>IF(telefony__2[[#This Row],[dlugosc]]=8,telefony__2[[#This Row],[len]],0)</f>
        <v>0</v>
      </c>
      <c r="N506" s="3"/>
    </row>
    <row r="507" spans="1:14" x14ac:dyDescent="0.25">
      <c r="A507" s="3" t="s">
        <v>1429</v>
      </c>
      <c r="B507" s="1" t="s">
        <v>1171</v>
      </c>
      <c r="C507" s="2" t="s">
        <v>1430</v>
      </c>
      <c r="D507" s="2" t="s">
        <v>1431</v>
      </c>
      <c r="E507">
        <f>LEN(telefony__2[[#This Row],[nr]])</f>
        <v>7</v>
      </c>
      <c r="F507">
        <f>IF(MID(telefony__2[[#This Row],[nr]],1,2)="12",1,0)</f>
        <v>0</v>
      </c>
      <c r="G507" s="2">
        <f>IF(AND(telefony__2[[#This Row],[czy 12]]=1,telefony__2[[#This Row],[dlugosc]]=7),telefony__2[[#This Row],[zaklonczenie]]-telefony__2[[#This Row],[rozpoczecie]],0)</f>
        <v>0</v>
      </c>
      <c r="H507" s="3">
        <f>IF(AND(telefony__2[[#This Row],[czy 12]]=1,telefony__2[[#This Row],[dlugosc]]=7),1,0)</f>
        <v>0</v>
      </c>
      <c r="I507" s="3">
        <f>(telefony__2[[#This Row],[zaklonczenie]]-telefony__2[[#This Row],[rozpoczecie]])*24*60</f>
        <v>6.4166666666666572</v>
      </c>
      <c r="J507">
        <f>IF(telefony__2[[#This Row],[dlugosc]]=10,ROUNDUP(telefony__2[[#This Row],[len]],0),0)</f>
        <v>0</v>
      </c>
      <c r="K507" s="3">
        <f>IF(telefony__2[[#This Row],[dlugosc]]&lt;&gt;10,telefony__2[[#This Row],[len]]+K506,K506)</f>
        <v>3960.1166666666636</v>
      </c>
      <c r="L507" s="3">
        <f>IF(telefony__2[[#This Row],[dlugosc]]=7,telefony__2[[#This Row],[len]],0)</f>
        <v>6.4166666666666572</v>
      </c>
      <c r="M507" s="3">
        <f>IF(telefony__2[[#This Row],[dlugosc]]=8,telefony__2[[#This Row],[len]],0)</f>
        <v>0</v>
      </c>
      <c r="N507" s="3"/>
    </row>
    <row r="508" spans="1:14" x14ac:dyDescent="0.25">
      <c r="A508" s="3" t="s">
        <v>1432</v>
      </c>
      <c r="B508" s="1" t="s">
        <v>1171</v>
      </c>
      <c r="C508" s="2" t="s">
        <v>819</v>
      </c>
      <c r="D508" s="2" t="s">
        <v>1433</v>
      </c>
      <c r="E508">
        <f>LEN(telefony__2[[#This Row],[nr]])</f>
        <v>7</v>
      </c>
      <c r="F508">
        <f>IF(MID(telefony__2[[#This Row],[nr]],1,2)="12",1,0)</f>
        <v>0</v>
      </c>
      <c r="G508" s="2">
        <f>IF(AND(telefony__2[[#This Row],[czy 12]]=1,telefony__2[[#This Row],[dlugosc]]=7),telefony__2[[#This Row],[zaklonczenie]]-telefony__2[[#This Row],[rozpoczecie]],0)</f>
        <v>0</v>
      </c>
      <c r="H508" s="3">
        <f>IF(AND(telefony__2[[#This Row],[czy 12]]=1,telefony__2[[#This Row],[dlugosc]]=7),1,0)</f>
        <v>0</v>
      </c>
      <c r="I508" s="3">
        <f>(telefony__2[[#This Row],[zaklonczenie]]-telefony__2[[#This Row],[rozpoczecie]])*24*60</f>
        <v>1.3500000000000512</v>
      </c>
      <c r="J508">
        <f>IF(telefony__2[[#This Row],[dlugosc]]=10,ROUNDUP(telefony__2[[#This Row],[len]],0),0)</f>
        <v>0</v>
      </c>
      <c r="K508" s="3">
        <f>IF(telefony__2[[#This Row],[dlugosc]]&lt;&gt;10,telefony__2[[#This Row],[len]]+K507,K507)</f>
        <v>3961.4666666666635</v>
      </c>
      <c r="L508" s="3">
        <f>IF(telefony__2[[#This Row],[dlugosc]]=7,telefony__2[[#This Row],[len]],0)</f>
        <v>1.3500000000000512</v>
      </c>
      <c r="M508" s="3">
        <f>IF(telefony__2[[#This Row],[dlugosc]]=8,telefony__2[[#This Row],[len]],0)</f>
        <v>0</v>
      </c>
      <c r="N508" s="3"/>
    </row>
    <row r="509" spans="1:14" x14ac:dyDescent="0.25">
      <c r="A509" s="3" t="s">
        <v>1434</v>
      </c>
      <c r="B509" s="1" t="s">
        <v>1171</v>
      </c>
      <c r="C509" s="2" t="s">
        <v>1435</v>
      </c>
      <c r="D509" s="2" t="s">
        <v>1436</v>
      </c>
      <c r="E509">
        <f>LEN(telefony__2[[#This Row],[nr]])</f>
        <v>7</v>
      </c>
      <c r="F509">
        <f>IF(MID(telefony__2[[#This Row],[nr]],1,2)="12",1,0)</f>
        <v>0</v>
      </c>
      <c r="G509" s="2">
        <f>IF(AND(telefony__2[[#This Row],[czy 12]]=1,telefony__2[[#This Row],[dlugosc]]=7),telefony__2[[#This Row],[zaklonczenie]]-telefony__2[[#This Row],[rozpoczecie]],0)</f>
        <v>0</v>
      </c>
      <c r="H509" s="3">
        <f>IF(AND(telefony__2[[#This Row],[czy 12]]=1,telefony__2[[#This Row],[dlugosc]]=7),1,0)</f>
        <v>0</v>
      </c>
      <c r="I509" s="3">
        <f>(telefony__2[[#This Row],[zaklonczenie]]-telefony__2[[#This Row],[rozpoczecie]])*24*60</f>
        <v>10.983333333333505</v>
      </c>
      <c r="J509">
        <f>IF(telefony__2[[#This Row],[dlugosc]]=10,ROUNDUP(telefony__2[[#This Row],[len]],0),0)</f>
        <v>0</v>
      </c>
      <c r="K509" s="3">
        <f>IF(telefony__2[[#This Row],[dlugosc]]&lt;&gt;10,telefony__2[[#This Row],[len]]+K508,K508)</f>
        <v>3972.4499999999971</v>
      </c>
      <c r="L509" s="3">
        <f>IF(telefony__2[[#This Row],[dlugosc]]=7,telefony__2[[#This Row],[len]],0)</f>
        <v>10.983333333333505</v>
      </c>
      <c r="M509" s="3">
        <f>IF(telefony__2[[#This Row],[dlugosc]]=8,telefony__2[[#This Row],[len]],0)</f>
        <v>0</v>
      </c>
      <c r="N509" s="3"/>
    </row>
    <row r="510" spans="1:14" x14ac:dyDescent="0.25">
      <c r="A510" s="3" t="s">
        <v>1437</v>
      </c>
      <c r="B510" s="1" t="s">
        <v>1171</v>
      </c>
      <c r="C510" s="2" t="s">
        <v>1438</v>
      </c>
      <c r="D510" s="2" t="s">
        <v>1439</v>
      </c>
      <c r="E510">
        <f>LEN(telefony__2[[#This Row],[nr]])</f>
        <v>8</v>
      </c>
      <c r="F510">
        <f>IF(MID(telefony__2[[#This Row],[nr]],1,2)="12",1,0)</f>
        <v>0</v>
      </c>
      <c r="G510" s="2">
        <f>IF(AND(telefony__2[[#This Row],[czy 12]]=1,telefony__2[[#This Row],[dlugosc]]=7),telefony__2[[#This Row],[zaklonczenie]]-telefony__2[[#This Row],[rozpoczecie]],0)</f>
        <v>0</v>
      </c>
      <c r="H510" s="3">
        <f>IF(AND(telefony__2[[#This Row],[czy 12]]=1,telefony__2[[#This Row],[dlugosc]]=7),1,0)</f>
        <v>0</v>
      </c>
      <c r="I510" s="3">
        <f>(telefony__2[[#This Row],[zaklonczenie]]-telefony__2[[#This Row],[rozpoczecie]])*24*60</f>
        <v>15.216666666666594</v>
      </c>
      <c r="J510">
        <f>IF(telefony__2[[#This Row],[dlugosc]]=10,ROUNDUP(telefony__2[[#This Row],[len]],0),0)</f>
        <v>0</v>
      </c>
      <c r="K510" s="3">
        <f>IF(telefony__2[[#This Row],[dlugosc]]&lt;&gt;10,telefony__2[[#This Row],[len]]+K509,K509)</f>
        <v>3987.6666666666638</v>
      </c>
      <c r="L510" s="3">
        <f>IF(telefony__2[[#This Row],[dlugosc]]=7,telefony__2[[#This Row],[len]],0)</f>
        <v>0</v>
      </c>
      <c r="M510" s="3">
        <f>IF(telefony__2[[#This Row],[dlugosc]]=8,telefony__2[[#This Row],[len]],0)</f>
        <v>15.216666666666594</v>
      </c>
      <c r="N510" s="3"/>
    </row>
    <row r="511" spans="1:14" x14ac:dyDescent="0.25">
      <c r="A511" s="3" t="s">
        <v>1440</v>
      </c>
      <c r="B511" s="1" t="s">
        <v>1171</v>
      </c>
      <c r="C511" s="2" t="s">
        <v>1441</v>
      </c>
      <c r="D511" s="2" t="s">
        <v>1442</v>
      </c>
      <c r="E511">
        <f>LEN(telefony__2[[#This Row],[nr]])</f>
        <v>7</v>
      </c>
      <c r="F511">
        <f>IF(MID(telefony__2[[#This Row],[nr]],1,2)="12",1,0)</f>
        <v>0</v>
      </c>
      <c r="G511" s="2">
        <f>IF(AND(telefony__2[[#This Row],[czy 12]]=1,telefony__2[[#This Row],[dlugosc]]=7),telefony__2[[#This Row],[zaklonczenie]]-telefony__2[[#This Row],[rozpoczecie]],0)</f>
        <v>0</v>
      </c>
      <c r="H511" s="3">
        <f>IF(AND(telefony__2[[#This Row],[czy 12]]=1,telefony__2[[#This Row],[dlugosc]]=7),1,0)</f>
        <v>0</v>
      </c>
      <c r="I511" s="3">
        <f>(telefony__2[[#This Row],[zaklonczenie]]-telefony__2[[#This Row],[rozpoczecie]])*24*60</f>
        <v>2.9833333333333734</v>
      </c>
      <c r="J511">
        <f>IF(telefony__2[[#This Row],[dlugosc]]=10,ROUNDUP(telefony__2[[#This Row],[len]],0),0)</f>
        <v>0</v>
      </c>
      <c r="K511" s="3">
        <f>IF(telefony__2[[#This Row],[dlugosc]]&lt;&gt;10,telefony__2[[#This Row],[len]]+K510,K510)</f>
        <v>3990.6499999999974</v>
      </c>
      <c r="L511" s="3">
        <f>IF(telefony__2[[#This Row],[dlugosc]]=7,telefony__2[[#This Row],[len]],0)</f>
        <v>2.9833333333333734</v>
      </c>
      <c r="M511" s="3">
        <f>IF(telefony__2[[#This Row],[dlugosc]]=8,telefony__2[[#This Row],[len]],0)</f>
        <v>0</v>
      </c>
      <c r="N511" s="3"/>
    </row>
    <row r="512" spans="1:14" x14ac:dyDescent="0.25">
      <c r="A512" s="3" t="s">
        <v>1443</v>
      </c>
      <c r="B512" s="1" t="s">
        <v>1171</v>
      </c>
      <c r="C512" s="2" t="s">
        <v>1444</v>
      </c>
      <c r="D512" s="2" t="s">
        <v>1445</v>
      </c>
      <c r="E512">
        <f>LEN(telefony__2[[#This Row],[nr]])</f>
        <v>7</v>
      </c>
      <c r="F512">
        <f>IF(MID(telefony__2[[#This Row],[nr]],1,2)="12",1,0)</f>
        <v>0</v>
      </c>
      <c r="G512" s="2">
        <f>IF(AND(telefony__2[[#This Row],[czy 12]]=1,telefony__2[[#This Row],[dlugosc]]=7),telefony__2[[#This Row],[zaklonczenie]]-telefony__2[[#This Row],[rozpoczecie]],0)</f>
        <v>0</v>
      </c>
      <c r="H512" s="3">
        <f>IF(AND(telefony__2[[#This Row],[czy 12]]=1,telefony__2[[#This Row],[dlugosc]]=7),1,0)</f>
        <v>0</v>
      </c>
      <c r="I512" s="3">
        <f>(telefony__2[[#This Row],[zaklonczenie]]-telefony__2[[#This Row],[rozpoczecie]])*24*60</f>
        <v>3.5999999999999233</v>
      </c>
      <c r="J512">
        <f>IF(telefony__2[[#This Row],[dlugosc]]=10,ROUNDUP(telefony__2[[#This Row],[len]],0),0)</f>
        <v>0</v>
      </c>
      <c r="K512" s="3">
        <f>IF(telefony__2[[#This Row],[dlugosc]]&lt;&gt;10,telefony__2[[#This Row],[len]]+K511,K511)</f>
        <v>3994.2499999999973</v>
      </c>
      <c r="L512" s="3">
        <f>IF(telefony__2[[#This Row],[dlugosc]]=7,telefony__2[[#This Row],[len]],0)</f>
        <v>3.5999999999999233</v>
      </c>
      <c r="M512" s="3">
        <f>IF(telefony__2[[#This Row],[dlugosc]]=8,telefony__2[[#This Row],[len]],0)</f>
        <v>0</v>
      </c>
      <c r="N512" s="3"/>
    </row>
    <row r="513" spans="1:14" x14ac:dyDescent="0.25">
      <c r="A513" s="3" t="s">
        <v>1446</v>
      </c>
      <c r="B513" s="1" t="s">
        <v>1171</v>
      </c>
      <c r="C513" s="2" t="s">
        <v>1447</v>
      </c>
      <c r="D513" s="2" t="s">
        <v>1448</v>
      </c>
      <c r="E513">
        <f>LEN(telefony__2[[#This Row],[nr]])</f>
        <v>7</v>
      </c>
      <c r="F513">
        <f>IF(MID(telefony__2[[#This Row],[nr]],1,2)="12",1,0)</f>
        <v>0</v>
      </c>
      <c r="G513" s="2">
        <f>IF(AND(telefony__2[[#This Row],[czy 12]]=1,telefony__2[[#This Row],[dlugosc]]=7),telefony__2[[#This Row],[zaklonczenie]]-telefony__2[[#This Row],[rozpoczecie]],0)</f>
        <v>0</v>
      </c>
      <c r="H513" s="3">
        <f>IF(AND(telefony__2[[#This Row],[czy 12]]=1,telefony__2[[#This Row],[dlugosc]]=7),1,0)</f>
        <v>0</v>
      </c>
      <c r="I513" s="3">
        <f>(telefony__2[[#This Row],[zaklonczenie]]-telefony__2[[#This Row],[rozpoczecie]])*24*60</f>
        <v>16.633333333333429</v>
      </c>
      <c r="J513">
        <f>IF(telefony__2[[#This Row],[dlugosc]]=10,ROUNDUP(telefony__2[[#This Row],[len]],0),0)</f>
        <v>0</v>
      </c>
      <c r="K513" s="3">
        <f>IF(telefony__2[[#This Row],[dlugosc]]&lt;&gt;10,telefony__2[[#This Row],[len]]+K512,K512)</f>
        <v>4010.8833333333305</v>
      </c>
      <c r="L513" s="3">
        <f>IF(telefony__2[[#This Row],[dlugosc]]=7,telefony__2[[#This Row],[len]],0)</f>
        <v>16.633333333333429</v>
      </c>
      <c r="M513" s="3">
        <f>IF(telefony__2[[#This Row],[dlugosc]]=8,telefony__2[[#This Row],[len]],0)</f>
        <v>0</v>
      </c>
      <c r="N513" s="3"/>
    </row>
    <row r="514" spans="1:14" x14ac:dyDescent="0.25">
      <c r="A514" s="3" t="s">
        <v>1449</v>
      </c>
      <c r="B514" s="1" t="s">
        <v>1171</v>
      </c>
      <c r="C514" s="2" t="s">
        <v>1450</v>
      </c>
      <c r="D514" s="2" t="s">
        <v>1451</v>
      </c>
      <c r="E514">
        <f>LEN(telefony__2[[#This Row],[nr]])</f>
        <v>7</v>
      </c>
      <c r="F514">
        <f>IF(MID(telefony__2[[#This Row],[nr]],1,2)="12",1,0)</f>
        <v>1</v>
      </c>
      <c r="G514" s="2">
        <f>IF(AND(telefony__2[[#This Row],[czy 12]]=1,telefony__2[[#This Row],[dlugosc]]=7),telefony__2[[#This Row],[zaklonczenie]]-telefony__2[[#This Row],[rozpoczecie]],0)</f>
        <v>9.3055555555555669E-3</v>
      </c>
      <c r="H514" s="3">
        <f>IF(AND(telefony__2[[#This Row],[czy 12]]=1,telefony__2[[#This Row],[dlugosc]]=7),1,0)</f>
        <v>1</v>
      </c>
      <c r="I514" s="3">
        <f>(telefony__2[[#This Row],[zaklonczenie]]-telefony__2[[#This Row],[rozpoczecie]])*24*60</f>
        <v>13.400000000000016</v>
      </c>
      <c r="J514">
        <f>IF(telefony__2[[#This Row],[dlugosc]]=10,ROUNDUP(telefony__2[[#This Row],[len]],0),0)</f>
        <v>0</v>
      </c>
      <c r="K514" s="3">
        <f>IF(telefony__2[[#This Row],[dlugosc]]&lt;&gt;10,telefony__2[[#This Row],[len]]+K513,K513)</f>
        <v>4024.2833333333306</v>
      </c>
      <c r="L514" s="3">
        <f>IF(telefony__2[[#This Row],[dlugosc]]=7,telefony__2[[#This Row],[len]],0)</f>
        <v>13.400000000000016</v>
      </c>
      <c r="M514" s="3">
        <f>IF(telefony__2[[#This Row],[dlugosc]]=8,telefony__2[[#This Row],[len]],0)</f>
        <v>0</v>
      </c>
      <c r="N514" s="3"/>
    </row>
    <row r="515" spans="1:14" x14ac:dyDescent="0.25">
      <c r="A515" s="3" t="s">
        <v>1452</v>
      </c>
      <c r="B515" s="1" t="s">
        <v>1171</v>
      </c>
      <c r="C515" s="2" t="s">
        <v>1453</v>
      </c>
      <c r="D515" s="2" t="s">
        <v>1454</v>
      </c>
      <c r="E515">
        <f>LEN(telefony__2[[#This Row],[nr]])</f>
        <v>7</v>
      </c>
      <c r="F515">
        <f>IF(MID(telefony__2[[#This Row],[nr]],1,2)="12",1,0)</f>
        <v>0</v>
      </c>
      <c r="G515" s="2">
        <f>IF(AND(telefony__2[[#This Row],[czy 12]]=1,telefony__2[[#This Row],[dlugosc]]=7),telefony__2[[#This Row],[zaklonczenie]]-telefony__2[[#This Row],[rozpoczecie]],0)</f>
        <v>0</v>
      </c>
      <c r="H515" s="3">
        <f>IF(AND(telefony__2[[#This Row],[czy 12]]=1,telefony__2[[#This Row],[dlugosc]]=7),1,0)</f>
        <v>0</v>
      </c>
      <c r="I515" s="3">
        <f>(telefony__2[[#This Row],[zaklonczenie]]-telefony__2[[#This Row],[rozpoczecie]])*24*60</f>
        <v>5.600000000000076</v>
      </c>
      <c r="J515">
        <f>IF(telefony__2[[#This Row],[dlugosc]]=10,ROUNDUP(telefony__2[[#This Row],[len]],0),0)</f>
        <v>0</v>
      </c>
      <c r="K515" s="3">
        <f>IF(telefony__2[[#This Row],[dlugosc]]&lt;&gt;10,telefony__2[[#This Row],[len]]+K514,K514)</f>
        <v>4029.8833333333305</v>
      </c>
      <c r="L515" s="3">
        <f>IF(telefony__2[[#This Row],[dlugosc]]=7,telefony__2[[#This Row],[len]],0)</f>
        <v>5.600000000000076</v>
      </c>
      <c r="M515" s="3">
        <f>IF(telefony__2[[#This Row],[dlugosc]]=8,telefony__2[[#This Row],[len]],0)</f>
        <v>0</v>
      </c>
      <c r="N515" s="3"/>
    </row>
    <row r="516" spans="1:14" x14ac:dyDescent="0.25">
      <c r="A516" s="3" t="s">
        <v>1455</v>
      </c>
      <c r="B516" s="1" t="s">
        <v>1171</v>
      </c>
      <c r="C516" s="2" t="s">
        <v>1456</v>
      </c>
      <c r="D516" s="2" t="s">
        <v>1457</v>
      </c>
      <c r="E516">
        <f>LEN(telefony__2[[#This Row],[nr]])</f>
        <v>7</v>
      </c>
      <c r="F516">
        <f>IF(MID(telefony__2[[#This Row],[nr]],1,2)="12",1,0)</f>
        <v>0</v>
      </c>
      <c r="G516" s="2">
        <f>IF(AND(telefony__2[[#This Row],[czy 12]]=1,telefony__2[[#This Row],[dlugosc]]=7),telefony__2[[#This Row],[zaklonczenie]]-telefony__2[[#This Row],[rozpoczecie]],0)</f>
        <v>0</v>
      </c>
      <c r="H516" s="3">
        <f>IF(AND(telefony__2[[#This Row],[czy 12]]=1,telefony__2[[#This Row],[dlugosc]]=7),1,0)</f>
        <v>0</v>
      </c>
      <c r="I516" s="3">
        <f>(telefony__2[[#This Row],[zaklonczenie]]-telefony__2[[#This Row],[rozpoczecie]])*24*60</f>
        <v>13.816666666666695</v>
      </c>
      <c r="J516">
        <f>IF(telefony__2[[#This Row],[dlugosc]]=10,ROUNDUP(telefony__2[[#This Row],[len]],0),0)</f>
        <v>0</v>
      </c>
      <c r="K516" s="3">
        <f>IF(telefony__2[[#This Row],[dlugosc]]&lt;&gt;10,telefony__2[[#This Row],[len]]+K515,K515)</f>
        <v>4043.6999999999971</v>
      </c>
      <c r="L516" s="3">
        <f>IF(telefony__2[[#This Row],[dlugosc]]=7,telefony__2[[#This Row],[len]],0)</f>
        <v>13.816666666666695</v>
      </c>
      <c r="M516" s="3">
        <f>IF(telefony__2[[#This Row],[dlugosc]]=8,telefony__2[[#This Row],[len]],0)</f>
        <v>0</v>
      </c>
      <c r="N516" s="3"/>
    </row>
    <row r="517" spans="1:14" x14ac:dyDescent="0.25">
      <c r="A517" s="3" t="s">
        <v>1458</v>
      </c>
      <c r="B517" s="1" t="s">
        <v>1171</v>
      </c>
      <c r="C517" s="2" t="s">
        <v>1459</v>
      </c>
      <c r="D517" s="2" t="s">
        <v>1460</v>
      </c>
      <c r="E517">
        <f>LEN(telefony__2[[#This Row],[nr]])</f>
        <v>7</v>
      </c>
      <c r="F517">
        <f>IF(MID(telefony__2[[#This Row],[nr]],1,2)="12",1,0)</f>
        <v>0</v>
      </c>
      <c r="G517" s="2">
        <f>IF(AND(telefony__2[[#This Row],[czy 12]]=1,telefony__2[[#This Row],[dlugosc]]=7),telefony__2[[#This Row],[zaklonczenie]]-telefony__2[[#This Row],[rozpoczecie]],0)</f>
        <v>0</v>
      </c>
      <c r="H517" s="3">
        <f>IF(AND(telefony__2[[#This Row],[czy 12]]=1,telefony__2[[#This Row],[dlugosc]]=7),1,0)</f>
        <v>0</v>
      </c>
      <c r="I517" s="3">
        <f>(telefony__2[[#This Row],[zaklonczenie]]-telefony__2[[#This Row],[rozpoczecie]])*24*60</f>
        <v>14.716666666666676</v>
      </c>
      <c r="J517">
        <f>IF(telefony__2[[#This Row],[dlugosc]]=10,ROUNDUP(telefony__2[[#This Row],[len]],0),0)</f>
        <v>0</v>
      </c>
      <c r="K517" s="3">
        <f>IF(telefony__2[[#This Row],[dlugosc]]&lt;&gt;10,telefony__2[[#This Row],[len]]+K516,K516)</f>
        <v>4058.4166666666638</v>
      </c>
      <c r="L517" s="3">
        <f>IF(telefony__2[[#This Row],[dlugosc]]=7,telefony__2[[#This Row],[len]],0)</f>
        <v>14.716666666666676</v>
      </c>
      <c r="M517" s="3">
        <f>IF(telefony__2[[#This Row],[dlugosc]]=8,telefony__2[[#This Row],[len]],0)</f>
        <v>0</v>
      </c>
      <c r="N517" s="3"/>
    </row>
    <row r="518" spans="1:14" x14ac:dyDescent="0.25">
      <c r="A518" s="3" t="s">
        <v>1461</v>
      </c>
      <c r="B518" s="1" t="s">
        <v>1171</v>
      </c>
      <c r="C518" s="2" t="s">
        <v>1462</v>
      </c>
      <c r="D518" s="2" t="s">
        <v>1463</v>
      </c>
      <c r="E518">
        <f>LEN(telefony__2[[#This Row],[nr]])</f>
        <v>8</v>
      </c>
      <c r="F518">
        <f>IF(MID(telefony__2[[#This Row],[nr]],1,2)="12",1,0)</f>
        <v>0</v>
      </c>
      <c r="G518" s="2">
        <f>IF(AND(telefony__2[[#This Row],[czy 12]]=1,telefony__2[[#This Row],[dlugosc]]=7),telefony__2[[#This Row],[zaklonczenie]]-telefony__2[[#This Row],[rozpoczecie]],0)</f>
        <v>0</v>
      </c>
      <c r="H518" s="3">
        <f>IF(AND(telefony__2[[#This Row],[czy 12]]=1,telefony__2[[#This Row],[dlugosc]]=7),1,0)</f>
        <v>0</v>
      </c>
      <c r="I518" s="3">
        <f>(telefony__2[[#This Row],[zaklonczenie]]-telefony__2[[#This Row],[rozpoczecie]])*24*60</f>
        <v>13.849999999999927</v>
      </c>
      <c r="J518">
        <f>IF(telefony__2[[#This Row],[dlugosc]]=10,ROUNDUP(telefony__2[[#This Row],[len]],0),0)</f>
        <v>0</v>
      </c>
      <c r="K518" s="3">
        <f>IF(telefony__2[[#This Row],[dlugosc]]&lt;&gt;10,telefony__2[[#This Row],[len]]+K517,K517)</f>
        <v>4072.2666666666637</v>
      </c>
      <c r="L518" s="3">
        <f>IF(telefony__2[[#This Row],[dlugosc]]=7,telefony__2[[#This Row],[len]],0)</f>
        <v>0</v>
      </c>
      <c r="M518" s="3">
        <f>IF(telefony__2[[#This Row],[dlugosc]]=8,telefony__2[[#This Row],[len]],0)</f>
        <v>13.849999999999927</v>
      </c>
      <c r="N518" s="3"/>
    </row>
    <row r="519" spans="1:14" x14ac:dyDescent="0.25">
      <c r="A519" s="3" t="s">
        <v>1464</v>
      </c>
      <c r="B519" s="1" t="s">
        <v>1465</v>
      </c>
      <c r="C519" s="2" t="s">
        <v>1466</v>
      </c>
      <c r="D519" s="2" t="s">
        <v>22</v>
      </c>
      <c r="E519">
        <f>LEN(telefony__2[[#This Row],[nr]])</f>
        <v>7</v>
      </c>
      <c r="F519">
        <f>IF(MID(telefony__2[[#This Row],[nr]],1,2)="12",1,0)</f>
        <v>0</v>
      </c>
      <c r="G519" s="2">
        <f>IF(AND(telefony__2[[#This Row],[czy 12]]=1,telefony__2[[#This Row],[dlugosc]]=7),telefony__2[[#This Row],[zaklonczenie]]-telefony__2[[#This Row],[rozpoczecie]],0)</f>
        <v>0</v>
      </c>
      <c r="H519" s="3">
        <f>IF(AND(telefony__2[[#This Row],[czy 12]]=1,telefony__2[[#This Row],[dlugosc]]=7),1,0)</f>
        <v>0</v>
      </c>
      <c r="I519" s="3">
        <f>(telefony__2[[#This Row],[zaklonczenie]]-telefony__2[[#This Row],[rozpoczecie]])*24*60</f>
        <v>16.149999999999967</v>
      </c>
      <c r="J519">
        <f>IF(telefony__2[[#This Row],[dlugosc]]=10,ROUNDUP(telefony__2[[#This Row],[len]],0),0)</f>
        <v>0</v>
      </c>
      <c r="K519" s="3">
        <f>IF(telefony__2[[#This Row],[dlugosc]]&lt;&gt;10,telefony__2[[#This Row],[len]]+K518,K518)</f>
        <v>4088.4166666666638</v>
      </c>
      <c r="L519" s="3">
        <f>IF(telefony__2[[#This Row],[dlugosc]]=7,telefony__2[[#This Row],[len]],0)</f>
        <v>16.149999999999967</v>
      </c>
      <c r="M519" s="3">
        <f>IF(telefony__2[[#This Row],[dlugosc]]=8,telefony__2[[#This Row],[len]],0)</f>
        <v>0</v>
      </c>
      <c r="N519" s="3"/>
    </row>
    <row r="520" spans="1:14" x14ac:dyDescent="0.25">
      <c r="A520" s="3" t="s">
        <v>1467</v>
      </c>
      <c r="B520" s="1" t="s">
        <v>1465</v>
      </c>
      <c r="C520" s="2" t="s">
        <v>1468</v>
      </c>
      <c r="D520" s="2" t="s">
        <v>1469</v>
      </c>
      <c r="E520">
        <f>LEN(telefony__2[[#This Row],[nr]])</f>
        <v>7</v>
      </c>
      <c r="F520">
        <f>IF(MID(telefony__2[[#This Row],[nr]],1,2)="12",1,0)</f>
        <v>0</v>
      </c>
      <c r="G520" s="2">
        <f>IF(AND(telefony__2[[#This Row],[czy 12]]=1,telefony__2[[#This Row],[dlugosc]]=7),telefony__2[[#This Row],[zaklonczenie]]-telefony__2[[#This Row],[rozpoczecie]],0)</f>
        <v>0</v>
      </c>
      <c r="H520" s="3">
        <f>IF(AND(telefony__2[[#This Row],[czy 12]]=1,telefony__2[[#This Row],[dlugosc]]=7),1,0)</f>
        <v>0</v>
      </c>
      <c r="I520" s="3">
        <f>(telefony__2[[#This Row],[zaklonczenie]]-telefony__2[[#This Row],[rozpoczecie]])*24*60</f>
        <v>13.46666666666664</v>
      </c>
      <c r="J520">
        <f>IF(telefony__2[[#This Row],[dlugosc]]=10,ROUNDUP(telefony__2[[#This Row],[len]],0),0)</f>
        <v>0</v>
      </c>
      <c r="K520" s="3">
        <f>IF(telefony__2[[#This Row],[dlugosc]]&lt;&gt;10,telefony__2[[#This Row],[len]]+K519,K519)</f>
        <v>4101.8833333333305</v>
      </c>
      <c r="L520" s="3">
        <f>IF(telefony__2[[#This Row],[dlugosc]]=7,telefony__2[[#This Row],[len]],0)</f>
        <v>13.46666666666664</v>
      </c>
      <c r="M520" s="3">
        <f>IF(telefony__2[[#This Row],[dlugosc]]=8,telefony__2[[#This Row],[len]],0)</f>
        <v>0</v>
      </c>
      <c r="N520" s="3"/>
    </row>
    <row r="521" spans="1:14" x14ac:dyDescent="0.25">
      <c r="A521" s="3" t="s">
        <v>424</v>
      </c>
      <c r="B521" s="1" t="s">
        <v>1465</v>
      </c>
      <c r="C521" s="2" t="s">
        <v>1470</v>
      </c>
      <c r="D521" s="2" t="s">
        <v>1471</v>
      </c>
      <c r="E521">
        <f>LEN(telefony__2[[#This Row],[nr]])</f>
        <v>8</v>
      </c>
      <c r="F521">
        <f>IF(MID(telefony__2[[#This Row],[nr]],1,2)="12",1,0)</f>
        <v>0</v>
      </c>
      <c r="G521" s="2">
        <f>IF(AND(telefony__2[[#This Row],[czy 12]]=1,telefony__2[[#This Row],[dlugosc]]=7),telefony__2[[#This Row],[zaklonczenie]]-telefony__2[[#This Row],[rozpoczecie]],0)</f>
        <v>0</v>
      </c>
      <c r="H521" s="3">
        <f>IF(AND(telefony__2[[#This Row],[czy 12]]=1,telefony__2[[#This Row],[dlugosc]]=7),1,0)</f>
        <v>0</v>
      </c>
      <c r="I521" s="3">
        <f>(telefony__2[[#This Row],[zaklonczenie]]-telefony__2[[#This Row],[rozpoczecie]])*24*60</f>
        <v>0.88333333333344477</v>
      </c>
      <c r="J521">
        <f>IF(telefony__2[[#This Row],[dlugosc]]=10,ROUNDUP(telefony__2[[#This Row],[len]],0),0)</f>
        <v>0</v>
      </c>
      <c r="K521" s="3">
        <f>IF(telefony__2[[#This Row],[dlugosc]]&lt;&gt;10,telefony__2[[#This Row],[len]]+K520,K520)</f>
        <v>4102.7666666666637</v>
      </c>
      <c r="L521" s="3">
        <f>IF(telefony__2[[#This Row],[dlugosc]]=7,telefony__2[[#This Row],[len]],0)</f>
        <v>0</v>
      </c>
      <c r="M521" s="3">
        <f>IF(telefony__2[[#This Row],[dlugosc]]=8,telefony__2[[#This Row],[len]],0)</f>
        <v>0.88333333333344477</v>
      </c>
      <c r="N521" s="3"/>
    </row>
    <row r="522" spans="1:14" x14ac:dyDescent="0.25">
      <c r="A522" s="3" t="s">
        <v>1472</v>
      </c>
      <c r="B522" s="1" t="s">
        <v>1465</v>
      </c>
      <c r="C522" s="2" t="s">
        <v>1473</v>
      </c>
      <c r="D522" s="2" t="s">
        <v>1474</v>
      </c>
      <c r="E522">
        <f>LEN(telefony__2[[#This Row],[nr]])</f>
        <v>7</v>
      </c>
      <c r="F522">
        <f>IF(MID(telefony__2[[#This Row],[nr]],1,2)="12",1,0)</f>
        <v>0</v>
      </c>
      <c r="G522" s="2">
        <f>IF(AND(telefony__2[[#This Row],[czy 12]]=1,telefony__2[[#This Row],[dlugosc]]=7),telefony__2[[#This Row],[zaklonczenie]]-telefony__2[[#This Row],[rozpoczecie]],0)</f>
        <v>0</v>
      </c>
      <c r="H522" s="3">
        <f>IF(AND(telefony__2[[#This Row],[czy 12]]=1,telefony__2[[#This Row],[dlugosc]]=7),1,0)</f>
        <v>0</v>
      </c>
      <c r="I522" s="3">
        <f>(telefony__2[[#This Row],[zaklonczenie]]-telefony__2[[#This Row],[rozpoczecie]])*24*60</f>
        <v>8.1166666666666032</v>
      </c>
      <c r="J522">
        <f>IF(telefony__2[[#This Row],[dlugosc]]=10,ROUNDUP(telefony__2[[#This Row],[len]],0),0)</f>
        <v>0</v>
      </c>
      <c r="K522" s="3">
        <f>IF(telefony__2[[#This Row],[dlugosc]]&lt;&gt;10,telefony__2[[#This Row],[len]]+K521,K521)</f>
        <v>4110.8833333333305</v>
      </c>
      <c r="L522" s="3">
        <f>IF(telefony__2[[#This Row],[dlugosc]]=7,telefony__2[[#This Row],[len]],0)</f>
        <v>8.1166666666666032</v>
      </c>
      <c r="M522" s="3">
        <f>IF(telefony__2[[#This Row],[dlugosc]]=8,telefony__2[[#This Row],[len]],0)</f>
        <v>0</v>
      </c>
      <c r="N522" s="3"/>
    </row>
    <row r="523" spans="1:14" x14ac:dyDescent="0.25">
      <c r="A523" s="3" t="s">
        <v>1475</v>
      </c>
      <c r="B523" s="1" t="s">
        <v>1465</v>
      </c>
      <c r="C523" s="2" t="s">
        <v>1476</v>
      </c>
      <c r="D523" s="2" t="s">
        <v>1477</v>
      </c>
      <c r="E523">
        <f>LEN(telefony__2[[#This Row],[nr]])</f>
        <v>8</v>
      </c>
      <c r="F523">
        <f>IF(MID(telefony__2[[#This Row],[nr]],1,2)="12",1,0)</f>
        <v>0</v>
      </c>
      <c r="G523" s="2">
        <f>IF(AND(telefony__2[[#This Row],[czy 12]]=1,telefony__2[[#This Row],[dlugosc]]=7),telefony__2[[#This Row],[zaklonczenie]]-telefony__2[[#This Row],[rozpoczecie]],0)</f>
        <v>0</v>
      </c>
      <c r="H523" s="3">
        <f>IF(AND(telefony__2[[#This Row],[czy 12]]=1,telefony__2[[#This Row],[dlugosc]]=7),1,0)</f>
        <v>0</v>
      </c>
      <c r="I523" s="3">
        <f>(telefony__2[[#This Row],[zaklonczenie]]-telefony__2[[#This Row],[rozpoczecie]])*24*60</f>
        <v>13.416666666666632</v>
      </c>
      <c r="J523">
        <f>IF(telefony__2[[#This Row],[dlugosc]]=10,ROUNDUP(telefony__2[[#This Row],[len]],0),0)</f>
        <v>0</v>
      </c>
      <c r="K523" s="3">
        <f>IF(telefony__2[[#This Row],[dlugosc]]&lt;&gt;10,telefony__2[[#This Row],[len]]+K522,K522)</f>
        <v>4124.2999999999975</v>
      </c>
      <c r="L523" s="3">
        <f>IF(telefony__2[[#This Row],[dlugosc]]=7,telefony__2[[#This Row],[len]],0)</f>
        <v>0</v>
      </c>
      <c r="M523" s="3">
        <f>IF(telefony__2[[#This Row],[dlugosc]]=8,telefony__2[[#This Row],[len]],0)</f>
        <v>13.416666666666632</v>
      </c>
      <c r="N523" s="3"/>
    </row>
    <row r="524" spans="1:14" x14ac:dyDescent="0.25">
      <c r="A524" s="3" t="s">
        <v>1478</v>
      </c>
      <c r="B524" s="1" t="s">
        <v>1465</v>
      </c>
      <c r="C524" s="2" t="s">
        <v>1479</v>
      </c>
      <c r="D524" s="2" t="s">
        <v>1480</v>
      </c>
      <c r="E524">
        <f>LEN(telefony__2[[#This Row],[nr]])</f>
        <v>7</v>
      </c>
      <c r="F524">
        <f>IF(MID(telefony__2[[#This Row],[nr]],1,2)="12",1,0)</f>
        <v>0</v>
      </c>
      <c r="G524" s="2">
        <f>IF(AND(telefony__2[[#This Row],[czy 12]]=1,telefony__2[[#This Row],[dlugosc]]=7),telefony__2[[#This Row],[zaklonczenie]]-telefony__2[[#This Row],[rozpoczecie]],0)</f>
        <v>0</v>
      </c>
      <c r="H524" s="3">
        <f>IF(AND(telefony__2[[#This Row],[czy 12]]=1,telefony__2[[#This Row],[dlugosc]]=7),1,0)</f>
        <v>0</v>
      </c>
      <c r="I524" s="3">
        <f>(telefony__2[[#This Row],[zaklonczenie]]-telefony__2[[#This Row],[rozpoczecie]])*24*60</f>
        <v>0.41666666666659857</v>
      </c>
      <c r="J524">
        <f>IF(telefony__2[[#This Row],[dlugosc]]=10,ROUNDUP(telefony__2[[#This Row],[len]],0),0)</f>
        <v>0</v>
      </c>
      <c r="K524" s="3">
        <f>IF(telefony__2[[#This Row],[dlugosc]]&lt;&gt;10,telefony__2[[#This Row],[len]]+K523,K523)</f>
        <v>4124.7166666666644</v>
      </c>
      <c r="L524" s="3">
        <f>IF(telefony__2[[#This Row],[dlugosc]]=7,telefony__2[[#This Row],[len]],0)</f>
        <v>0.41666666666659857</v>
      </c>
      <c r="M524" s="3">
        <f>IF(telefony__2[[#This Row],[dlugosc]]=8,telefony__2[[#This Row],[len]],0)</f>
        <v>0</v>
      </c>
      <c r="N524" s="3"/>
    </row>
    <row r="525" spans="1:14" x14ac:dyDescent="0.25">
      <c r="A525" s="3" t="s">
        <v>1481</v>
      </c>
      <c r="B525" s="1" t="s">
        <v>1465</v>
      </c>
      <c r="C525" s="2" t="s">
        <v>1482</v>
      </c>
      <c r="D525" s="2" t="s">
        <v>1189</v>
      </c>
      <c r="E525">
        <f>LEN(telefony__2[[#This Row],[nr]])</f>
        <v>7</v>
      </c>
      <c r="F525">
        <f>IF(MID(telefony__2[[#This Row],[nr]],1,2)="12",1,0)</f>
        <v>0</v>
      </c>
      <c r="G525" s="2">
        <f>IF(AND(telefony__2[[#This Row],[czy 12]]=1,telefony__2[[#This Row],[dlugosc]]=7),telefony__2[[#This Row],[zaklonczenie]]-telefony__2[[#This Row],[rozpoczecie]],0)</f>
        <v>0</v>
      </c>
      <c r="H525" s="3">
        <f>IF(AND(telefony__2[[#This Row],[czy 12]]=1,telefony__2[[#This Row],[dlugosc]]=7),1,0)</f>
        <v>0</v>
      </c>
      <c r="I525" s="3">
        <f>(telefony__2[[#This Row],[zaklonczenie]]-telefony__2[[#This Row],[rozpoczecie]])*24*60</f>
        <v>3.099999999999925</v>
      </c>
      <c r="J525">
        <f>IF(telefony__2[[#This Row],[dlugosc]]=10,ROUNDUP(telefony__2[[#This Row],[len]],0),0)</f>
        <v>0</v>
      </c>
      <c r="K525" s="3">
        <f>IF(telefony__2[[#This Row],[dlugosc]]&lt;&gt;10,telefony__2[[#This Row],[len]]+K524,K524)</f>
        <v>4127.8166666666648</v>
      </c>
      <c r="L525" s="3">
        <f>IF(telefony__2[[#This Row],[dlugosc]]=7,telefony__2[[#This Row],[len]],0)</f>
        <v>3.099999999999925</v>
      </c>
      <c r="M525" s="3">
        <f>IF(telefony__2[[#This Row],[dlugosc]]=8,telefony__2[[#This Row],[len]],0)</f>
        <v>0</v>
      </c>
      <c r="N525" s="3"/>
    </row>
    <row r="526" spans="1:14" x14ac:dyDescent="0.25">
      <c r="A526" s="3" t="s">
        <v>1483</v>
      </c>
      <c r="B526" s="1" t="s">
        <v>1465</v>
      </c>
      <c r="C526" s="2" t="s">
        <v>1484</v>
      </c>
      <c r="D526" s="2" t="s">
        <v>1485</v>
      </c>
      <c r="E526">
        <f>LEN(telefony__2[[#This Row],[nr]])</f>
        <v>7</v>
      </c>
      <c r="F526">
        <f>IF(MID(telefony__2[[#This Row],[nr]],1,2)="12",1,0)</f>
        <v>0</v>
      </c>
      <c r="G526" s="2">
        <f>IF(AND(telefony__2[[#This Row],[czy 12]]=1,telefony__2[[#This Row],[dlugosc]]=7),telefony__2[[#This Row],[zaklonczenie]]-telefony__2[[#This Row],[rozpoczecie]],0)</f>
        <v>0</v>
      </c>
      <c r="H526" s="3">
        <f>IF(AND(telefony__2[[#This Row],[czy 12]]=1,telefony__2[[#This Row],[dlugosc]]=7),1,0)</f>
        <v>0</v>
      </c>
      <c r="I526" s="3">
        <f>(telefony__2[[#This Row],[zaklonczenie]]-telefony__2[[#This Row],[rozpoczecie]])*24*60</f>
        <v>2.7500000000000302</v>
      </c>
      <c r="J526">
        <f>IF(telefony__2[[#This Row],[dlugosc]]=10,ROUNDUP(telefony__2[[#This Row],[len]],0),0)</f>
        <v>0</v>
      </c>
      <c r="K526" s="3">
        <f>IF(telefony__2[[#This Row],[dlugosc]]&lt;&gt;10,telefony__2[[#This Row],[len]]+K525,K525)</f>
        <v>4130.5666666666648</v>
      </c>
      <c r="L526" s="3">
        <f>IF(telefony__2[[#This Row],[dlugosc]]=7,telefony__2[[#This Row],[len]],0)</f>
        <v>2.7500000000000302</v>
      </c>
      <c r="M526" s="3">
        <f>IF(telefony__2[[#This Row],[dlugosc]]=8,telefony__2[[#This Row],[len]],0)</f>
        <v>0</v>
      </c>
      <c r="N526" s="3"/>
    </row>
    <row r="527" spans="1:14" x14ac:dyDescent="0.25">
      <c r="A527" s="3" t="s">
        <v>1486</v>
      </c>
      <c r="B527" s="1" t="s">
        <v>1465</v>
      </c>
      <c r="C527" s="2" t="s">
        <v>1487</v>
      </c>
      <c r="D527" s="2" t="s">
        <v>1488</v>
      </c>
      <c r="E527">
        <f>LEN(telefony__2[[#This Row],[nr]])</f>
        <v>7</v>
      </c>
      <c r="F527">
        <f>IF(MID(telefony__2[[#This Row],[nr]],1,2)="12",1,0)</f>
        <v>0</v>
      </c>
      <c r="G527" s="2">
        <f>IF(AND(telefony__2[[#This Row],[czy 12]]=1,telefony__2[[#This Row],[dlugosc]]=7),telefony__2[[#This Row],[zaklonczenie]]-telefony__2[[#This Row],[rozpoczecie]],0)</f>
        <v>0</v>
      </c>
      <c r="H527" s="3">
        <f>IF(AND(telefony__2[[#This Row],[czy 12]]=1,telefony__2[[#This Row],[dlugosc]]=7),1,0)</f>
        <v>0</v>
      </c>
      <c r="I527" s="3">
        <f>(telefony__2[[#This Row],[zaklonczenie]]-telefony__2[[#This Row],[rozpoczecie]])*24*60</f>
        <v>11.683333333333294</v>
      </c>
      <c r="J527">
        <f>IF(telefony__2[[#This Row],[dlugosc]]=10,ROUNDUP(telefony__2[[#This Row],[len]],0),0)</f>
        <v>0</v>
      </c>
      <c r="K527" s="3">
        <f>IF(telefony__2[[#This Row],[dlugosc]]&lt;&gt;10,telefony__2[[#This Row],[len]]+K526,K526)</f>
        <v>4142.2499999999982</v>
      </c>
      <c r="L527" s="3">
        <f>IF(telefony__2[[#This Row],[dlugosc]]=7,telefony__2[[#This Row],[len]],0)</f>
        <v>11.683333333333294</v>
      </c>
      <c r="M527" s="3">
        <f>IF(telefony__2[[#This Row],[dlugosc]]=8,telefony__2[[#This Row],[len]],0)</f>
        <v>0</v>
      </c>
      <c r="N527" s="3"/>
    </row>
    <row r="528" spans="1:14" x14ac:dyDescent="0.25">
      <c r="A528" s="3" t="s">
        <v>1489</v>
      </c>
      <c r="B528" s="1" t="s">
        <v>1465</v>
      </c>
      <c r="C528" s="2" t="s">
        <v>1490</v>
      </c>
      <c r="D528" s="2" t="s">
        <v>1491</v>
      </c>
      <c r="E528">
        <f>LEN(telefony__2[[#This Row],[nr]])</f>
        <v>8</v>
      </c>
      <c r="F528">
        <f>IF(MID(telefony__2[[#This Row],[nr]],1,2)="12",1,0)</f>
        <v>0</v>
      </c>
      <c r="G528" s="2">
        <f>IF(AND(telefony__2[[#This Row],[czy 12]]=1,telefony__2[[#This Row],[dlugosc]]=7),telefony__2[[#This Row],[zaklonczenie]]-telefony__2[[#This Row],[rozpoczecie]],0)</f>
        <v>0</v>
      </c>
      <c r="H528" s="3">
        <f>IF(AND(telefony__2[[#This Row],[czy 12]]=1,telefony__2[[#This Row],[dlugosc]]=7),1,0)</f>
        <v>0</v>
      </c>
      <c r="I528" s="3">
        <f>(telefony__2[[#This Row],[zaklonczenie]]-telefony__2[[#This Row],[rozpoczecie]])*24*60</f>
        <v>10.983333333333265</v>
      </c>
      <c r="J528">
        <f>IF(telefony__2[[#This Row],[dlugosc]]=10,ROUNDUP(telefony__2[[#This Row],[len]],0),0)</f>
        <v>0</v>
      </c>
      <c r="K528" s="3">
        <f>IF(telefony__2[[#This Row],[dlugosc]]&lt;&gt;10,telefony__2[[#This Row],[len]]+K527,K527)</f>
        <v>4153.2333333333318</v>
      </c>
      <c r="L528" s="3">
        <f>IF(telefony__2[[#This Row],[dlugosc]]=7,telefony__2[[#This Row],[len]],0)</f>
        <v>0</v>
      </c>
      <c r="M528" s="3">
        <f>IF(telefony__2[[#This Row],[dlugosc]]=8,telefony__2[[#This Row],[len]],0)</f>
        <v>10.983333333333265</v>
      </c>
      <c r="N528" s="3"/>
    </row>
    <row r="529" spans="1:14" x14ac:dyDescent="0.25">
      <c r="A529" s="3" t="s">
        <v>1492</v>
      </c>
      <c r="B529" s="1" t="s">
        <v>1465</v>
      </c>
      <c r="C529" s="2" t="s">
        <v>1493</v>
      </c>
      <c r="D529" s="2" t="s">
        <v>1494</v>
      </c>
      <c r="E529">
        <f>LEN(telefony__2[[#This Row],[nr]])</f>
        <v>7</v>
      </c>
      <c r="F529">
        <f>IF(MID(telefony__2[[#This Row],[nr]],1,2)="12",1,0)</f>
        <v>0</v>
      </c>
      <c r="G529" s="2">
        <f>IF(AND(telefony__2[[#This Row],[czy 12]]=1,telefony__2[[#This Row],[dlugosc]]=7),telefony__2[[#This Row],[zaklonczenie]]-telefony__2[[#This Row],[rozpoczecie]],0)</f>
        <v>0</v>
      </c>
      <c r="H529" s="3">
        <f>IF(AND(telefony__2[[#This Row],[czy 12]]=1,telefony__2[[#This Row],[dlugosc]]=7),1,0)</f>
        <v>0</v>
      </c>
      <c r="I529" s="3">
        <f>(telefony__2[[#This Row],[zaklonczenie]]-telefony__2[[#This Row],[rozpoczecie]])*24*60</f>
        <v>10.933333333333337</v>
      </c>
      <c r="J529">
        <f>IF(telefony__2[[#This Row],[dlugosc]]=10,ROUNDUP(telefony__2[[#This Row],[len]],0),0)</f>
        <v>0</v>
      </c>
      <c r="K529" s="3">
        <f>IF(telefony__2[[#This Row],[dlugosc]]&lt;&gt;10,telefony__2[[#This Row],[len]]+K528,K528)</f>
        <v>4164.1666666666652</v>
      </c>
      <c r="L529" s="3">
        <f>IF(telefony__2[[#This Row],[dlugosc]]=7,telefony__2[[#This Row],[len]],0)</f>
        <v>10.933333333333337</v>
      </c>
      <c r="M529" s="3">
        <f>IF(telefony__2[[#This Row],[dlugosc]]=8,telefony__2[[#This Row],[len]],0)</f>
        <v>0</v>
      </c>
      <c r="N529" s="3"/>
    </row>
    <row r="530" spans="1:14" x14ac:dyDescent="0.25">
      <c r="A530" s="3" t="s">
        <v>1495</v>
      </c>
      <c r="B530" s="1" t="s">
        <v>1465</v>
      </c>
      <c r="C530" s="2" t="s">
        <v>1209</v>
      </c>
      <c r="D530" s="2" t="s">
        <v>1496</v>
      </c>
      <c r="E530">
        <f>LEN(telefony__2[[#This Row],[nr]])</f>
        <v>7</v>
      </c>
      <c r="F530">
        <f>IF(MID(telefony__2[[#This Row],[nr]],1,2)="12",1,0)</f>
        <v>0</v>
      </c>
      <c r="G530" s="2">
        <f>IF(AND(telefony__2[[#This Row],[czy 12]]=1,telefony__2[[#This Row],[dlugosc]]=7),telefony__2[[#This Row],[zaklonczenie]]-telefony__2[[#This Row],[rozpoczecie]],0)</f>
        <v>0</v>
      </c>
      <c r="H530" s="3">
        <f>IF(AND(telefony__2[[#This Row],[czy 12]]=1,telefony__2[[#This Row],[dlugosc]]=7),1,0)</f>
        <v>0</v>
      </c>
      <c r="I530" s="3">
        <f>(telefony__2[[#This Row],[zaklonczenie]]-telefony__2[[#This Row],[rozpoczecie]])*24*60</f>
        <v>14.283333333333381</v>
      </c>
      <c r="J530">
        <f>IF(telefony__2[[#This Row],[dlugosc]]=10,ROUNDUP(telefony__2[[#This Row],[len]],0),0)</f>
        <v>0</v>
      </c>
      <c r="K530" s="3">
        <f>IF(telefony__2[[#This Row],[dlugosc]]&lt;&gt;10,telefony__2[[#This Row],[len]]+K529,K529)</f>
        <v>4178.4499999999989</v>
      </c>
      <c r="L530" s="3">
        <f>IF(telefony__2[[#This Row],[dlugosc]]=7,telefony__2[[#This Row],[len]],0)</f>
        <v>14.283333333333381</v>
      </c>
      <c r="M530" s="3">
        <f>IF(telefony__2[[#This Row],[dlugosc]]=8,telefony__2[[#This Row],[len]],0)</f>
        <v>0</v>
      </c>
      <c r="N530" s="3"/>
    </row>
    <row r="531" spans="1:14" x14ac:dyDescent="0.25">
      <c r="A531" s="3" t="s">
        <v>1497</v>
      </c>
      <c r="B531" s="1" t="s">
        <v>1465</v>
      </c>
      <c r="C531" s="2" t="s">
        <v>1498</v>
      </c>
      <c r="D531" s="2" t="s">
        <v>1499</v>
      </c>
      <c r="E531">
        <f>LEN(telefony__2[[#This Row],[nr]])</f>
        <v>7</v>
      </c>
      <c r="F531">
        <f>IF(MID(telefony__2[[#This Row],[nr]],1,2)="12",1,0)</f>
        <v>0</v>
      </c>
      <c r="G531" s="2">
        <f>IF(AND(telefony__2[[#This Row],[czy 12]]=1,telefony__2[[#This Row],[dlugosc]]=7),telefony__2[[#This Row],[zaklonczenie]]-telefony__2[[#This Row],[rozpoczecie]],0)</f>
        <v>0</v>
      </c>
      <c r="H531" s="3">
        <f>IF(AND(telefony__2[[#This Row],[czy 12]]=1,telefony__2[[#This Row],[dlugosc]]=7),1,0)</f>
        <v>0</v>
      </c>
      <c r="I531" s="3">
        <f>(telefony__2[[#This Row],[zaklonczenie]]-telefony__2[[#This Row],[rozpoczecie]])*24*60</f>
        <v>7.3999999999999577</v>
      </c>
      <c r="J531">
        <f>IF(telefony__2[[#This Row],[dlugosc]]=10,ROUNDUP(telefony__2[[#This Row],[len]],0),0)</f>
        <v>0</v>
      </c>
      <c r="K531" s="3">
        <f>IF(telefony__2[[#This Row],[dlugosc]]&lt;&gt;10,telefony__2[[#This Row],[len]]+K530,K530)</f>
        <v>4185.8499999999985</v>
      </c>
      <c r="L531" s="3">
        <f>IF(telefony__2[[#This Row],[dlugosc]]=7,telefony__2[[#This Row],[len]],0)</f>
        <v>7.3999999999999577</v>
      </c>
      <c r="M531" s="3">
        <f>IF(telefony__2[[#This Row],[dlugosc]]=8,telefony__2[[#This Row],[len]],0)</f>
        <v>0</v>
      </c>
      <c r="N531" s="3"/>
    </row>
    <row r="532" spans="1:14" x14ac:dyDescent="0.25">
      <c r="A532" s="3" t="s">
        <v>776</v>
      </c>
      <c r="B532" s="1" t="s">
        <v>1465</v>
      </c>
      <c r="C532" s="2" t="s">
        <v>1500</v>
      </c>
      <c r="D532" s="2" t="s">
        <v>1501</v>
      </c>
      <c r="E532">
        <f>LEN(telefony__2[[#This Row],[nr]])</f>
        <v>10</v>
      </c>
      <c r="F532">
        <f>IF(MID(telefony__2[[#This Row],[nr]],1,2)="12",1,0)</f>
        <v>0</v>
      </c>
      <c r="G532" s="2">
        <f>IF(AND(telefony__2[[#This Row],[czy 12]]=1,telefony__2[[#This Row],[dlugosc]]=7),telefony__2[[#This Row],[zaklonczenie]]-telefony__2[[#This Row],[rozpoczecie]],0)</f>
        <v>0</v>
      </c>
      <c r="H532" s="3">
        <f>IF(AND(telefony__2[[#This Row],[czy 12]]=1,telefony__2[[#This Row],[dlugosc]]=7),1,0)</f>
        <v>0</v>
      </c>
      <c r="I532" s="3">
        <f>(telefony__2[[#This Row],[zaklonczenie]]-telefony__2[[#This Row],[rozpoczecie]])*24*60</f>
        <v>7.2833333333333261</v>
      </c>
      <c r="J532">
        <f>IF(telefony__2[[#This Row],[dlugosc]]=10,ROUNDUP(telefony__2[[#This Row],[len]],0),0)</f>
        <v>8</v>
      </c>
      <c r="K532" s="3">
        <f>IF(telefony__2[[#This Row],[dlugosc]]&lt;&gt;10,telefony__2[[#This Row],[len]]+K531,K531)</f>
        <v>4185.8499999999985</v>
      </c>
      <c r="L532" s="3">
        <f>IF(telefony__2[[#This Row],[dlugosc]]=7,telefony__2[[#This Row],[len]],0)</f>
        <v>0</v>
      </c>
      <c r="M532" s="3">
        <f>IF(telefony__2[[#This Row],[dlugosc]]=8,telefony__2[[#This Row],[len]],0)</f>
        <v>0</v>
      </c>
      <c r="N532" s="3"/>
    </row>
    <row r="533" spans="1:14" x14ac:dyDescent="0.25">
      <c r="A533" s="3" t="s">
        <v>458</v>
      </c>
      <c r="B533" s="1" t="s">
        <v>1465</v>
      </c>
      <c r="C533" s="2" t="s">
        <v>1502</v>
      </c>
      <c r="D533" s="2" t="s">
        <v>1503</v>
      </c>
      <c r="E533">
        <f>LEN(telefony__2[[#This Row],[nr]])</f>
        <v>8</v>
      </c>
      <c r="F533">
        <f>IF(MID(telefony__2[[#This Row],[nr]],1,2)="12",1,0)</f>
        <v>0</v>
      </c>
      <c r="G533" s="2">
        <f>IF(AND(telefony__2[[#This Row],[czy 12]]=1,telefony__2[[#This Row],[dlugosc]]=7),telefony__2[[#This Row],[zaklonczenie]]-telefony__2[[#This Row],[rozpoczecie]],0)</f>
        <v>0</v>
      </c>
      <c r="H533" s="3">
        <f>IF(AND(telefony__2[[#This Row],[czy 12]]=1,telefony__2[[#This Row],[dlugosc]]=7),1,0)</f>
        <v>0</v>
      </c>
      <c r="I533" s="3">
        <f>(telefony__2[[#This Row],[zaklonczenie]]-telefony__2[[#This Row],[rozpoczecie]])*24*60</f>
        <v>1.7999999999999616</v>
      </c>
      <c r="J533">
        <f>IF(telefony__2[[#This Row],[dlugosc]]=10,ROUNDUP(telefony__2[[#This Row],[len]],0),0)</f>
        <v>0</v>
      </c>
      <c r="K533" s="3">
        <f>IF(telefony__2[[#This Row],[dlugosc]]&lt;&gt;10,telefony__2[[#This Row],[len]]+K532,K532)</f>
        <v>4187.6499999999987</v>
      </c>
      <c r="L533" s="3">
        <f>IF(telefony__2[[#This Row],[dlugosc]]=7,telefony__2[[#This Row],[len]],0)</f>
        <v>0</v>
      </c>
      <c r="M533" s="3">
        <f>IF(telefony__2[[#This Row],[dlugosc]]=8,telefony__2[[#This Row],[len]],0)</f>
        <v>1.7999999999999616</v>
      </c>
      <c r="N533" s="3"/>
    </row>
    <row r="534" spans="1:14" x14ac:dyDescent="0.25">
      <c r="A534" s="3" t="s">
        <v>1504</v>
      </c>
      <c r="B534" s="1" t="s">
        <v>1465</v>
      </c>
      <c r="C534" s="2" t="s">
        <v>1505</v>
      </c>
      <c r="D534" s="2" t="s">
        <v>1506</v>
      </c>
      <c r="E534">
        <f>LEN(telefony__2[[#This Row],[nr]])</f>
        <v>7</v>
      </c>
      <c r="F534">
        <f>IF(MID(telefony__2[[#This Row],[nr]],1,2)="12",1,0)</f>
        <v>0</v>
      </c>
      <c r="G534" s="2">
        <f>IF(AND(telefony__2[[#This Row],[czy 12]]=1,telefony__2[[#This Row],[dlugosc]]=7),telefony__2[[#This Row],[zaklonczenie]]-telefony__2[[#This Row],[rozpoczecie]],0)</f>
        <v>0</v>
      </c>
      <c r="H534" s="3">
        <f>IF(AND(telefony__2[[#This Row],[czy 12]]=1,telefony__2[[#This Row],[dlugosc]]=7),1,0)</f>
        <v>0</v>
      </c>
      <c r="I534" s="3">
        <f>(telefony__2[[#This Row],[zaklonczenie]]-telefony__2[[#This Row],[rozpoczecie]])*24*60</f>
        <v>12.416666666666636</v>
      </c>
      <c r="J534">
        <f>IF(telefony__2[[#This Row],[dlugosc]]=10,ROUNDUP(telefony__2[[#This Row],[len]],0),0)</f>
        <v>0</v>
      </c>
      <c r="K534" s="3">
        <f>IF(telefony__2[[#This Row],[dlugosc]]&lt;&gt;10,telefony__2[[#This Row],[len]]+K533,K533)</f>
        <v>4200.0666666666657</v>
      </c>
      <c r="L534" s="3">
        <f>IF(telefony__2[[#This Row],[dlugosc]]=7,telefony__2[[#This Row],[len]],0)</f>
        <v>12.416666666666636</v>
      </c>
      <c r="M534" s="3">
        <f>IF(telefony__2[[#This Row],[dlugosc]]=8,telefony__2[[#This Row],[len]],0)</f>
        <v>0</v>
      </c>
      <c r="N534" s="3"/>
    </row>
    <row r="535" spans="1:14" x14ac:dyDescent="0.25">
      <c r="A535" s="3" t="s">
        <v>1507</v>
      </c>
      <c r="B535" s="1" t="s">
        <v>1465</v>
      </c>
      <c r="C535" s="2" t="s">
        <v>1508</v>
      </c>
      <c r="D535" s="2" t="s">
        <v>1509</v>
      </c>
      <c r="E535">
        <f>LEN(telefony__2[[#This Row],[nr]])</f>
        <v>8</v>
      </c>
      <c r="F535">
        <f>IF(MID(telefony__2[[#This Row],[nr]],1,2)="12",1,0)</f>
        <v>0</v>
      </c>
      <c r="G535" s="2">
        <f>IF(AND(telefony__2[[#This Row],[czy 12]]=1,telefony__2[[#This Row],[dlugosc]]=7),telefony__2[[#This Row],[zaklonczenie]]-telefony__2[[#This Row],[rozpoczecie]],0)</f>
        <v>0</v>
      </c>
      <c r="H535" s="3">
        <f>IF(AND(telefony__2[[#This Row],[czy 12]]=1,telefony__2[[#This Row],[dlugosc]]=7),1,0)</f>
        <v>0</v>
      </c>
      <c r="I535" s="3">
        <f>(telefony__2[[#This Row],[zaklonczenie]]-telefony__2[[#This Row],[rozpoczecie]])*24*60</f>
        <v>10.883333333333249</v>
      </c>
      <c r="J535">
        <f>IF(telefony__2[[#This Row],[dlugosc]]=10,ROUNDUP(telefony__2[[#This Row],[len]],0),0)</f>
        <v>0</v>
      </c>
      <c r="K535" s="3">
        <f>IF(telefony__2[[#This Row],[dlugosc]]&lt;&gt;10,telefony__2[[#This Row],[len]]+K534,K534)</f>
        <v>4210.9499999999989</v>
      </c>
      <c r="L535" s="3">
        <f>IF(telefony__2[[#This Row],[dlugosc]]=7,telefony__2[[#This Row],[len]],0)</f>
        <v>0</v>
      </c>
      <c r="M535" s="3">
        <f>IF(telefony__2[[#This Row],[dlugosc]]=8,telefony__2[[#This Row],[len]],0)</f>
        <v>10.883333333333249</v>
      </c>
      <c r="N535" s="3"/>
    </row>
    <row r="536" spans="1:14" x14ac:dyDescent="0.25">
      <c r="A536" s="3" t="s">
        <v>1510</v>
      </c>
      <c r="B536" s="1" t="s">
        <v>1465</v>
      </c>
      <c r="C536" s="2" t="s">
        <v>1511</v>
      </c>
      <c r="D536" s="2" t="s">
        <v>1512</v>
      </c>
      <c r="E536">
        <f>LEN(telefony__2[[#This Row],[nr]])</f>
        <v>8</v>
      </c>
      <c r="F536">
        <f>IF(MID(telefony__2[[#This Row],[nr]],1,2)="12",1,0)</f>
        <v>0</v>
      </c>
      <c r="G536" s="2">
        <f>IF(AND(telefony__2[[#This Row],[czy 12]]=1,telefony__2[[#This Row],[dlugosc]]=7),telefony__2[[#This Row],[zaklonczenie]]-telefony__2[[#This Row],[rozpoczecie]],0)</f>
        <v>0</v>
      </c>
      <c r="H536" s="3">
        <f>IF(AND(telefony__2[[#This Row],[czy 12]]=1,telefony__2[[#This Row],[dlugosc]]=7),1,0)</f>
        <v>0</v>
      </c>
      <c r="I536" s="3">
        <f>(telefony__2[[#This Row],[zaklonczenie]]-telefony__2[[#This Row],[rozpoczecie]])*24*60</f>
        <v>6.4000000000000412</v>
      </c>
      <c r="J536">
        <f>IF(telefony__2[[#This Row],[dlugosc]]=10,ROUNDUP(telefony__2[[#This Row],[len]],0),0)</f>
        <v>0</v>
      </c>
      <c r="K536" s="3">
        <f>IF(telefony__2[[#This Row],[dlugosc]]&lt;&gt;10,telefony__2[[#This Row],[len]]+K535,K535)</f>
        <v>4217.3499999999985</v>
      </c>
      <c r="L536" s="3">
        <f>IF(telefony__2[[#This Row],[dlugosc]]=7,telefony__2[[#This Row],[len]],0)</f>
        <v>0</v>
      </c>
      <c r="M536" s="3">
        <f>IF(telefony__2[[#This Row],[dlugosc]]=8,telefony__2[[#This Row],[len]],0)</f>
        <v>6.4000000000000412</v>
      </c>
      <c r="N536" s="3"/>
    </row>
    <row r="537" spans="1:14" x14ac:dyDescent="0.25">
      <c r="A537" s="3" t="s">
        <v>1513</v>
      </c>
      <c r="B537" s="1" t="s">
        <v>1465</v>
      </c>
      <c r="C537" s="2" t="s">
        <v>1514</v>
      </c>
      <c r="D537" s="2" t="s">
        <v>1515</v>
      </c>
      <c r="E537">
        <f>LEN(telefony__2[[#This Row],[nr]])</f>
        <v>7</v>
      </c>
      <c r="F537">
        <f>IF(MID(telefony__2[[#This Row],[nr]],1,2)="12",1,0)</f>
        <v>0</v>
      </c>
      <c r="G537" s="2">
        <f>IF(AND(telefony__2[[#This Row],[czy 12]]=1,telefony__2[[#This Row],[dlugosc]]=7),telefony__2[[#This Row],[zaklonczenie]]-telefony__2[[#This Row],[rozpoczecie]],0)</f>
        <v>0</v>
      </c>
      <c r="H537" s="3">
        <f>IF(AND(telefony__2[[#This Row],[czy 12]]=1,telefony__2[[#This Row],[dlugosc]]=7),1,0)</f>
        <v>0</v>
      </c>
      <c r="I537" s="3">
        <f>(telefony__2[[#This Row],[zaklonczenie]]-telefony__2[[#This Row],[rozpoczecie]])*24*60</f>
        <v>15.183333333333362</v>
      </c>
      <c r="J537">
        <f>IF(telefony__2[[#This Row],[dlugosc]]=10,ROUNDUP(telefony__2[[#This Row],[len]],0),0)</f>
        <v>0</v>
      </c>
      <c r="K537" s="3">
        <f>IF(telefony__2[[#This Row],[dlugosc]]&lt;&gt;10,telefony__2[[#This Row],[len]]+K536,K536)</f>
        <v>4232.5333333333319</v>
      </c>
      <c r="L537" s="3">
        <f>IF(telefony__2[[#This Row],[dlugosc]]=7,telefony__2[[#This Row],[len]],0)</f>
        <v>15.183333333333362</v>
      </c>
      <c r="M537" s="3">
        <f>IF(telefony__2[[#This Row],[dlugosc]]=8,telefony__2[[#This Row],[len]],0)</f>
        <v>0</v>
      </c>
      <c r="N537" s="3"/>
    </row>
    <row r="538" spans="1:14" x14ac:dyDescent="0.25">
      <c r="A538" s="3" t="s">
        <v>1516</v>
      </c>
      <c r="B538" s="1" t="s">
        <v>1465</v>
      </c>
      <c r="C538" s="2" t="s">
        <v>1517</v>
      </c>
      <c r="D538" s="2" t="s">
        <v>1518</v>
      </c>
      <c r="E538">
        <f>LEN(telefony__2[[#This Row],[nr]])</f>
        <v>8</v>
      </c>
      <c r="F538">
        <f>IF(MID(telefony__2[[#This Row],[nr]],1,2)="12",1,0)</f>
        <v>0</v>
      </c>
      <c r="G538" s="2">
        <f>IF(AND(telefony__2[[#This Row],[czy 12]]=1,telefony__2[[#This Row],[dlugosc]]=7),telefony__2[[#This Row],[zaklonczenie]]-telefony__2[[#This Row],[rozpoczecie]],0)</f>
        <v>0</v>
      </c>
      <c r="H538" s="3">
        <f>IF(AND(telefony__2[[#This Row],[czy 12]]=1,telefony__2[[#This Row],[dlugosc]]=7),1,0)</f>
        <v>0</v>
      </c>
      <c r="I538" s="3">
        <f>(telefony__2[[#This Row],[zaklonczenie]]-telefony__2[[#This Row],[rozpoczecie]])*24*60</f>
        <v>8.3333333333334103</v>
      </c>
      <c r="J538">
        <f>IF(telefony__2[[#This Row],[dlugosc]]=10,ROUNDUP(telefony__2[[#This Row],[len]],0),0)</f>
        <v>0</v>
      </c>
      <c r="K538" s="3">
        <f>IF(telefony__2[[#This Row],[dlugosc]]&lt;&gt;10,telefony__2[[#This Row],[len]]+K537,K537)</f>
        <v>4240.866666666665</v>
      </c>
      <c r="L538" s="3">
        <f>IF(telefony__2[[#This Row],[dlugosc]]=7,telefony__2[[#This Row],[len]],0)</f>
        <v>0</v>
      </c>
      <c r="M538" s="3">
        <f>IF(telefony__2[[#This Row],[dlugosc]]=8,telefony__2[[#This Row],[len]],0)</f>
        <v>8.3333333333334103</v>
      </c>
      <c r="N538" s="3"/>
    </row>
    <row r="539" spans="1:14" x14ac:dyDescent="0.25">
      <c r="A539" s="3" t="s">
        <v>1519</v>
      </c>
      <c r="B539" s="1" t="s">
        <v>1465</v>
      </c>
      <c r="C539" s="2" t="s">
        <v>1520</v>
      </c>
      <c r="D539" s="2" t="s">
        <v>1521</v>
      </c>
      <c r="E539">
        <f>LEN(telefony__2[[#This Row],[nr]])</f>
        <v>7</v>
      </c>
      <c r="F539">
        <f>IF(MID(telefony__2[[#This Row],[nr]],1,2)="12",1,0)</f>
        <v>0</v>
      </c>
      <c r="G539" s="2">
        <f>IF(AND(telefony__2[[#This Row],[czy 12]]=1,telefony__2[[#This Row],[dlugosc]]=7),telefony__2[[#This Row],[zaklonczenie]]-telefony__2[[#This Row],[rozpoczecie]],0)</f>
        <v>0</v>
      </c>
      <c r="H539" s="3">
        <f>IF(AND(telefony__2[[#This Row],[czy 12]]=1,telefony__2[[#This Row],[dlugosc]]=7),1,0)</f>
        <v>0</v>
      </c>
      <c r="I539" s="3">
        <f>(telefony__2[[#This Row],[zaklonczenie]]-telefony__2[[#This Row],[rozpoczecie]])*24*60</f>
        <v>13.366666666666625</v>
      </c>
      <c r="J539">
        <f>IF(telefony__2[[#This Row],[dlugosc]]=10,ROUNDUP(telefony__2[[#This Row],[len]],0),0)</f>
        <v>0</v>
      </c>
      <c r="K539" s="3">
        <f>IF(telefony__2[[#This Row],[dlugosc]]&lt;&gt;10,telefony__2[[#This Row],[len]]+K538,K538)</f>
        <v>4254.2333333333318</v>
      </c>
      <c r="L539" s="3">
        <f>IF(telefony__2[[#This Row],[dlugosc]]=7,telefony__2[[#This Row],[len]],0)</f>
        <v>13.366666666666625</v>
      </c>
      <c r="M539" s="3">
        <f>IF(telefony__2[[#This Row],[dlugosc]]=8,telefony__2[[#This Row],[len]],0)</f>
        <v>0</v>
      </c>
      <c r="N539" s="3"/>
    </row>
    <row r="540" spans="1:14" x14ac:dyDescent="0.25">
      <c r="A540" s="3" t="s">
        <v>1522</v>
      </c>
      <c r="B540" s="1" t="s">
        <v>1465</v>
      </c>
      <c r="C540" s="2" t="s">
        <v>1523</v>
      </c>
      <c r="D540" s="2" t="s">
        <v>1524</v>
      </c>
      <c r="E540">
        <f>LEN(telefony__2[[#This Row],[nr]])</f>
        <v>7</v>
      </c>
      <c r="F540">
        <f>IF(MID(telefony__2[[#This Row],[nr]],1,2)="12",1,0)</f>
        <v>0</v>
      </c>
      <c r="G540" s="2">
        <f>IF(AND(telefony__2[[#This Row],[czy 12]]=1,telefony__2[[#This Row],[dlugosc]]=7),telefony__2[[#This Row],[zaklonczenie]]-telefony__2[[#This Row],[rozpoczecie]],0)</f>
        <v>0</v>
      </c>
      <c r="H540" s="3">
        <f>IF(AND(telefony__2[[#This Row],[czy 12]]=1,telefony__2[[#This Row],[dlugosc]]=7),1,0)</f>
        <v>0</v>
      </c>
      <c r="I540" s="3">
        <f>(telefony__2[[#This Row],[zaklonczenie]]-telefony__2[[#This Row],[rozpoczecie]])*24*60</f>
        <v>7.4833333333332774</v>
      </c>
      <c r="J540">
        <f>IF(telefony__2[[#This Row],[dlugosc]]=10,ROUNDUP(telefony__2[[#This Row],[len]],0),0)</f>
        <v>0</v>
      </c>
      <c r="K540" s="3">
        <f>IF(telefony__2[[#This Row],[dlugosc]]&lt;&gt;10,telefony__2[[#This Row],[len]]+K539,K539)</f>
        <v>4261.7166666666653</v>
      </c>
      <c r="L540" s="3">
        <f>IF(telefony__2[[#This Row],[dlugosc]]=7,telefony__2[[#This Row],[len]],0)</f>
        <v>7.4833333333332774</v>
      </c>
      <c r="M540" s="3">
        <f>IF(telefony__2[[#This Row],[dlugosc]]=8,telefony__2[[#This Row],[len]],0)</f>
        <v>0</v>
      </c>
      <c r="N540" s="3"/>
    </row>
    <row r="541" spans="1:14" x14ac:dyDescent="0.25">
      <c r="A541" s="3" t="s">
        <v>1525</v>
      </c>
      <c r="B541" s="1" t="s">
        <v>1465</v>
      </c>
      <c r="C541" s="2" t="s">
        <v>1526</v>
      </c>
      <c r="D541" s="2" t="s">
        <v>1527</v>
      </c>
      <c r="E541">
        <f>LEN(telefony__2[[#This Row],[nr]])</f>
        <v>7</v>
      </c>
      <c r="F541">
        <f>IF(MID(telefony__2[[#This Row],[nr]],1,2)="12",1,0)</f>
        <v>0</v>
      </c>
      <c r="G541" s="2">
        <f>IF(AND(telefony__2[[#This Row],[czy 12]]=1,telefony__2[[#This Row],[dlugosc]]=7),telefony__2[[#This Row],[zaklonczenie]]-telefony__2[[#This Row],[rozpoczecie]],0)</f>
        <v>0</v>
      </c>
      <c r="H541" s="3">
        <f>IF(AND(telefony__2[[#This Row],[czy 12]]=1,telefony__2[[#This Row],[dlugosc]]=7),1,0)</f>
        <v>0</v>
      </c>
      <c r="I541" s="3">
        <f>(telefony__2[[#This Row],[zaklonczenie]]-telefony__2[[#This Row],[rozpoczecie]])*24*60</f>
        <v>1.0500000000000043</v>
      </c>
      <c r="J541">
        <f>IF(telefony__2[[#This Row],[dlugosc]]=10,ROUNDUP(telefony__2[[#This Row],[len]],0),0)</f>
        <v>0</v>
      </c>
      <c r="K541" s="3">
        <f>IF(telefony__2[[#This Row],[dlugosc]]&lt;&gt;10,telefony__2[[#This Row],[len]]+K540,K540)</f>
        <v>4262.7666666666655</v>
      </c>
      <c r="L541" s="3">
        <f>IF(telefony__2[[#This Row],[dlugosc]]=7,telefony__2[[#This Row],[len]],0)</f>
        <v>1.0500000000000043</v>
      </c>
      <c r="M541" s="3">
        <f>IF(telefony__2[[#This Row],[dlugosc]]=8,telefony__2[[#This Row],[len]],0)</f>
        <v>0</v>
      </c>
      <c r="N541" s="3"/>
    </row>
    <row r="542" spans="1:14" x14ac:dyDescent="0.25">
      <c r="A542" s="3" t="s">
        <v>1528</v>
      </c>
      <c r="B542" s="1" t="s">
        <v>1465</v>
      </c>
      <c r="C542" s="2" t="s">
        <v>1529</v>
      </c>
      <c r="D542" s="2" t="s">
        <v>1530</v>
      </c>
      <c r="E542">
        <f>LEN(telefony__2[[#This Row],[nr]])</f>
        <v>7</v>
      </c>
      <c r="F542">
        <f>IF(MID(telefony__2[[#This Row],[nr]],1,2)="12",1,0)</f>
        <v>0</v>
      </c>
      <c r="G542" s="2">
        <f>IF(AND(telefony__2[[#This Row],[czy 12]]=1,telefony__2[[#This Row],[dlugosc]]=7),telefony__2[[#This Row],[zaklonczenie]]-telefony__2[[#This Row],[rozpoczecie]],0)</f>
        <v>0</v>
      </c>
      <c r="H542" s="3">
        <f>IF(AND(telefony__2[[#This Row],[czy 12]]=1,telefony__2[[#This Row],[dlugosc]]=7),1,0)</f>
        <v>0</v>
      </c>
      <c r="I542" s="3">
        <f>(telefony__2[[#This Row],[zaklonczenie]]-telefony__2[[#This Row],[rozpoczecie]])*24*60</f>
        <v>13.799999999999999</v>
      </c>
      <c r="J542">
        <f>IF(telefony__2[[#This Row],[dlugosc]]=10,ROUNDUP(telefony__2[[#This Row],[len]],0),0)</f>
        <v>0</v>
      </c>
      <c r="K542" s="3">
        <f>IF(telefony__2[[#This Row],[dlugosc]]&lt;&gt;10,telefony__2[[#This Row],[len]]+K541,K541)</f>
        <v>4276.5666666666657</v>
      </c>
      <c r="L542" s="3">
        <f>IF(telefony__2[[#This Row],[dlugosc]]=7,telefony__2[[#This Row],[len]],0)</f>
        <v>13.799999999999999</v>
      </c>
      <c r="M542" s="3">
        <f>IF(telefony__2[[#This Row],[dlugosc]]=8,telefony__2[[#This Row],[len]],0)</f>
        <v>0</v>
      </c>
      <c r="N542" s="3"/>
    </row>
    <row r="543" spans="1:14" x14ac:dyDescent="0.25">
      <c r="A543" s="3" t="s">
        <v>1531</v>
      </c>
      <c r="B543" s="1" t="s">
        <v>1465</v>
      </c>
      <c r="C543" s="2" t="s">
        <v>1532</v>
      </c>
      <c r="D543" s="2" t="s">
        <v>1533</v>
      </c>
      <c r="E543">
        <f>LEN(telefony__2[[#This Row],[nr]])</f>
        <v>7</v>
      </c>
      <c r="F543">
        <f>IF(MID(telefony__2[[#This Row],[nr]],1,2)="12",1,0)</f>
        <v>0</v>
      </c>
      <c r="G543" s="2">
        <f>IF(AND(telefony__2[[#This Row],[czy 12]]=1,telefony__2[[#This Row],[dlugosc]]=7),telefony__2[[#This Row],[zaklonczenie]]-telefony__2[[#This Row],[rozpoczecie]],0)</f>
        <v>0</v>
      </c>
      <c r="H543" s="3">
        <f>IF(AND(telefony__2[[#This Row],[czy 12]]=1,telefony__2[[#This Row],[dlugosc]]=7),1,0)</f>
        <v>0</v>
      </c>
      <c r="I543" s="3">
        <f>(telefony__2[[#This Row],[zaklonczenie]]-telefony__2[[#This Row],[rozpoczecie]])*24*60</f>
        <v>0.28333333333327104</v>
      </c>
      <c r="J543">
        <f>IF(telefony__2[[#This Row],[dlugosc]]=10,ROUNDUP(telefony__2[[#This Row],[len]],0),0)</f>
        <v>0</v>
      </c>
      <c r="K543" s="3">
        <f>IF(telefony__2[[#This Row],[dlugosc]]&lt;&gt;10,telefony__2[[#This Row],[len]]+K542,K542)</f>
        <v>4276.8499999999985</v>
      </c>
      <c r="L543" s="3">
        <f>IF(telefony__2[[#This Row],[dlugosc]]=7,telefony__2[[#This Row],[len]],0)</f>
        <v>0.28333333333327104</v>
      </c>
      <c r="M543" s="3">
        <f>IF(telefony__2[[#This Row],[dlugosc]]=8,telefony__2[[#This Row],[len]],0)</f>
        <v>0</v>
      </c>
      <c r="N543" s="3"/>
    </row>
    <row r="544" spans="1:14" x14ac:dyDescent="0.25">
      <c r="A544" s="3" t="s">
        <v>1534</v>
      </c>
      <c r="B544" s="1" t="s">
        <v>1465</v>
      </c>
      <c r="C544" s="2" t="s">
        <v>1535</v>
      </c>
      <c r="D544" s="2" t="s">
        <v>1536</v>
      </c>
      <c r="E544">
        <f>LEN(telefony__2[[#This Row],[nr]])</f>
        <v>7</v>
      </c>
      <c r="F544">
        <f>IF(MID(telefony__2[[#This Row],[nr]],1,2)="12",1,0)</f>
        <v>0</v>
      </c>
      <c r="G544" s="2">
        <f>IF(AND(telefony__2[[#This Row],[czy 12]]=1,telefony__2[[#This Row],[dlugosc]]=7),telefony__2[[#This Row],[zaklonczenie]]-telefony__2[[#This Row],[rozpoczecie]],0)</f>
        <v>0</v>
      </c>
      <c r="H544" s="3">
        <f>IF(AND(telefony__2[[#This Row],[czy 12]]=1,telefony__2[[#This Row],[dlugosc]]=7),1,0)</f>
        <v>0</v>
      </c>
      <c r="I544" s="3">
        <f>(telefony__2[[#This Row],[zaklonczenie]]-telefony__2[[#This Row],[rozpoczecie]])*24*60</f>
        <v>7.3333333333333339</v>
      </c>
      <c r="J544">
        <f>IF(telefony__2[[#This Row],[dlugosc]]=10,ROUNDUP(telefony__2[[#This Row],[len]],0),0)</f>
        <v>0</v>
      </c>
      <c r="K544" s="3">
        <f>IF(telefony__2[[#This Row],[dlugosc]]&lt;&gt;10,telefony__2[[#This Row],[len]]+K543,K543)</f>
        <v>4284.1833333333316</v>
      </c>
      <c r="L544" s="3">
        <f>IF(telefony__2[[#This Row],[dlugosc]]=7,telefony__2[[#This Row],[len]],0)</f>
        <v>7.3333333333333339</v>
      </c>
      <c r="M544" s="3">
        <f>IF(telefony__2[[#This Row],[dlugosc]]=8,telefony__2[[#This Row],[len]],0)</f>
        <v>0</v>
      </c>
      <c r="N544" s="3"/>
    </row>
    <row r="545" spans="1:14" x14ac:dyDescent="0.25">
      <c r="A545" s="3" t="s">
        <v>1537</v>
      </c>
      <c r="B545" s="1" t="s">
        <v>1465</v>
      </c>
      <c r="C545" s="2" t="s">
        <v>1538</v>
      </c>
      <c r="D545" s="2" t="s">
        <v>1539</v>
      </c>
      <c r="E545">
        <f>LEN(telefony__2[[#This Row],[nr]])</f>
        <v>7</v>
      </c>
      <c r="F545">
        <f>IF(MID(telefony__2[[#This Row],[nr]],1,2)="12",1,0)</f>
        <v>0</v>
      </c>
      <c r="G545" s="2">
        <f>IF(AND(telefony__2[[#This Row],[czy 12]]=1,telefony__2[[#This Row],[dlugosc]]=7),telefony__2[[#This Row],[zaklonczenie]]-telefony__2[[#This Row],[rozpoczecie]],0)</f>
        <v>0</v>
      </c>
      <c r="H545" s="3">
        <f>IF(AND(telefony__2[[#This Row],[czy 12]]=1,telefony__2[[#This Row],[dlugosc]]=7),1,0)</f>
        <v>0</v>
      </c>
      <c r="I545" s="3">
        <f>(telefony__2[[#This Row],[zaklonczenie]]-telefony__2[[#This Row],[rozpoczecie]])*24*60</f>
        <v>13.683333333333367</v>
      </c>
      <c r="J545">
        <f>IF(telefony__2[[#This Row],[dlugosc]]=10,ROUNDUP(telefony__2[[#This Row],[len]],0),0)</f>
        <v>0</v>
      </c>
      <c r="K545" s="3">
        <f>IF(telefony__2[[#This Row],[dlugosc]]&lt;&gt;10,telefony__2[[#This Row],[len]]+K544,K544)</f>
        <v>4297.866666666665</v>
      </c>
      <c r="L545" s="3">
        <f>IF(telefony__2[[#This Row],[dlugosc]]=7,telefony__2[[#This Row],[len]],0)</f>
        <v>13.683333333333367</v>
      </c>
      <c r="M545" s="3">
        <f>IF(telefony__2[[#This Row],[dlugosc]]=8,telefony__2[[#This Row],[len]],0)</f>
        <v>0</v>
      </c>
      <c r="N545" s="3"/>
    </row>
    <row r="546" spans="1:14" x14ac:dyDescent="0.25">
      <c r="A546" s="3" t="s">
        <v>1540</v>
      </c>
      <c r="B546" s="1" t="s">
        <v>1465</v>
      </c>
      <c r="C546" s="2" t="s">
        <v>1541</v>
      </c>
      <c r="D546" s="2" t="s">
        <v>1542</v>
      </c>
      <c r="E546">
        <f>LEN(telefony__2[[#This Row],[nr]])</f>
        <v>7</v>
      </c>
      <c r="F546">
        <f>IF(MID(telefony__2[[#This Row],[nr]],1,2)="12",1,0)</f>
        <v>0</v>
      </c>
      <c r="G546" s="2">
        <f>IF(AND(telefony__2[[#This Row],[czy 12]]=1,telefony__2[[#This Row],[dlugosc]]=7),telefony__2[[#This Row],[zaklonczenie]]-telefony__2[[#This Row],[rozpoczecie]],0)</f>
        <v>0</v>
      </c>
      <c r="H546" s="3">
        <f>IF(AND(telefony__2[[#This Row],[czy 12]]=1,telefony__2[[#This Row],[dlugosc]]=7),1,0)</f>
        <v>0</v>
      </c>
      <c r="I546" s="3">
        <f>(telefony__2[[#This Row],[zaklonczenie]]-telefony__2[[#This Row],[rozpoczecie]])*24*60</f>
        <v>16.233333333333366</v>
      </c>
      <c r="J546">
        <f>IF(telefony__2[[#This Row],[dlugosc]]=10,ROUNDUP(telefony__2[[#This Row],[len]],0),0)</f>
        <v>0</v>
      </c>
      <c r="K546" s="3">
        <f>IF(telefony__2[[#This Row],[dlugosc]]&lt;&gt;10,telefony__2[[#This Row],[len]]+K545,K545)</f>
        <v>4314.0999999999985</v>
      </c>
      <c r="L546" s="3">
        <f>IF(telefony__2[[#This Row],[dlugosc]]=7,telefony__2[[#This Row],[len]],0)</f>
        <v>16.233333333333366</v>
      </c>
      <c r="M546" s="3">
        <f>IF(telefony__2[[#This Row],[dlugosc]]=8,telefony__2[[#This Row],[len]],0)</f>
        <v>0</v>
      </c>
      <c r="N546" s="3"/>
    </row>
    <row r="547" spans="1:14" x14ac:dyDescent="0.25">
      <c r="A547" s="3" t="s">
        <v>1543</v>
      </c>
      <c r="B547" s="1" t="s">
        <v>1465</v>
      </c>
      <c r="C547" s="2" t="s">
        <v>1544</v>
      </c>
      <c r="D547" s="2" t="s">
        <v>1545</v>
      </c>
      <c r="E547">
        <f>LEN(telefony__2[[#This Row],[nr]])</f>
        <v>7</v>
      </c>
      <c r="F547">
        <f>IF(MID(telefony__2[[#This Row],[nr]],1,2)="12",1,0)</f>
        <v>0</v>
      </c>
      <c r="G547" s="2">
        <f>IF(AND(telefony__2[[#This Row],[czy 12]]=1,telefony__2[[#This Row],[dlugosc]]=7),telefony__2[[#This Row],[zaklonczenie]]-telefony__2[[#This Row],[rozpoczecie]],0)</f>
        <v>0</v>
      </c>
      <c r="H547" s="3">
        <f>IF(AND(telefony__2[[#This Row],[czy 12]]=1,telefony__2[[#This Row],[dlugosc]]=7),1,0)</f>
        <v>0</v>
      </c>
      <c r="I547" s="3">
        <f>(telefony__2[[#This Row],[zaklonczenie]]-telefony__2[[#This Row],[rozpoczecie]])*24*60</f>
        <v>14.983333333333411</v>
      </c>
      <c r="J547">
        <f>IF(telefony__2[[#This Row],[dlugosc]]=10,ROUNDUP(telefony__2[[#This Row],[len]],0),0)</f>
        <v>0</v>
      </c>
      <c r="K547" s="3">
        <f>IF(telefony__2[[#This Row],[dlugosc]]&lt;&gt;10,telefony__2[[#This Row],[len]]+K546,K546)</f>
        <v>4329.0833333333321</v>
      </c>
      <c r="L547" s="3">
        <f>IF(telefony__2[[#This Row],[dlugosc]]=7,telefony__2[[#This Row],[len]],0)</f>
        <v>14.983333333333411</v>
      </c>
      <c r="M547" s="3">
        <f>IF(telefony__2[[#This Row],[dlugosc]]=8,telefony__2[[#This Row],[len]],0)</f>
        <v>0</v>
      </c>
      <c r="N547" s="3"/>
    </row>
    <row r="548" spans="1:14" x14ac:dyDescent="0.25">
      <c r="A548" s="3" t="s">
        <v>1546</v>
      </c>
      <c r="B548" s="1" t="s">
        <v>1465</v>
      </c>
      <c r="C548" s="2" t="s">
        <v>1547</v>
      </c>
      <c r="D548" s="2" t="s">
        <v>1548</v>
      </c>
      <c r="E548">
        <f>LEN(telefony__2[[#This Row],[nr]])</f>
        <v>8</v>
      </c>
      <c r="F548">
        <f>IF(MID(telefony__2[[#This Row],[nr]],1,2)="12",1,0)</f>
        <v>0</v>
      </c>
      <c r="G548" s="2">
        <f>IF(AND(telefony__2[[#This Row],[czy 12]]=1,telefony__2[[#This Row],[dlugosc]]=7),telefony__2[[#This Row],[zaklonczenie]]-telefony__2[[#This Row],[rozpoczecie]],0)</f>
        <v>0</v>
      </c>
      <c r="H548" s="3">
        <f>IF(AND(telefony__2[[#This Row],[czy 12]]=1,telefony__2[[#This Row],[dlugosc]]=7),1,0)</f>
        <v>0</v>
      </c>
      <c r="I548" s="3">
        <f>(telefony__2[[#This Row],[zaklonczenie]]-telefony__2[[#This Row],[rozpoczecie]])*24*60</f>
        <v>15.666666666666664</v>
      </c>
      <c r="J548">
        <f>IF(telefony__2[[#This Row],[dlugosc]]=10,ROUNDUP(telefony__2[[#This Row],[len]],0),0)</f>
        <v>0</v>
      </c>
      <c r="K548" s="3">
        <f>IF(telefony__2[[#This Row],[dlugosc]]&lt;&gt;10,telefony__2[[#This Row],[len]]+K547,K547)</f>
        <v>4344.7499999999991</v>
      </c>
      <c r="L548" s="3">
        <f>IF(telefony__2[[#This Row],[dlugosc]]=7,telefony__2[[#This Row],[len]],0)</f>
        <v>0</v>
      </c>
      <c r="M548" s="3">
        <f>IF(telefony__2[[#This Row],[dlugosc]]=8,telefony__2[[#This Row],[len]],0)</f>
        <v>15.666666666666664</v>
      </c>
      <c r="N548" s="3"/>
    </row>
    <row r="549" spans="1:14" x14ac:dyDescent="0.25">
      <c r="A549" s="3" t="s">
        <v>1549</v>
      </c>
      <c r="B549" s="1" t="s">
        <v>1465</v>
      </c>
      <c r="C549" s="2" t="s">
        <v>1550</v>
      </c>
      <c r="D549" s="2" t="s">
        <v>1551</v>
      </c>
      <c r="E549">
        <f>LEN(telefony__2[[#This Row],[nr]])</f>
        <v>10</v>
      </c>
      <c r="F549">
        <f>IF(MID(telefony__2[[#This Row],[nr]],1,2)="12",1,0)</f>
        <v>0</v>
      </c>
      <c r="G549" s="2">
        <f>IF(AND(telefony__2[[#This Row],[czy 12]]=1,telefony__2[[#This Row],[dlugosc]]=7),telefony__2[[#This Row],[zaklonczenie]]-telefony__2[[#This Row],[rozpoczecie]],0)</f>
        <v>0</v>
      </c>
      <c r="H549" s="3">
        <f>IF(AND(telefony__2[[#This Row],[czy 12]]=1,telefony__2[[#This Row],[dlugosc]]=7),1,0)</f>
        <v>0</v>
      </c>
      <c r="I549" s="3">
        <f>(telefony__2[[#This Row],[zaklonczenie]]-telefony__2[[#This Row],[rozpoczecie]])*24*60</f>
        <v>14.599999999999884</v>
      </c>
      <c r="J549">
        <f>IF(telefony__2[[#This Row],[dlugosc]]=10,ROUNDUP(telefony__2[[#This Row],[len]],0),0)</f>
        <v>15</v>
      </c>
      <c r="K549" s="3">
        <f>IF(telefony__2[[#This Row],[dlugosc]]&lt;&gt;10,telefony__2[[#This Row],[len]]+K548,K548)</f>
        <v>4344.7499999999991</v>
      </c>
      <c r="L549" s="3">
        <f>IF(telefony__2[[#This Row],[dlugosc]]=7,telefony__2[[#This Row],[len]],0)</f>
        <v>0</v>
      </c>
      <c r="M549" s="3">
        <f>IF(telefony__2[[#This Row],[dlugosc]]=8,telefony__2[[#This Row],[len]],0)</f>
        <v>0</v>
      </c>
      <c r="N549" s="3"/>
    </row>
    <row r="550" spans="1:14" x14ac:dyDescent="0.25">
      <c r="A550" s="3" t="s">
        <v>1552</v>
      </c>
      <c r="B550" s="1" t="s">
        <v>1465</v>
      </c>
      <c r="C550" s="2" t="s">
        <v>1553</v>
      </c>
      <c r="D550" s="2" t="s">
        <v>1554</v>
      </c>
      <c r="E550">
        <f>LEN(telefony__2[[#This Row],[nr]])</f>
        <v>7</v>
      </c>
      <c r="F550">
        <f>IF(MID(telefony__2[[#This Row],[nr]],1,2)="12",1,0)</f>
        <v>0</v>
      </c>
      <c r="G550" s="2">
        <f>IF(AND(telefony__2[[#This Row],[czy 12]]=1,telefony__2[[#This Row],[dlugosc]]=7),telefony__2[[#This Row],[zaklonczenie]]-telefony__2[[#This Row],[rozpoczecie]],0)</f>
        <v>0</v>
      </c>
      <c r="H550" s="3">
        <f>IF(AND(telefony__2[[#This Row],[czy 12]]=1,telefony__2[[#This Row],[dlugosc]]=7),1,0)</f>
        <v>0</v>
      </c>
      <c r="I550" s="3">
        <f>(telefony__2[[#This Row],[zaklonczenie]]-telefony__2[[#This Row],[rozpoczecie]])*24*60</f>
        <v>10.049999999999972</v>
      </c>
      <c r="J550">
        <f>IF(telefony__2[[#This Row],[dlugosc]]=10,ROUNDUP(telefony__2[[#This Row],[len]],0),0)</f>
        <v>0</v>
      </c>
      <c r="K550" s="3">
        <f>IF(telefony__2[[#This Row],[dlugosc]]&lt;&gt;10,telefony__2[[#This Row],[len]]+K549,K549)</f>
        <v>4354.7999999999993</v>
      </c>
      <c r="L550" s="3">
        <f>IF(telefony__2[[#This Row],[dlugosc]]=7,telefony__2[[#This Row],[len]],0)</f>
        <v>10.049999999999972</v>
      </c>
      <c r="M550" s="3">
        <f>IF(telefony__2[[#This Row],[dlugosc]]=8,telefony__2[[#This Row],[len]],0)</f>
        <v>0</v>
      </c>
      <c r="N550" s="3"/>
    </row>
    <row r="551" spans="1:14" x14ac:dyDescent="0.25">
      <c r="A551" s="3" t="s">
        <v>1555</v>
      </c>
      <c r="B551" s="1" t="s">
        <v>1465</v>
      </c>
      <c r="C551" s="2" t="s">
        <v>1556</v>
      </c>
      <c r="D551" s="2" t="s">
        <v>1557</v>
      </c>
      <c r="E551">
        <f>LEN(telefony__2[[#This Row],[nr]])</f>
        <v>7</v>
      </c>
      <c r="F551">
        <f>IF(MID(telefony__2[[#This Row],[nr]],1,2)="12",1,0)</f>
        <v>0</v>
      </c>
      <c r="G551" s="2">
        <f>IF(AND(telefony__2[[#This Row],[czy 12]]=1,telefony__2[[#This Row],[dlugosc]]=7),telefony__2[[#This Row],[zaklonczenie]]-telefony__2[[#This Row],[rozpoczecie]],0)</f>
        <v>0</v>
      </c>
      <c r="H551" s="3">
        <f>IF(AND(telefony__2[[#This Row],[czy 12]]=1,telefony__2[[#This Row],[dlugosc]]=7),1,0)</f>
        <v>0</v>
      </c>
      <c r="I551" s="3">
        <f>(telefony__2[[#This Row],[zaklonczenie]]-telefony__2[[#This Row],[rozpoczecie]])*24*60</f>
        <v>13.516666666666648</v>
      </c>
      <c r="J551">
        <f>IF(telefony__2[[#This Row],[dlugosc]]=10,ROUNDUP(telefony__2[[#This Row],[len]],0),0)</f>
        <v>0</v>
      </c>
      <c r="K551" s="3">
        <f>IF(telefony__2[[#This Row],[dlugosc]]&lt;&gt;10,telefony__2[[#This Row],[len]]+K550,K550)</f>
        <v>4368.3166666666657</v>
      </c>
      <c r="L551" s="3">
        <f>IF(telefony__2[[#This Row],[dlugosc]]=7,telefony__2[[#This Row],[len]],0)</f>
        <v>13.516666666666648</v>
      </c>
      <c r="M551" s="3">
        <f>IF(telefony__2[[#This Row],[dlugosc]]=8,telefony__2[[#This Row],[len]],0)</f>
        <v>0</v>
      </c>
      <c r="N551" s="3"/>
    </row>
    <row r="552" spans="1:14" x14ac:dyDescent="0.25">
      <c r="A552" s="3" t="s">
        <v>1558</v>
      </c>
      <c r="B552" s="1" t="s">
        <v>1465</v>
      </c>
      <c r="C552" s="2" t="s">
        <v>1559</v>
      </c>
      <c r="D552" s="2" t="s">
        <v>1560</v>
      </c>
      <c r="E552">
        <f>LEN(telefony__2[[#This Row],[nr]])</f>
        <v>7</v>
      </c>
      <c r="F552">
        <f>IF(MID(telefony__2[[#This Row],[nr]],1,2)="12",1,0)</f>
        <v>0</v>
      </c>
      <c r="G552" s="2">
        <f>IF(AND(telefony__2[[#This Row],[czy 12]]=1,telefony__2[[#This Row],[dlugosc]]=7),telefony__2[[#This Row],[zaklonczenie]]-telefony__2[[#This Row],[rozpoczecie]],0)</f>
        <v>0</v>
      </c>
      <c r="H552" s="3">
        <f>IF(AND(telefony__2[[#This Row],[czy 12]]=1,telefony__2[[#This Row],[dlugosc]]=7),1,0)</f>
        <v>0</v>
      </c>
      <c r="I552" s="3">
        <f>(telefony__2[[#This Row],[zaklonczenie]]-telefony__2[[#This Row],[rozpoczecie]])*24*60</f>
        <v>14.766666666666604</v>
      </c>
      <c r="J552">
        <f>IF(telefony__2[[#This Row],[dlugosc]]=10,ROUNDUP(telefony__2[[#This Row],[len]],0),0)</f>
        <v>0</v>
      </c>
      <c r="K552" s="3">
        <f>IF(telefony__2[[#This Row],[dlugosc]]&lt;&gt;10,telefony__2[[#This Row],[len]]+K551,K551)</f>
        <v>4383.0833333333321</v>
      </c>
      <c r="L552" s="3">
        <f>IF(telefony__2[[#This Row],[dlugosc]]=7,telefony__2[[#This Row],[len]],0)</f>
        <v>14.766666666666604</v>
      </c>
      <c r="M552" s="3">
        <f>IF(telefony__2[[#This Row],[dlugosc]]=8,telefony__2[[#This Row],[len]],0)</f>
        <v>0</v>
      </c>
      <c r="N552" s="3"/>
    </row>
    <row r="553" spans="1:14" x14ac:dyDescent="0.25">
      <c r="A553" s="3" t="s">
        <v>1216</v>
      </c>
      <c r="B553" s="1" t="s">
        <v>1465</v>
      </c>
      <c r="C553" s="2" t="s">
        <v>1561</v>
      </c>
      <c r="D553" s="2" t="s">
        <v>970</v>
      </c>
      <c r="E553">
        <f>LEN(telefony__2[[#This Row],[nr]])</f>
        <v>8</v>
      </c>
      <c r="F553">
        <f>IF(MID(telefony__2[[#This Row],[nr]],1,2)="12",1,0)</f>
        <v>0</v>
      </c>
      <c r="G553" s="2">
        <f>IF(AND(telefony__2[[#This Row],[czy 12]]=1,telefony__2[[#This Row],[dlugosc]]=7),telefony__2[[#This Row],[zaklonczenie]]-telefony__2[[#This Row],[rozpoczecie]],0)</f>
        <v>0</v>
      </c>
      <c r="H553" s="3">
        <f>IF(AND(telefony__2[[#This Row],[czy 12]]=1,telefony__2[[#This Row],[dlugosc]]=7),1,0)</f>
        <v>0</v>
      </c>
      <c r="I553" s="3">
        <f>(telefony__2[[#This Row],[zaklonczenie]]-telefony__2[[#This Row],[rozpoczecie]])*24*60</f>
        <v>1.6500000000000181</v>
      </c>
      <c r="J553">
        <f>IF(telefony__2[[#This Row],[dlugosc]]=10,ROUNDUP(telefony__2[[#This Row],[len]],0),0)</f>
        <v>0</v>
      </c>
      <c r="K553" s="3">
        <f>IF(telefony__2[[#This Row],[dlugosc]]&lt;&gt;10,telefony__2[[#This Row],[len]]+K552,K552)</f>
        <v>4384.7333333333318</v>
      </c>
      <c r="L553" s="3">
        <f>IF(telefony__2[[#This Row],[dlugosc]]=7,telefony__2[[#This Row],[len]],0)</f>
        <v>0</v>
      </c>
      <c r="M553" s="3">
        <f>IF(telefony__2[[#This Row],[dlugosc]]=8,telefony__2[[#This Row],[len]],0)</f>
        <v>1.6500000000000181</v>
      </c>
      <c r="N553" s="3"/>
    </row>
    <row r="554" spans="1:14" x14ac:dyDescent="0.25">
      <c r="A554" s="3" t="s">
        <v>1449</v>
      </c>
      <c r="B554" s="1" t="s">
        <v>1465</v>
      </c>
      <c r="C554" s="2" t="s">
        <v>1562</v>
      </c>
      <c r="D554" s="2" t="s">
        <v>1563</v>
      </c>
      <c r="E554">
        <f>LEN(telefony__2[[#This Row],[nr]])</f>
        <v>7</v>
      </c>
      <c r="F554">
        <f>IF(MID(telefony__2[[#This Row],[nr]],1,2)="12",1,0)</f>
        <v>1</v>
      </c>
      <c r="G554" s="2">
        <f>IF(AND(telefony__2[[#This Row],[czy 12]]=1,telefony__2[[#This Row],[dlugosc]]=7),telefony__2[[#This Row],[zaklonczenie]]-telefony__2[[#This Row],[rozpoczecie]],0)</f>
        <v>1.1261574074074077E-2</v>
      </c>
      <c r="H554" s="3">
        <f>IF(AND(telefony__2[[#This Row],[czy 12]]=1,telefony__2[[#This Row],[dlugosc]]=7),1,0)</f>
        <v>1</v>
      </c>
      <c r="I554" s="3">
        <f>(telefony__2[[#This Row],[zaklonczenie]]-telefony__2[[#This Row],[rozpoczecie]])*24*60</f>
        <v>16.216666666666669</v>
      </c>
      <c r="J554">
        <f>IF(telefony__2[[#This Row],[dlugosc]]=10,ROUNDUP(telefony__2[[#This Row],[len]],0),0)</f>
        <v>0</v>
      </c>
      <c r="K554" s="3">
        <f>IF(telefony__2[[#This Row],[dlugosc]]&lt;&gt;10,telefony__2[[#This Row],[len]]+K553,K553)</f>
        <v>4400.949999999998</v>
      </c>
      <c r="L554" s="3">
        <f>IF(telefony__2[[#This Row],[dlugosc]]=7,telefony__2[[#This Row],[len]],0)</f>
        <v>16.216666666666669</v>
      </c>
      <c r="M554" s="3">
        <f>IF(telefony__2[[#This Row],[dlugosc]]=8,telefony__2[[#This Row],[len]],0)</f>
        <v>0</v>
      </c>
      <c r="N554" s="3"/>
    </row>
    <row r="555" spans="1:14" x14ac:dyDescent="0.25">
      <c r="A555" s="3" t="s">
        <v>1564</v>
      </c>
      <c r="B555" s="1" t="s">
        <v>1465</v>
      </c>
      <c r="C555" s="2" t="s">
        <v>1565</v>
      </c>
      <c r="D555" s="2" t="s">
        <v>1566</v>
      </c>
      <c r="E555">
        <f>LEN(telefony__2[[#This Row],[nr]])</f>
        <v>7</v>
      </c>
      <c r="F555">
        <f>IF(MID(telefony__2[[#This Row],[nr]],1,2)="12",1,0)</f>
        <v>0</v>
      </c>
      <c r="G555" s="2">
        <f>IF(AND(telefony__2[[#This Row],[czy 12]]=1,telefony__2[[#This Row],[dlugosc]]=7),telefony__2[[#This Row],[zaklonczenie]]-telefony__2[[#This Row],[rozpoczecie]],0)</f>
        <v>0</v>
      </c>
      <c r="H555" s="3">
        <f>IF(AND(telefony__2[[#This Row],[czy 12]]=1,telefony__2[[#This Row],[dlugosc]]=7),1,0)</f>
        <v>0</v>
      </c>
      <c r="I555" s="3">
        <f>(telefony__2[[#This Row],[zaklonczenie]]-telefony__2[[#This Row],[rozpoczecie]])*24*60</f>
        <v>2.2833333333333439</v>
      </c>
      <c r="J555">
        <f>IF(telefony__2[[#This Row],[dlugosc]]=10,ROUNDUP(telefony__2[[#This Row],[len]],0),0)</f>
        <v>0</v>
      </c>
      <c r="K555" s="3">
        <f>IF(telefony__2[[#This Row],[dlugosc]]&lt;&gt;10,telefony__2[[#This Row],[len]]+K554,K554)</f>
        <v>4403.2333333333318</v>
      </c>
      <c r="L555" s="3">
        <f>IF(telefony__2[[#This Row],[dlugosc]]=7,telefony__2[[#This Row],[len]],0)</f>
        <v>2.2833333333333439</v>
      </c>
      <c r="M555" s="3">
        <f>IF(telefony__2[[#This Row],[dlugosc]]=8,telefony__2[[#This Row],[len]],0)</f>
        <v>0</v>
      </c>
      <c r="N555" s="3"/>
    </row>
    <row r="556" spans="1:14" x14ac:dyDescent="0.25">
      <c r="A556" s="3" t="s">
        <v>1567</v>
      </c>
      <c r="B556" s="1" t="s">
        <v>1465</v>
      </c>
      <c r="C556" s="2" t="s">
        <v>1568</v>
      </c>
      <c r="D556" s="2" t="s">
        <v>1569</v>
      </c>
      <c r="E556">
        <f>LEN(telefony__2[[#This Row],[nr]])</f>
        <v>7</v>
      </c>
      <c r="F556">
        <f>IF(MID(telefony__2[[#This Row],[nr]],1,2)="12",1,0)</f>
        <v>0</v>
      </c>
      <c r="G556" s="2">
        <f>IF(AND(telefony__2[[#This Row],[czy 12]]=1,telefony__2[[#This Row],[dlugosc]]=7),telefony__2[[#This Row],[zaklonczenie]]-telefony__2[[#This Row],[rozpoczecie]],0)</f>
        <v>0</v>
      </c>
      <c r="H556" s="3">
        <f>IF(AND(telefony__2[[#This Row],[czy 12]]=1,telefony__2[[#This Row],[dlugosc]]=7),1,0)</f>
        <v>0</v>
      </c>
      <c r="I556" s="3">
        <f>(telefony__2[[#This Row],[zaklonczenie]]-telefony__2[[#This Row],[rozpoczecie]])*24*60</f>
        <v>13.166666666666673</v>
      </c>
      <c r="J556">
        <f>IF(telefony__2[[#This Row],[dlugosc]]=10,ROUNDUP(telefony__2[[#This Row],[len]],0),0)</f>
        <v>0</v>
      </c>
      <c r="K556" s="3">
        <f>IF(telefony__2[[#This Row],[dlugosc]]&lt;&gt;10,telefony__2[[#This Row],[len]]+K555,K555)</f>
        <v>4416.3999999999987</v>
      </c>
      <c r="L556" s="3">
        <f>IF(telefony__2[[#This Row],[dlugosc]]=7,telefony__2[[#This Row],[len]],0)</f>
        <v>13.166666666666673</v>
      </c>
      <c r="M556" s="3">
        <f>IF(telefony__2[[#This Row],[dlugosc]]=8,telefony__2[[#This Row],[len]],0)</f>
        <v>0</v>
      </c>
      <c r="N556" s="3"/>
    </row>
    <row r="557" spans="1:14" x14ac:dyDescent="0.25">
      <c r="A557" s="3" t="s">
        <v>1570</v>
      </c>
      <c r="B557" s="1" t="s">
        <v>1465</v>
      </c>
      <c r="C557" s="2" t="s">
        <v>1571</v>
      </c>
      <c r="D557" s="2" t="s">
        <v>1572</v>
      </c>
      <c r="E557">
        <f>LEN(telefony__2[[#This Row],[nr]])</f>
        <v>8</v>
      </c>
      <c r="F557">
        <f>IF(MID(telefony__2[[#This Row],[nr]],1,2)="12",1,0)</f>
        <v>0</v>
      </c>
      <c r="G557" s="2">
        <f>IF(AND(telefony__2[[#This Row],[czy 12]]=1,telefony__2[[#This Row],[dlugosc]]=7),telefony__2[[#This Row],[zaklonczenie]]-telefony__2[[#This Row],[rozpoczecie]],0)</f>
        <v>0</v>
      </c>
      <c r="H557" s="3">
        <f>IF(AND(telefony__2[[#This Row],[czy 12]]=1,telefony__2[[#This Row],[dlugosc]]=7),1,0)</f>
        <v>0</v>
      </c>
      <c r="I557" s="3">
        <f>(telefony__2[[#This Row],[zaklonczenie]]-telefony__2[[#This Row],[rozpoczecie]])*24*60</f>
        <v>6.2500000000000977</v>
      </c>
      <c r="J557">
        <f>IF(telefony__2[[#This Row],[dlugosc]]=10,ROUNDUP(telefony__2[[#This Row],[len]],0),0)</f>
        <v>0</v>
      </c>
      <c r="K557" s="3">
        <f>IF(telefony__2[[#This Row],[dlugosc]]&lt;&gt;10,telefony__2[[#This Row],[len]]+K556,K556)</f>
        <v>4422.6499999999987</v>
      </c>
      <c r="L557" s="3">
        <f>IF(telefony__2[[#This Row],[dlugosc]]=7,telefony__2[[#This Row],[len]],0)</f>
        <v>0</v>
      </c>
      <c r="M557" s="3">
        <f>IF(telefony__2[[#This Row],[dlugosc]]=8,telefony__2[[#This Row],[len]],0)</f>
        <v>6.2500000000000977</v>
      </c>
      <c r="N557" s="3"/>
    </row>
    <row r="558" spans="1:14" x14ac:dyDescent="0.25">
      <c r="A558" s="3" t="s">
        <v>1573</v>
      </c>
      <c r="B558" s="1" t="s">
        <v>1465</v>
      </c>
      <c r="C558" s="2" t="s">
        <v>1574</v>
      </c>
      <c r="D558" s="2" t="s">
        <v>1575</v>
      </c>
      <c r="E558">
        <f>LEN(telefony__2[[#This Row],[nr]])</f>
        <v>7</v>
      </c>
      <c r="F558">
        <f>IF(MID(telefony__2[[#This Row],[nr]],1,2)="12",1,0)</f>
        <v>0</v>
      </c>
      <c r="G558" s="2">
        <f>IF(AND(telefony__2[[#This Row],[czy 12]]=1,telefony__2[[#This Row],[dlugosc]]=7),telefony__2[[#This Row],[zaklonczenie]]-telefony__2[[#This Row],[rozpoczecie]],0)</f>
        <v>0</v>
      </c>
      <c r="H558" s="3">
        <f>IF(AND(telefony__2[[#This Row],[czy 12]]=1,telefony__2[[#This Row],[dlugosc]]=7),1,0)</f>
        <v>0</v>
      </c>
      <c r="I558" s="3">
        <f>(telefony__2[[#This Row],[zaklonczenie]]-telefony__2[[#This Row],[rozpoczecie]])*24*60</f>
        <v>6.4499999999999691</v>
      </c>
      <c r="J558">
        <f>IF(telefony__2[[#This Row],[dlugosc]]=10,ROUNDUP(telefony__2[[#This Row],[len]],0),0)</f>
        <v>0</v>
      </c>
      <c r="K558" s="3">
        <f>IF(telefony__2[[#This Row],[dlugosc]]&lt;&gt;10,telefony__2[[#This Row],[len]]+K557,K557)</f>
        <v>4429.0999999999985</v>
      </c>
      <c r="L558" s="3">
        <f>IF(telefony__2[[#This Row],[dlugosc]]=7,telefony__2[[#This Row],[len]],0)</f>
        <v>6.4499999999999691</v>
      </c>
      <c r="M558" s="3">
        <f>IF(telefony__2[[#This Row],[dlugosc]]=8,telefony__2[[#This Row],[len]],0)</f>
        <v>0</v>
      </c>
      <c r="N558" s="3"/>
    </row>
    <row r="559" spans="1:14" x14ac:dyDescent="0.25">
      <c r="A559" s="3" t="s">
        <v>1576</v>
      </c>
      <c r="B559" s="1" t="s">
        <v>1465</v>
      </c>
      <c r="C559" s="2" t="s">
        <v>659</v>
      </c>
      <c r="D559" s="2" t="s">
        <v>1577</v>
      </c>
      <c r="E559">
        <f>LEN(telefony__2[[#This Row],[nr]])</f>
        <v>7</v>
      </c>
      <c r="F559">
        <f>IF(MID(telefony__2[[#This Row],[nr]],1,2)="12",1,0)</f>
        <v>0</v>
      </c>
      <c r="G559" s="2">
        <f>IF(AND(telefony__2[[#This Row],[czy 12]]=1,telefony__2[[#This Row],[dlugosc]]=7),telefony__2[[#This Row],[zaklonczenie]]-telefony__2[[#This Row],[rozpoczecie]],0)</f>
        <v>0</v>
      </c>
      <c r="H559" s="3">
        <f>IF(AND(telefony__2[[#This Row],[czy 12]]=1,telefony__2[[#This Row],[dlugosc]]=7),1,0)</f>
        <v>0</v>
      </c>
      <c r="I559" s="3">
        <f>(telefony__2[[#This Row],[zaklonczenie]]-telefony__2[[#This Row],[rozpoczecie]])*24*60</f>
        <v>7.1499999999999986</v>
      </c>
      <c r="J559">
        <f>IF(telefony__2[[#This Row],[dlugosc]]=10,ROUNDUP(telefony__2[[#This Row],[len]],0),0)</f>
        <v>0</v>
      </c>
      <c r="K559" s="3">
        <f>IF(telefony__2[[#This Row],[dlugosc]]&lt;&gt;10,telefony__2[[#This Row],[len]]+K558,K558)</f>
        <v>4436.2499999999982</v>
      </c>
      <c r="L559" s="3">
        <f>IF(telefony__2[[#This Row],[dlugosc]]=7,telefony__2[[#This Row],[len]],0)</f>
        <v>7.1499999999999986</v>
      </c>
      <c r="M559" s="3">
        <f>IF(telefony__2[[#This Row],[dlugosc]]=8,telefony__2[[#This Row],[len]],0)</f>
        <v>0</v>
      </c>
      <c r="N559" s="3"/>
    </row>
    <row r="560" spans="1:14" x14ac:dyDescent="0.25">
      <c r="A560" s="3" t="s">
        <v>876</v>
      </c>
      <c r="B560" s="1" t="s">
        <v>1465</v>
      </c>
      <c r="C560" s="2" t="s">
        <v>1578</v>
      </c>
      <c r="D560" s="2" t="s">
        <v>1579</v>
      </c>
      <c r="E560">
        <f>LEN(telefony__2[[#This Row],[nr]])</f>
        <v>7</v>
      </c>
      <c r="F560">
        <f>IF(MID(telefony__2[[#This Row],[nr]],1,2)="12",1,0)</f>
        <v>0</v>
      </c>
      <c r="G560" s="2">
        <f>IF(AND(telefony__2[[#This Row],[czy 12]]=1,telefony__2[[#This Row],[dlugosc]]=7),telefony__2[[#This Row],[zaklonczenie]]-telefony__2[[#This Row],[rozpoczecie]],0)</f>
        <v>0</v>
      </c>
      <c r="H560" s="3">
        <f>IF(AND(telefony__2[[#This Row],[czy 12]]=1,telefony__2[[#This Row],[dlugosc]]=7),1,0)</f>
        <v>0</v>
      </c>
      <c r="I560" s="3">
        <f>(telefony__2[[#This Row],[zaklonczenie]]-telefony__2[[#This Row],[rozpoczecie]])*24*60</f>
        <v>12.300000000000004</v>
      </c>
      <c r="J560">
        <f>IF(telefony__2[[#This Row],[dlugosc]]=10,ROUNDUP(telefony__2[[#This Row],[len]],0),0)</f>
        <v>0</v>
      </c>
      <c r="K560" s="3">
        <f>IF(telefony__2[[#This Row],[dlugosc]]&lt;&gt;10,telefony__2[[#This Row],[len]]+K559,K559)</f>
        <v>4448.5499999999984</v>
      </c>
      <c r="L560" s="3">
        <f>IF(telefony__2[[#This Row],[dlugosc]]=7,telefony__2[[#This Row],[len]],0)</f>
        <v>12.300000000000004</v>
      </c>
      <c r="M560" s="3">
        <f>IF(telefony__2[[#This Row],[dlugosc]]=8,telefony__2[[#This Row],[len]],0)</f>
        <v>0</v>
      </c>
      <c r="N560" s="3"/>
    </row>
    <row r="561" spans="1:14" x14ac:dyDescent="0.25">
      <c r="A561" s="3" t="s">
        <v>1580</v>
      </c>
      <c r="B561" s="1" t="s">
        <v>1465</v>
      </c>
      <c r="C561" s="2" t="s">
        <v>1581</v>
      </c>
      <c r="D561" s="2" t="s">
        <v>1582</v>
      </c>
      <c r="E561">
        <f>LEN(telefony__2[[#This Row],[nr]])</f>
        <v>7</v>
      </c>
      <c r="F561">
        <f>IF(MID(telefony__2[[#This Row],[nr]],1,2)="12",1,0)</f>
        <v>0</v>
      </c>
      <c r="G561" s="2">
        <f>IF(AND(telefony__2[[#This Row],[czy 12]]=1,telefony__2[[#This Row],[dlugosc]]=7),telefony__2[[#This Row],[zaklonczenie]]-telefony__2[[#This Row],[rozpoczecie]],0)</f>
        <v>0</v>
      </c>
      <c r="H561" s="3">
        <f>IF(AND(telefony__2[[#This Row],[czy 12]]=1,telefony__2[[#This Row],[dlugosc]]=7),1,0)</f>
        <v>0</v>
      </c>
      <c r="I561" s="3">
        <f>(telefony__2[[#This Row],[zaklonczenie]]-telefony__2[[#This Row],[rozpoczecie]])*24*60</f>
        <v>12.683333333333371</v>
      </c>
      <c r="J561">
        <f>IF(telefony__2[[#This Row],[dlugosc]]=10,ROUNDUP(telefony__2[[#This Row],[len]],0),0)</f>
        <v>0</v>
      </c>
      <c r="K561" s="3">
        <f>IF(telefony__2[[#This Row],[dlugosc]]&lt;&gt;10,telefony__2[[#This Row],[len]]+K560,K560)</f>
        <v>4461.2333333333318</v>
      </c>
      <c r="L561" s="3">
        <f>IF(telefony__2[[#This Row],[dlugosc]]=7,telefony__2[[#This Row],[len]],0)</f>
        <v>12.683333333333371</v>
      </c>
      <c r="M561" s="3">
        <f>IF(telefony__2[[#This Row],[dlugosc]]=8,telefony__2[[#This Row],[len]],0)</f>
        <v>0</v>
      </c>
      <c r="N561" s="3"/>
    </row>
    <row r="562" spans="1:14" x14ac:dyDescent="0.25">
      <c r="A562" s="3" t="s">
        <v>1583</v>
      </c>
      <c r="B562" s="1" t="s">
        <v>1465</v>
      </c>
      <c r="C562" s="2" t="s">
        <v>1584</v>
      </c>
      <c r="D562" s="2" t="s">
        <v>1585</v>
      </c>
      <c r="E562">
        <f>LEN(telefony__2[[#This Row],[nr]])</f>
        <v>8</v>
      </c>
      <c r="F562">
        <f>IF(MID(telefony__2[[#This Row],[nr]],1,2)="12",1,0)</f>
        <v>0</v>
      </c>
      <c r="G562" s="2">
        <f>IF(AND(telefony__2[[#This Row],[czy 12]]=1,telefony__2[[#This Row],[dlugosc]]=7),telefony__2[[#This Row],[zaklonczenie]]-telefony__2[[#This Row],[rozpoczecie]],0)</f>
        <v>0</v>
      </c>
      <c r="H562" s="3">
        <f>IF(AND(telefony__2[[#This Row],[czy 12]]=1,telefony__2[[#This Row],[dlugosc]]=7),1,0)</f>
        <v>0</v>
      </c>
      <c r="I562" s="3">
        <f>(telefony__2[[#This Row],[zaklonczenie]]-telefony__2[[#This Row],[rozpoczecie]])*24*60</f>
        <v>1.9499999999999051</v>
      </c>
      <c r="J562">
        <f>IF(telefony__2[[#This Row],[dlugosc]]=10,ROUNDUP(telefony__2[[#This Row],[len]],0),0)</f>
        <v>0</v>
      </c>
      <c r="K562" s="3">
        <f>IF(telefony__2[[#This Row],[dlugosc]]&lt;&gt;10,telefony__2[[#This Row],[len]]+K561,K561)</f>
        <v>4463.1833333333316</v>
      </c>
      <c r="L562" s="3">
        <f>IF(telefony__2[[#This Row],[dlugosc]]=7,telefony__2[[#This Row],[len]],0)</f>
        <v>0</v>
      </c>
      <c r="M562" s="3">
        <f>IF(telefony__2[[#This Row],[dlugosc]]=8,telefony__2[[#This Row],[len]],0)</f>
        <v>1.9499999999999051</v>
      </c>
      <c r="N562" s="3"/>
    </row>
    <row r="563" spans="1:14" x14ac:dyDescent="0.25">
      <c r="A563" s="3" t="s">
        <v>1586</v>
      </c>
      <c r="B563" s="1" t="s">
        <v>1465</v>
      </c>
      <c r="C563" s="2" t="s">
        <v>1587</v>
      </c>
      <c r="D563" s="2" t="s">
        <v>1588</v>
      </c>
      <c r="E563">
        <f>LEN(telefony__2[[#This Row],[nr]])</f>
        <v>7</v>
      </c>
      <c r="F563">
        <f>IF(MID(telefony__2[[#This Row],[nr]],1,2)="12",1,0)</f>
        <v>0</v>
      </c>
      <c r="G563" s="2">
        <f>IF(AND(telefony__2[[#This Row],[czy 12]]=1,telefony__2[[#This Row],[dlugosc]]=7),telefony__2[[#This Row],[zaklonczenie]]-telefony__2[[#This Row],[rozpoczecie]],0)</f>
        <v>0</v>
      </c>
      <c r="H563" s="3">
        <f>IF(AND(telefony__2[[#This Row],[czy 12]]=1,telefony__2[[#This Row],[dlugosc]]=7),1,0)</f>
        <v>0</v>
      </c>
      <c r="I563" s="3">
        <f>(telefony__2[[#This Row],[zaklonczenie]]-telefony__2[[#This Row],[rozpoczecie]])*24*60</f>
        <v>15.383333333333313</v>
      </c>
      <c r="J563">
        <f>IF(telefony__2[[#This Row],[dlugosc]]=10,ROUNDUP(telefony__2[[#This Row],[len]],0),0)</f>
        <v>0</v>
      </c>
      <c r="K563" s="3">
        <f>IF(telefony__2[[#This Row],[dlugosc]]&lt;&gt;10,telefony__2[[#This Row],[len]]+K562,K562)</f>
        <v>4478.5666666666648</v>
      </c>
      <c r="L563" s="3">
        <f>IF(telefony__2[[#This Row],[dlugosc]]=7,telefony__2[[#This Row],[len]],0)</f>
        <v>15.383333333333313</v>
      </c>
      <c r="M563" s="3">
        <f>IF(telefony__2[[#This Row],[dlugosc]]=8,telefony__2[[#This Row],[len]],0)</f>
        <v>0</v>
      </c>
      <c r="N563" s="3"/>
    </row>
    <row r="564" spans="1:14" x14ac:dyDescent="0.25">
      <c r="A564" s="3" t="s">
        <v>1589</v>
      </c>
      <c r="B564" s="1" t="s">
        <v>1465</v>
      </c>
      <c r="C564" s="2" t="s">
        <v>1590</v>
      </c>
      <c r="D564" s="2" t="s">
        <v>1591</v>
      </c>
      <c r="E564">
        <f>LEN(telefony__2[[#This Row],[nr]])</f>
        <v>7</v>
      </c>
      <c r="F564">
        <f>IF(MID(telefony__2[[#This Row],[nr]],1,2)="12",1,0)</f>
        <v>0</v>
      </c>
      <c r="G564" s="2">
        <f>IF(AND(telefony__2[[#This Row],[czy 12]]=1,telefony__2[[#This Row],[dlugosc]]=7),telefony__2[[#This Row],[zaklonczenie]]-telefony__2[[#This Row],[rozpoczecie]],0)</f>
        <v>0</v>
      </c>
      <c r="H564" s="3">
        <f>IF(AND(telefony__2[[#This Row],[czy 12]]=1,telefony__2[[#This Row],[dlugosc]]=7),1,0)</f>
        <v>0</v>
      </c>
      <c r="I564" s="3">
        <f>(telefony__2[[#This Row],[zaklonczenie]]-telefony__2[[#This Row],[rozpoczecie]])*24*60</f>
        <v>4.1833333333333211</v>
      </c>
      <c r="J564">
        <f>IF(telefony__2[[#This Row],[dlugosc]]=10,ROUNDUP(telefony__2[[#This Row],[len]],0),0)</f>
        <v>0</v>
      </c>
      <c r="K564" s="3">
        <f>IF(telefony__2[[#This Row],[dlugosc]]&lt;&gt;10,telefony__2[[#This Row],[len]]+K563,K563)</f>
        <v>4482.7499999999982</v>
      </c>
      <c r="L564" s="3">
        <f>IF(telefony__2[[#This Row],[dlugosc]]=7,telefony__2[[#This Row],[len]],0)</f>
        <v>4.1833333333333211</v>
      </c>
      <c r="M564" s="3">
        <f>IF(telefony__2[[#This Row],[dlugosc]]=8,telefony__2[[#This Row],[len]],0)</f>
        <v>0</v>
      </c>
      <c r="N564" s="3"/>
    </row>
    <row r="565" spans="1:14" x14ac:dyDescent="0.25">
      <c r="A565" s="3" t="s">
        <v>1592</v>
      </c>
      <c r="B565" s="1" t="s">
        <v>1465</v>
      </c>
      <c r="C565" s="2" t="s">
        <v>1593</v>
      </c>
      <c r="D565" s="2" t="s">
        <v>1594</v>
      </c>
      <c r="E565">
        <f>LEN(telefony__2[[#This Row],[nr]])</f>
        <v>7</v>
      </c>
      <c r="F565">
        <f>IF(MID(telefony__2[[#This Row],[nr]],1,2)="12",1,0)</f>
        <v>0</v>
      </c>
      <c r="G565" s="2">
        <f>IF(AND(telefony__2[[#This Row],[czy 12]]=1,telefony__2[[#This Row],[dlugosc]]=7),telefony__2[[#This Row],[zaklonczenie]]-telefony__2[[#This Row],[rozpoczecie]],0)</f>
        <v>0</v>
      </c>
      <c r="H565" s="3">
        <f>IF(AND(telefony__2[[#This Row],[czy 12]]=1,telefony__2[[#This Row],[dlugosc]]=7),1,0)</f>
        <v>0</v>
      </c>
      <c r="I565" s="3">
        <f>(telefony__2[[#This Row],[zaklonczenie]]-telefony__2[[#This Row],[rozpoczecie]])*24*60</f>
        <v>5.4166666666665808</v>
      </c>
      <c r="J565">
        <f>IF(telefony__2[[#This Row],[dlugosc]]=10,ROUNDUP(telefony__2[[#This Row],[len]],0),0)</f>
        <v>0</v>
      </c>
      <c r="K565" s="3">
        <f>IF(telefony__2[[#This Row],[dlugosc]]&lt;&gt;10,telefony__2[[#This Row],[len]]+K564,K564)</f>
        <v>4488.1666666666652</v>
      </c>
      <c r="L565" s="3">
        <f>IF(telefony__2[[#This Row],[dlugosc]]=7,telefony__2[[#This Row],[len]],0)</f>
        <v>5.4166666666665808</v>
      </c>
      <c r="M565" s="3">
        <f>IF(telefony__2[[#This Row],[dlugosc]]=8,telefony__2[[#This Row],[len]],0)</f>
        <v>0</v>
      </c>
      <c r="N565" s="3"/>
    </row>
    <row r="566" spans="1:14" x14ac:dyDescent="0.25">
      <c r="A566" s="3" t="s">
        <v>1139</v>
      </c>
      <c r="B566" s="1" t="s">
        <v>1465</v>
      </c>
      <c r="C566" s="2" t="s">
        <v>1595</v>
      </c>
      <c r="D566" s="2" t="s">
        <v>1596</v>
      </c>
      <c r="E566">
        <f>LEN(telefony__2[[#This Row],[nr]])</f>
        <v>10</v>
      </c>
      <c r="F566">
        <f>IF(MID(telefony__2[[#This Row],[nr]],1,2)="12",1,0)</f>
        <v>0</v>
      </c>
      <c r="G566" s="2">
        <f>IF(AND(telefony__2[[#This Row],[czy 12]]=1,telefony__2[[#This Row],[dlugosc]]=7),telefony__2[[#This Row],[zaklonczenie]]-telefony__2[[#This Row],[rozpoczecie]],0)</f>
        <v>0</v>
      </c>
      <c r="H566" s="3">
        <f>IF(AND(telefony__2[[#This Row],[czy 12]]=1,telefony__2[[#This Row],[dlugosc]]=7),1,0)</f>
        <v>0</v>
      </c>
      <c r="I566" s="3">
        <f>(telefony__2[[#This Row],[zaklonczenie]]-telefony__2[[#This Row],[rozpoczecie]])*24*60</f>
        <v>13.233333333333217</v>
      </c>
      <c r="J566">
        <f>IF(telefony__2[[#This Row],[dlugosc]]=10,ROUNDUP(telefony__2[[#This Row],[len]],0),0)</f>
        <v>14</v>
      </c>
      <c r="K566" s="3">
        <f>IF(telefony__2[[#This Row],[dlugosc]]&lt;&gt;10,telefony__2[[#This Row],[len]]+K565,K565)</f>
        <v>4488.1666666666652</v>
      </c>
      <c r="L566" s="3">
        <f>IF(telefony__2[[#This Row],[dlugosc]]=7,telefony__2[[#This Row],[len]],0)</f>
        <v>0</v>
      </c>
      <c r="M566" s="3">
        <f>IF(telefony__2[[#This Row],[dlugosc]]=8,telefony__2[[#This Row],[len]],0)</f>
        <v>0</v>
      </c>
      <c r="N566" s="3"/>
    </row>
    <row r="567" spans="1:14" x14ac:dyDescent="0.25">
      <c r="A567" s="3" t="s">
        <v>1597</v>
      </c>
      <c r="B567" s="1" t="s">
        <v>1465</v>
      </c>
      <c r="C567" s="2" t="s">
        <v>1598</v>
      </c>
      <c r="D567" s="2" t="s">
        <v>1599</v>
      </c>
      <c r="E567">
        <f>LEN(telefony__2[[#This Row],[nr]])</f>
        <v>8</v>
      </c>
      <c r="F567">
        <f>IF(MID(telefony__2[[#This Row],[nr]],1,2)="12",1,0)</f>
        <v>0</v>
      </c>
      <c r="G567" s="2">
        <f>IF(AND(telefony__2[[#This Row],[czy 12]]=1,telefony__2[[#This Row],[dlugosc]]=7),telefony__2[[#This Row],[zaklonczenie]]-telefony__2[[#This Row],[rozpoczecie]],0)</f>
        <v>0</v>
      </c>
      <c r="H567" s="3">
        <f>IF(AND(telefony__2[[#This Row],[czy 12]]=1,telefony__2[[#This Row],[dlugosc]]=7),1,0)</f>
        <v>0</v>
      </c>
      <c r="I567" s="3">
        <f>(telefony__2[[#This Row],[zaklonczenie]]-telefony__2[[#This Row],[rozpoczecie]])*24*60</f>
        <v>2.1499999999999364</v>
      </c>
      <c r="J567">
        <f>IF(telefony__2[[#This Row],[dlugosc]]=10,ROUNDUP(telefony__2[[#This Row],[len]],0),0)</f>
        <v>0</v>
      </c>
      <c r="K567" s="3">
        <f>IF(telefony__2[[#This Row],[dlugosc]]&lt;&gt;10,telefony__2[[#This Row],[len]]+K566,K566)</f>
        <v>4490.3166666666648</v>
      </c>
      <c r="L567" s="3">
        <f>IF(telefony__2[[#This Row],[dlugosc]]=7,telefony__2[[#This Row],[len]],0)</f>
        <v>0</v>
      </c>
      <c r="M567" s="3">
        <f>IF(telefony__2[[#This Row],[dlugosc]]=8,telefony__2[[#This Row],[len]],0)</f>
        <v>2.1499999999999364</v>
      </c>
      <c r="N567" s="3"/>
    </row>
    <row r="568" spans="1:14" x14ac:dyDescent="0.25">
      <c r="A568" s="3" t="s">
        <v>1600</v>
      </c>
      <c r="B568" s="1" t="s">
        <v>1465</v>
      </c>
      <c r="C568" s="2" t="s">
        <v>1601</v>
      </c>
      <c r="D568" s="2" t="s">
        <v>1602</v>
      </c>
      <c r="E568">
        <f>LEN(telefony__2[[#This Row],[nr]])</f>
        <v>7</v>
      </c>
      <c r="F568">
        <f>IF(MID(telefony__2[[#This Row],[nr]],1,2)="12",1,0)</f>
        <v>0</v>
      </c>
      <c r="G568" s="2">
        <f>IF(AND(telefony__2[[#This Row],[czy 12]]=1,telefony__2[[#This Row],[dlugosc]]=7),telefony__2[[#This Row],[zaklonczenie]]-telefony__2[[#This Row],[rozpoczecie]],0)</f>
        <v>0</v>
      </c>
      <c r="H568" s="3">
        <f>IF(AND(telefony__2[[#This Row],[czy 12]]=1,telefony__2[[#This Row],[dlugosc]]=7),1,0)</f>
        <v>0</v>
      </c>
      <c r="I568" s="3">
        <f>(telefony__2[[#This Row],[zaklonczenie]]-telefony__2[[#This Row],[rozpoczecie]])*24*60</f>
        <v>15.599999999999961</v>
      </c>
      <c r="J568">
        <f>IF(telefony__2[[#This Row],[dlugosc]]=10,ROUNDUP(telefony__2[[#This Row],[len]],0),0)</f>
        <v>0</v>
      </c>
      <c r="K568" s="3">
        <f>IF(telefony__2[[#This Row],[dlugosc]]&lt;&gt;10,telefony__2[[#This Row],[len]]+K567,K567)</f>
        <v>4505.9166666666652</v>
      </c>
      <c r="L568" s="3">
        <f>IF(telefony__2[[#This Row],[dlugosc]]=7,telefony__2[[#This Row],[len]],0)</f>
        <v>15.599999999999961</v>
      </c>
      <c r="M568" s="3">
        <f>IF(telefony__2[[#This Row],[dlugosc]]=8,telefony__2[[#This Row],[len]],0)</f>
        <v>0</v>
      </c>
      <c r="N568" s="3"/>
    </row>
    <row r="569" spans="1:14" x14ac:dyDescent="0.25">
      <c r="A569" s="3" t="s">
        <v>83</v>
      </c>
      <c r="B569" s="1" t="s">
        <v>1465</v>
      </c>
      <c r="C569" s="2" t="s">
        <v>1603</v>
      </c>
      <c r="D569" s="2" t="s">
        <v>1604</v>
      </c>
      <c r="E569">
        <f>LEN(telefony__2[[#This Row],[nr]])</f>
        <v>8</v>
      </c>
      <c r="F569">
        <f>IF(MID(telefony__2[[#This Row],[nr]],1,2)="12",1,0)</f>
        <v>0</v>
      </c>
      <c r="G569" s="2">
        <f>IF(AND(telefony__2[[#This Row],[czy 12]]=1,telefony__2[[#This Row],[dlugosc]]=7),telefony__2[[#This Row],[zaklonczenie]]-telefony__2[[#This Row],[rozpoczecie]],0)</f>
        <v>0</v>
      </c>
      <c r="H569" s="3">
        <f>IF(AND(telefony__2[[#This Row],[czy 12]]=1,telefony__2[[#This Row],[dlugosc]]=7),1,0)</f>
        <v>0</v>
      </c>
      <c r="I569" s="3">
        <f>(telefony__2[[#This Row],[zaklonczenie]]-telefony__2[[#This Row],[rozpoczecie]])*24*60</f>
        <v>13.716666666666599</v>
      </c>
      <c r="J569">
        <f>IF(telefony__2[[#This Row],[dlugosc]]=10,ROUNDUP(telefony__2[[#This Row],[len]],0),0)</f>
        <v>0</v>
      </c>
      <c r="K569" s="3">
        <f>IF(telefony__2[[#This Row],[dlugosc]]&lt;&gt;10,telefony__2[[#This Row],[len]]+K568,K568)</f>
        <v>4519.6333333333314</v>
      </c>
      <c r="L569" s="3">
        <f>IF(telefony__2[[#This Row],[dlugosc]]=7,telefony__2[[#This Row],[len]],0)</f>
        <v>0</v>
      </c>
      <c r="M569" s="3">
        <f>IF(telefony__2[[#This Row],[dlugosc]]=8,telefony__2[[#This Row],[len]],0)</f>
        <v>13.716666666666599</v>
      </c>
      <c r="N569" s="3"/>
    </row>
    <row r="570" spans="1:14" x14ac:dyDescent="0.25">
      <c r="A570" s="3" t="s">
        <v>1605</v>
      </c>
      <c r="B570" s="1" t="s">
        <v>1465</v>
      </c>
      <c r="C570" s="2" t="s">
        <v>1606</v>
      </c>
      <c r="D570" s="2" t="s">
        <v>1607</v>
      </c>
      <c r="E570">
        <f>LEN(telefony__2[[#This Row],[nr]])</f>
        <v>7</v>
      </c>
      <c r="F570">
        <f>IF(MID(telefony__2[[#This Row],[nr]],1,2)="12",1,0)</f>
        <v>0</v>
      </c>
      <c r="G570" s="2">
        <f>IF(AND(telefony__2[[#This Row],[czy 12]]=1,telefony__2[[#This Row],[dlugosc]]=7),telefony__2[[#This Row],[zaklonczenie]]-telefony__2[[#This Row],[rozpoczecie]],0)</f>
        <v>0</v>
      </c>
      <c r="H570" s="3">
        <f>IF(AND(telefony__2[[#This Row],[czy 12]]=1,telefony__2[[#This Row],[dlugosc]]=7),1,0)</f>
        <v>0</v>
      </c>
      <c r="I570" s="3">
        <f>(telefony__2[[#This Row],[zaklonczenie]]-telefony__2[[#This Row],[rozpoczecie]])*24*60</f>
        <v>5.6666666666666998</v>
      </c>
      <c r="J570">
        <f>IF(telefony__2[[#This Row],[dlugosc]]=10,ROUNDUP(telefony__2[[#This Row],[len]],0),0)</f>
        <v>0</v>
      </c>
      <c r="K570" s="3">
        <f>IF(telefony__2[[#This Row],[dlugosc]]&lt;&gt;10,telefony__2[[#This Row],[len]]+K569,K569)</f>
        <v>4525.2999999999984</v>
      </c>
      <c r="L570" s="3">
        <f>IF(telefony__2[[#This Row],[dlugosc]]=7,telefony__2[[#This Row],[len]],0)</f>
        <v>5.6666666666666998</v>
      </c>
      <c r="M570" s="3">
        <f>IF(telefony__2[[#This Row],[dlugosc]]=8,telefony__2[[#This Row],[len]],0)</f>
        <v>0</v>
      </c>
      <c r="N570" s="3"/>
    </row>
    <row r="571" spans="1:14" x14ac:dyDescent="0.25">
      <c r="A571" s="3" t="s">
        <v>1608</v>
      </c>
      <c r="B571" s="1" t="s">
        <v>1465</v>
      </c>
      <c r="C571" s="2" t="s">
        <v>1609</v>
      </c>
      <c r="D571" s="2" t="s">
        <v>1610</v>
      </c>
      <c r="E571">
        <f>LEN(telefony__2[[#This Row],[nr]])</f>
        <v>7</v>
      </c>
      <c r="F571">
        <f>IF(MID(telefony__2[[#This Row],[nr]],1,2)="12",1,0)</f>
        <v>0</v>
      </c>
      <c r="G571" s="2">
        <f>IF(AND(telefony__2[[#This Row],[czy 12]]=1,telefony__2[[#This Row],[dlugosc]]=7),telefony__2[[#This Row],[zaklonczenie]]-telefony__2[[#This Row],[rozpoczecie]],0)</f>
        <v>0</v>
      </c>
      <c r="H571" s="3">
        <f>IF(AND(telefony__2[[#This Row],[czy 12]]=1,telefony__2[[#This Row],[dlugosc]]=7),1,0)</f>
        <v>0</v>
      </c>
      <c r="I571" s="3">
        <f>(telefony__2[[#This Row],[zaklonczenie]]-telefony__2[[#This Row],[rozpoczecie]])*24*60</f>
        <v>15.866666666666696</v>
      </c>
      <c r="J571">
        <f>IF(telefony__2[[#This Row],[dlugosc]]=10,ROUNDUP(telefony__2[[#This Row],[len]],0),0)</f>
        <v>0</v>
      </c>
      <c r="K571" s="3">
        <f>IF(telefony__2[[#This Row],[dlugosc]]&lt;&gt;10,telefony__2[[#This Row],[len]]+K570,K570)</f>
        <v>4541.1666666666652</v>
      </c>
      <c r="L571" s="3">
        <f>IF(telefony__2[[#This Row],[dlugosc]]=7,telefony__2[[#This Row],[len]],0)</f>
        <v>15.866666666666696</v>
      </c>
      <c r="M571" s="3">
        <f>IF(telefony__2[[#This Row],[dlugosc]]=8,telefony__2[[#This Row],[len]],0)</f>
        <v>0</v>
      </c>
      <c r="N571" s="3"/>
    </row>
    <row r="572" spans="1:14" x14ac:dyDescent="0.25">
      <c r="A572" s="3" t="s">
        <v>1611</v>
      </c>
      <c r="B572" s="1" t="s">
        <v>1465</v>
      </c>
      <c r="C572" s="2" t="s">
        <v>1612</v>
      </c>
      <c r="D572" s="2" t="s">
        <v>1613</v>
      </c>
      <c r="E572">
        <f>LEN(telefony__2[[#This Row],[nr]])</f>
        <v>7</v>
      </c>
      <c r="F572">
        <f>IF(MID(telefony__2[[#This Row],[nr]],1,2)="12",1,0)</f>
        <v>0</v>
      </c>
      <c r="G572" s="2">
        <f>IF(AND(telefony__2[[#This Row],[czy 12]]=1,telefony__2[[#This Row],[dlugosc]]=7),telefony__2[[#This Row],[zaklonczenie]]-telefony__2[[#This Row],[rozpoczecie]],0)</f>
        <v>0</v>
      </c>
      <c r="H572" s="3">
        <f>IF(AND(telefony__2[[#This Row],[czy 12]]=1,telefony__2[[#This Row],[dlugosc]]=7),1,0)</f>
        <v>0</v>
      </c>
      <c r="I572" s="3">
        <f>(telefony__2[[#This Row],[zaklonczenie]]-telefony__2[[#This Row],[rozpoczecie]])*24*60</f>
        <v>16.150000000000048</v>
      </c>
      <c r="J572">
        <f>IF(telefony__2[[#This Row],[dlugosc]]=10,ROUNDUP(telefony__2[[#This Row],[len]],0),0)</f>
        <v>0</v>
      </c>
      <c r="K572" s="3">
        <f>IF(telefony__2[[#This Row],[dlugosc]]&lt;&gt;10,telefony__2[[#This Row],[len]]+K571,K571)</f>
        <v>4557.3166666666648</v>
      </c>
      <c r="L572" s="3">
        <f>IF(telefony__2[[#This Row],[dlugosc]]=7,telefony__2[[#This Row],[len]],0)</f>
        <v>16.150000000000048</v>
      </c>
      <c r="M572" s="3">
        <f>IF(telefony__2[[#This Row],[dlugosc]]=8,telefony__2[[#This Row],[len]],0)</f>
        <v>0</v>
      </c>
      <c r="N572" s="3"/>
    </row>
    <row r="573" spans="1:14" x14ac:dyDescent="0.25">
      <c r="A573" s="3" t="s">
        <v>1614</v>
      </c>
      <c r="B573" s="1" t="s">
        <v>1465</v>
      </c>
      <c r="C573" s="2" t="s">
        <v>154</v>
      </c>
      <c r="D573" s="2" t="s">
        <v>1615</v>
      </c>
      <c r="E573">
        <f>LEN(telefony__2[[#This Row],[nr]])</f>
        <v>7</v>
      </c>
      <c r="F573">
        <f>IF(MID(telefony__2[[#This Row],[nr]],1,2)="12",1,0)</f>
        <v>0</v>
      </c>
      <c r="G573" s="2">
        <f>IF(AND(telefony__2[[#This Row],[czy 12]]=1,telefony__2[[#This Row],[dlugosc]]=7),telefony__2[[#This Row],[zaklonczenie]]-telefony__2[[#This Row],[rozpoczecie]],0)</f>
        <v>0</v>
      </c>
      <c r="H573" s="3">
        <f>IF(AND(telefony__2[[#This Row],[czy 12]]=1,telefony__2[[#This Row],[dlugosc]]=7),1,0)</f>
        <v>0</v>
      </c>
      <c r="I573" s="3">
        <f>(telefony__2[[#This Row],[zaklonczenie]]-telefony__2[[#This Row],[rozpoczecie]])*24*60</f>
        <v>0.29999999999988702</v>
      </c>
      <c r="J573">
        <f>IF(telefony__2[[#This Row],[dlugosc]]=10,ROUNDUP(telefony__2[[#This Row],[len]],0),0)</f>
        <v>0</v>
      </c>
      <c r="K573" s="3">
        <f>IF(telefony__2[[#This Row],[dlugosc]]&lt;&gt;10,telefony__2[[#This Row],[len]]+K572,K572)</f>
        <v>4557.616666666665</v>
      </c>
      <c r="L573" s="3">
        <f>IF(telefony__2[[#This Row],[dlugosc]]=7,telefony__2[[#This Row],[len]],0)</f>
        <v>0.29999999999988702</v>
      </c>
      <c r="M573" s="3">
        <f>IF(telefony__2[[#This Row],[dlugosc]]=8,telefony__2[[#This Row],[len]],0)</f>
        <v>0</v>
      </c>
      <c r="N573" s="3"/>
    </row>
    <row r="574" spans="1:14" x14ac:dyDescent="0.25">
      <c r="A574" s="3" t="s">
        <v>184</v>
      </c>
      <c r="B574" s="1" t="s">
        <v>1465</v>
      </c>
      <c r="C574" s="2" t="s">
        <v>1616</v>
      </c>
      <c r="D574" s="2" t="s">
        <v>1617</v>
      </c>
      <c r="E574">
        <f>LEN(telefony__2[[#This Row],[nr]])</f>
        <v>7</v>
      </c>
      <c r="F574">
        <f>IF(MID(telefony__2[[#This Row],[nr]],1,2)="12",1,0)</f>
        <v>0</v>
      </c>
      <c r="G574" s="2">
        <f>IF(AND(telefony__2[[#This Row],[czy 12]]=1,telefony__2[[#This Row],[dlugosc]]=7),telefony__2[[#This Row],[zaklonczenie]]-telefony__2[[#This Row],[rozpoczecie]],0)</f>
        <v>0</v>
      </c>
      <c r="H574" s="3">
        <f>IF(AND(telefony__2[[#This Row],[czy 12]]=1,telefony__2[[#This Row],[dlugosc]]=7),1,0)</f>
        <v>0</v>
      </c>
      <c r="I574" s="3">
        <f>(telefony__2[[#This Row],[zaklonczenie]]-telefony__2[[#This Row],[rozpoczecie]])*24*60</f>
        <v>15.566666666666649</v>
      </c>
      <c r="J574">
        <f>IF(telefony__2[[#This Row],[dlugosc]]=10,ROUNDUP(telefony__2[[#This Row],[len]],0),0)</f>
        <v>0</v>
      </c>
      <c r="K574" s="3">
        <f>IF(telefony__2[[#This Row],[dlugosc]]&lt;&gt;10,telefony__2[[#This Row],[len]]+K573,K573)</f>
        <v>4573.1833333333316</v>
      </c>
      <c r="L574" s="3">
        <f>IF(telefony__2[[#This Row],[dlugosc]]=7,telefony__2[[#This Row],[len]],0)</f>
        <v>15.566666666666649</v>
      </c>
      <c r="M574" s="3">
        <f>IF(telefony__2[[#This Row],[dlugosc]]=8,telefony__2[[#This Row],[len]],0)</f>
        <v>0</v>
      </c>
      <c r="N574" s="3"/>
    </row>
    <row r="575" spans="1:14" x14ac:dyDescent="0.25">
      <c r="A575" s="3" t="s">
        <v>1618</v>
      </c>
      <c r="B575" s="1" t="s">
        <v>1465</v>
      </c>
      <c r="C575" s="2" t="s">
        <v>1619</v>
      </c>
      <c r="D575" s="2" t="s">
        <v>1620</v>
      </c>
      <c r="E575">
        <f>LEN(telefony__2[[#This Row],[nr]])</f>
        <v>10</v>
      </c>
      <c r="F575">
        <f>IF(MID(telefony__2[[#This Row],[nr]],1,2)="12",1,0)</f>
        <v>0</v>
      </c>
      <c r="G575" s="2">
        <f>IF(AND(telefony__2[[#This Row],[czy 12]]=1,telefony__2[[#This Row],[dlugosc]]=7),telefony__2[[#This Row],[zaklonczenie]]-telefony__2[[#This Row],[rozpoczecie]],0)</f>
        <v>0</v>
      </c>
      <c r="H575" s="3">
        <f>IF(AND(telefony__2[[#This Row],[czy 12]]=1,telefony__2[[#This Row],[dlugosc]]=7),1,0)</f>
        <v>0</v>
      </c>
      <c r="I575" s="3">
        <f>(telefony__2[[#This Row],[zaklonczenie]]-telefony__2[[#This Row],[rozpoczecie]])*24*60</f>
        <v>12.516666666666652</v>
      </c>
      <c r="J575">
        <f>IF(telefony__2[[#This Row],[dlugosc]]=10,ROUNDUP(telefony__2[[#This Row],[len]],0),0)</f>
        <v>13</v>
      </c>
      <c r="K575" s="3">
        <f>IF(telefony__2[[#This Row],[dlugosc]]&lt;&gt;10,telefony__2[[#This Row],[len]]+K574,K574)</f>
        <v>4573.1833333333316</v>
      </c>
      <c r="L575" s="3">
        <f>IF(telefony__2[[#This Row],[dlugosc]]=7,telefony__2[[#This Row],[len]],0)</f>
        <v>0</v>
      </c>
      <c r="M575" s="3">
        <f>IF(telefony__2[[#This Row],[dlugosc]]=8,telefony__2[[#This Row],[len]],0)</f>
        <v>0</v>
      </c>
      <c r="N575" s="3"/>
    </row>
    <row r="576" spans="1:14" x14ac:dyDescent="0.25">
      <c r="A576" s="3" t="s">
        <v>1621</v>
      </c>
      <c r="B576" s="1" t="s">
        <v>1465</v>
      </c>
      <c r="C576" s="2" t="s">
        <v>1622</v>
      </c>
      <c r="D576" s="2" t="s">
        <v>1623</v>
      </c>
      <c r="E576">
        <f>LEN(telefony__2[[#This Row],[nr]])</f>
        <v>8</v>
      </c>
      <c r="F576">
        <f>IF(MID(telefony__2[[#This Row],[nr]],1,2)="12",1,0)</f>
        <v>0</v>
      </c>
      <c r="G576" s="2">
        <f>IF(AND(telefony__2[[#This Row],[czy 12]]=1,telefony__2[[#This Row],[dlugosc]]=7),telefony__2[[#This Row],[zaklonczenie]]-telefony__2[[#This Row],[rozpoczecie]],0)</f>
        <v>0</v>
      </c>
      <c r="H576" s="3">
        <f>IF(AND(telefony__2[[#This Row],[czy 12]]=1,telefony__2[[#This Row],[dlugosc]]=7),1,0)</f>
        <v>0</v>
      </c>
      <c r="I576" s="3">
        <f>(telefony__2[[#This Row],[zaklonczenie]]-telefony__2[[#This Row],[rozpoczecie]])*24*60</f>
        <v>1.2333333333332597</v>
      </c>
      <c r="J576">
        <f>IF(telefony__2[[#This Row],[dlugosc]]=10,ROUNDUP(telefony__2[[#This Row],[len]],0),0)</f>
        <v>0</v>
      </c>
      <c r="K576" s="3">
        <f>IF(telefony__2[[#This Row],[dlugosc]]&lt;&gt;10,telefony__2[[#This Row],[len]]+K575,K575)</f>
        <v>4574.4166666666652</v>
      </c>
      <c r="L576" s="3">
        <f>IF(telefony__2[[#This Row],[dlugosc]]=7,telefony__2[[#This Row],[len]],0)</f>
        <v>0</v>
      </c>
      <c r="M576" s="3">
        <f>IF(telefony__2[[#This Row],[dlugosc]]=8,telefony__2[[#This Row],[len]],0)</f>
        <v>1.2333333333332597</v>
      </c>
      <c r="N576" s="3"/>
    </row>
    <row r="577" spans="1:14" x14ac:dyDescent="0.25">
      <c r="A577" s="3" t="s">
        <v>1624</v>
      </c>
      <c r="B577" s="1" t="s">
        <v>1465</v>
      </c>
      <c r="C577" s="2" t="s">
        <v>1625</v>
      </c>
      <c r="D577" s="2" t="s">
        <v>1626</v>
      </c>
      <c r="E577">
        <f>LEN(telefony__2[[#This Row],[nr]])</f>
        <v>7</v>
      </c>
      <c r="F577">
        <f>IF(MID(telefony__2[[#This Row],[nr]],1,2)="12",1,0)</f>
        <v>1</v>
      </c>
      <c r="G577" s="2">
        <f>IF(AND(telefony__2[[#This Row],[czy 12]]=1,telefony__2[[#This Row],[dlugosc]]=7),telefony__2[[#This Row],[zaklonczenie]]-telefony__2[[#This Row],[rozpoczecie]],0)</f>
        <v>6.0185185185185341E-3</v>
      </c>
      <c r="H577" s="3">
        <f>IF(AND(telefony__2[[#This Row],[czy 12]]=1,telefony__2[[#This Row],[dlugosc]]=7),1,0)</f>
        <v>1</v>
      </c>
      <c r="I577" s="3">
        <f>(telefony__2[[#This Row],[zaklonczenie]]-telefony__2[[#This Row],[rozpoczecie]])*24*60</f>
        <v>8.6666666666666892</v>
      </c>
      <c r="J577">
        <f>IF(telefony__2[[#This Row],[dlugosc]]=10,ROUNDUP(telefony__2[[#This Row],[len]],0),0)</f>
        <v>0</v>
      </c>
      <c r="K577" s="3">
        <f>IF(telefony__2[[#This Row],[dlugosc]]&lt;&gt;10,telefony__2[[#This Row],[len]]+K576,K576)</f>
        <v>4583.0833333333321</v>
      </c>
      <c r="L577" s="3">
        <f>IF(telefony__2[[#This Row],[dlugosc]]=7,telefony__2[[#This Row],[len]],0)</f>
        <v>8.6666666666666892</v>
      </c>
      <c r="M577" s="3">
        <f>IF(telefony__2[[#This Row],[dlugosc]]=8,telefony__2[[#This Row],[len]],0)</f>
        <v>0</v>
      </c>
      <c r="N577" s="3"/>
    </row>
    <row r="578" spans="1:14" x14ac:dyDescent="0.25">
      <c r="A578" s="3" t="s">
        <v>1627</v>
      </c>
      <c r="B578" s="1" t="s">
        <v>1465</v>
      </c>
      <c r="C578" s="2" t="s">
        <v>1628</v>
      </c>
      <c r="D578" s="2" t="s">
        <v>1629</v>
      </c>
      <c r="E578">
        <f>LEN(telefony__2[[#This Row],[nr]])</f>
        <v>8</v>
      </c>
      <c r="F578">
        <f>IF(MID(telefony__2[[#This Row],[nr]],1,2)="12",1,0)</f>
        <v>0</v>
      </c>
      <c r="G578" s="2">
        <f>IF(AND(telefony__2[[#This Row],[czy 12]]=1,telefony__2[[#This Row],[dlugosc]]=7),telefony__2[[#This Row],[zaklonczenie]]-telefony__2[[#This Row],[rozpoczecie]],0)</f>
        <v>0</v>
      </c>
      <c r="H578" s="3">
        <f>IF(AND(telefony__2[[#This Row],[czy 12]]=1,telefony__2[[#This Row],[dlugosc]]=7),1,0)</f>
        <v>0</v>
      </c>
      <c r="I578" s="3">
        <f>(telefony__2[[#This Row],[zaklonczenie]]-telefony__2[[#This Row],[rozpoczecie]])*24*60</f>
        <v>7.2833333333332462</v>
      </c>
      <c r="J578">
        <f>IF(telefony__2[[#This Row],[dlugosc]]=10,ROUNDUP(telefony__2[[#This Row],[len]],0),0)</f>
        <v>0</v>
      </c>
      <c r="K578" s="3">
        <f>IF(telefony__2[[#This Row],[dlugosc]]&lt;&gt;10,telefony__2[[#This Row],[len]]+K577,K577)</f>
        <v>4590.366666666665</v>
      </c>
      <c r="L578" s="3">
        <f>IF(telefony__2[[#This Row],[dlugosc]]=7,telefony__2[[#This Row],[len]],0)</f>
        <v>0</v>
      </c>
      <c r="M578" s="3">
        <f>IF(telefony__2[[#This Row],[dlugosc]]=8,telefony__2[[#This Row],[len]],0)</f>
        <v>7.2833333333332462</v>
      </c>
      <c r="N578" s="3"/>
    </row>
    <row r="579" spans="1:14" x14ac:dyDescent="0.25">
      <c r="A579" s="3" t="s">
        <v>1630</v>
      </c>
      <c r="B579" s="1" t="s">
        <v>1465</v>
      </c>
      <c r="C579" s="2" t="s">
        <v>1631</v>
      </c>
      <c r="D579" s="2" t="s">
        <v>1632</v>
      </c>
      <c r="E579">
        <f>LEN(telefony__2[[#This Row],[nr]])</f>
        <v>8</v>
      </c>
      <c r="F579">
        <f>IF(MID(telefony__2[[#This Row],[nr]],1,2)="12",1,0)</f>
        <v>0</v>
      </c>
      <c r="G579" s="2">
        <f>IF(AND(telefony__2[[#This Row],[czy 12]]=1,telefony__2[[#This Row],[dlugosc]]=7),telefony__2[[#This Row],[zaklonczenie]]-telefony__2[[#This Row],[rozpoczecie]],0)</f>
        <v>0</v>
      </c>
      <c r="H579" s="3">
        <f>IF(AND(telefony__2[[#This Row],[czy 12]]=1,telefony__2[[#This Row],[dlugosc]]=7),1,0)</f>
        <v>0</v>
      </c>
      <c r="I579" s="3">
        <f>(telefony__2[[#This Row],[zaklonczenie]]-telefony__2[[#This Row],[rozpoczecie]])*24*60</f>
        <v>7.0999999999999908</v>
      </c>
      <c r="J579">
        <f>IF(telefony__2[[#This Row],[dlugosc]]=10,ROUNDUP(telefony__2[[#This Row],[len]],0),0)</f>
        <v>0</v>
      </c>
      <c r="K579" s="3">
        <f>IF(telefony__2[[#This Row],[dlugosc]]&lt;&gt;10,telefony__2[[#This Row],[len]]+K578,K578)</f>
        <v>4597.4666666666653</v>
      </c>
      <c r="L579" s="3">
        <f>IF(telefony__2[[#This Row],[dlugosc]]=7,telefony__2[[#This Row],[len]],0)</f>
        <v>0</v>
      </c>
      <c r="M579" s="3">
        <f>IF(telefony__2[[#This Row],[dlugosc]]=8,telefony__2[[#This Row],[len]],0)</f>
        <v>7.0999999999999908</v>
      </c>
      <c r="N579" s="3"/>
    </row>
    <row r="580" spans="1:14" x14ac:dyDescent="0.25">
      <c r="A580" s="3" t="s">
        <v>1519</v>
      </c>
      <c r="B580" s="1" t="s">
        <v>1465</v>
      </c>
      <c r="C580" s="2" t="s">
        <v>1633</v>
      </c>
      <c r="D580" s="2" t="s">
        <v>1634</v>
      </c>
      <c r="E580">
        <f>LEN(telefony__2[[#This Row],[nr]])</f>
        <v>7</v>
      </c>
      <c r="F580">
        <f>IF(MID(telefony__2[[#This Row],[nr]],1,2)="12",1,0)</f>
        <v>0</v>
      </c>
      <c r="G580" s="2">
        <f>IF(AND(telefony__2[[#This Row],[czy 12]]=1,telefony__2[[#This Row],[dlugosc]]=7),telefony__2[[#This Row],[zaklonczenie]]-telefony__2[[#This Row],[rozpoczecie]],0)</f>
        <v>0</v>
      </c>
      <c r="H580" s="3">
        <f>IF(AND(telefony__2[[#This Row],[czy 12]]=1,telefony__2[[#This Row],[dlugosc]]=7),1,0)</f>
        <v>0</v>
      </c>
      <c r="I580" s="3">
        <f>(telefony__2[[#This Row],[zaklonczenie]]-telefony__2[[#This Row],[rozpoczecie]])*24*60</f>
        <v>15.783333333333296</v>
      </c>
      <c r="J580">
        <f>IF(telefony__2[[#This Row],[dlugosc]]=10,ROUNDUP(telefony__2[[#This Row],[len]],0),0)</f>
        <v>0</v>
      </c>
      <c r="K580" s="3">
        <f>IF(telefony__2[[#This Row],[dlugosc]]&lt;&gt;10,telefony__2[[#This Row],[len]]+K579,K579)</f>
        <v>4613.2499999999982</v>
      </c>
      <c r="L580" s="3">
        <f>IF(telefony__2[[#This Row],[dlugosc]]=7,telefony__2[[#This Row],[len]],0)</f>
        <v>15.783333333333296</v>
      </c>
      <c r="M580" s="3">
        <f>IF(telefony__2[[#This Row],[dlugosc]]=8,telefony__2[[#This Row],[len]],0)</f>
        <v>0</v>
      </c>
      <c r="N580" s="3"/>
    </row>
    <row r="581" spans="1:14" x14ac:dyDescent="0.25">
      <c r="A581" s="3" t="s">
        <v>535</v>
      </c>
      <c r="B581" s="1" t="s">
        <v>1465</v>
      </c>
      <c r="C581" s="2" t="s">
        <v>1635</v>
      </c>
      <c r="D581" s="2" t="s">
        <v>1636</v>
      </c>
      <c r="E581">
        <f>LEN(telefony__2[[#This Row],[nr]])</f>
        <v>7</v>
      </c>
      <c r="F581">
        <f>IF(MID(telefony__2[[#This Row],[nr]],1,2)="12",1,0)</f>
        <v>0</v>
      </c>
      <c r="G581" s="2">
        <f>IF(AND(telefony__2[[#This Row],[czy 12]]=1,telefony__2[[#This Row],[dlugosc]]=7),telefony__2[[#This Row],[zaklonczenie]]-telefony__2[[#This Row],[rozpoczecie]],0)</f>
        <v>0</v>
      </c>
      <c r="H581" s="3">
        <f>IF(AND(telefony__2[[#This Row],[czy 12]]=1,telefony__2[[#This Row],[dlugosc]]=7),1,0)</f>
        <v>0</v>
      </c>
      <c r="I581" s="3">
        <f>(telefony__2[[#This Row],[zaklonczenie]]-telefony__2[[#This Row],[rozpoczecie]])*24*60</f>
        <v>12.733333333333299</v>
      </c>
      <c r="J581">
        <f>IF(telefony__2[[#This Row],[dlugosc]]=10,ROUNDUP(telefony__2[[#This Row],[len]],0),0)</f>
        <v>0</v>
      </c>
      <c r="K581" s="3">
        <f>IF(telefony__2[[#This Row],[dlugosc]]&lt;&gt;10,telefony__2[[#This Row],[len]]+K580,K580)</f>
        <v>4625.9833333333318</v>
      </c>
      <c r="L581" s="3">
        <f>IF(telefony__2[[#This Row],[dlugosc]]=7,telefony__2[[#This Row],[len]],0)</f>
        <v>12.733333333333299</v>
      </c>
      <c r="M581" s="3">
        <f>IF(telefony__2[[#This Row],[dlugosc]]=8,telefony__2[[#This Row],[len]],0)</f>
        <v>0</v>
      </c>
      <c r="N581" s="3"/>
    </row>
    <row r="582" spans="1:14" x14ac:dyDescent="0.25">
      <c r="A582" s="3" t="s">
        <v>1637</v>
      </c>
      <c r="B582" s="1" t="s">
        <v>1465</v>
      </c>
      <c r="C582" s="2" t="s">
        <v>1638</v>
      </c>
      <c r="D582" s="2" t="s">
        <v>1639</v>
      </c>
      <c r="E582">
        <f>LEN(telefony__2[[#This Row],[nr]])</f>
        <v>7</v>
      </c>
      <c r="F582">
        <f>IF(MID(telefony__2[[#This Row],[nr]],1,2)="12",1,0)</f>
        <v>0</v>
      </c>
      <c r="G582" s="2">
        <f>IF(AND(telefony__2[[#This Row],[czy 12]]=1,telefony__2[[#This Row],[dlugosc]]=7),telefony__2[[#This Row],[zaklonczenie]]-telefony__2[[#This Row],[rozpoczecie]],0)</f>
        <v>0</v>
      </c>
      <c r="H582" s="3">
        <f>IF(AND(telefony__2[[#This Row],[czy 12]]=1,telefony__2[[#This Row],[dlugosc]]=7),1,0)</f>
        <v>0</v>
      </c>
      <c r="I582" s="3">
        <f>(telefony__2[[#This Row],[zaklonczenie]]-telefony__2[[#This Row],[rozpoczecie]])*24*60</f>
        <v>15.733333333333288</v>
      </c>
      <c r="J582">
        <f>IF(telefony__2[[#This Row],[dlugosc]]=10,ROUNDUP(telefony__2[[#This Row],[len]],0),0)</f>
        <v>0</v>
      </c>
      <c r="K582" s="3">
        <f>IF(telefony__2[[#This Row],[dlugosc]]&lt;&gt;10,telefony__2[[#This Row],[len]]+K581,K581)</f>
        <v>4641.7166666666653</v>
      </c>
      <c r="L582" s="3">
        <f>IF(telefony__2[[#This Row],[dlugosc]]=7,telefony__2[[#This Row],[len]],0)</f>
        <v>15.733333333333288</v>
      </c>
      <c r="M582" s="3">
        <f>IF(telefony__2[[#This Row],[dlugosc]]=8,telefony__2[[#This Row],[len]],0)</f>
        <v>0</v>
      </c>
      <c r="N582" s="3"/>
    </row>
    <row r="583" spans="1:14" x14ac:dyDescent="0.25">
      <c r="A583" s="3" t="s">
        <v>1640</v>
      </c>
      <c r="B583" s="1" t="s">
        <v>1465</v>
      </c>
      <c r="C583" s="2" t="s">
        <v>1641</v>
      </c>
      <c r="D583" s="2" t="s">
        <v>1642</v>
      </c>
      <c r="E583">
        <f>LEN(telefony__2[[#This Row],[nr]])</f>
        <v>8</v>
      </c>
      <c r="F583">
        <f>IF(MID(telefony__2[[#This Row],[nr]],1,2)="12",1,0)</f>
        <v>0</v>
      </c>
      <c r="G583" s="2">
        <f>IF(AND(telefony__2[[#This Row],[czy 12]]=1,telefony__2[[#This Row],[dlugosc]]=7),telefony__2[[#This Row],[zaklonczenie]]-telefony__2[[#This Row],[rozpoczecie]],0)</f>
        <v>0</v>
      </c>
      <c r="H583" s="3">
        <f>IF(AND(telefony__2[[#This Row],[czy 12]]=1,telefony__2[[#This Row],[dlugosc]]=7),1,0)</f>
        <v>0</v>
      </c>
      <c r="I583" s="3">
        <f>(telefony__2[[#This Row],[zaklonczenie]]-telefony__2[[#This Row],[rozpoczecie]])*24*60</f>
        <v>0.13333333333340747</v>
      </c>
      <c r="J583">
        <f>IF(telefony__2[[#This Row],[dlugosc]]=10,ROUNDUP(telefony__2[[#This Row],[len]],0),0)</f>
        <v>0</v>
      </c>
      <c r="K583" s="3">
        <f>IF(telefony__2[[#This Row],[dlugosc]]&lt;&gt;10,telefony__2[[#This Row],[len]]+K582,K582)</f>
        <v>4641.8499999999985</v>
      </c>
      <c r="L583" s="3">
        <f>IF(telefony__2[[#This Row],[dlugosc]]=7,telefony__2[[#This Row],[len]],0)</f>
        <v>0</v>
      </c>
      <c r="M583" s="3">
        <f>IF(telefony__2[[#This Row],[dlugosc]]=8,telefony__2[[#This Row],[len]],0)</f>
        <v>0.13333333333340747</v>
      </c>
      <c r="N583" s="3"/>
    </row>
    <row r="584" spans="1:14" x14ac:dyDescent="0.25">
      <c r="A584" s="3" t="s">
        <v>1643</v>
      </c>
      <c r="B584" s="1" t="s">
        <v>1465</v>
      </c>
      <c r="C584" s="2" t="s">
        <v>1644</v>
      </c>
      <c r="D584" s="2" t="s">
        <v>1645</v>
      </c>
      <c r="E584">
        <f>LEN(telefony__2[[#This Row],[nr]])</f>
        <v>7</v>
      </c>
      <c r="F584">
        <f>IF(MID(telefony__2[[#This Row],[nr]],1,2)="12",1,0)</f>
        <v>0</v>
      </c>
      <c r="G584" s="2">
        <f>IF(AND(telefony__2[[#This Row],[czy 12]]=1,telefony__2[[#This Row],[dlugosc]]=7),telefony__2[[#This Row],[zaklonczenie]]-telefony__2[[#This Row],[rozpoczecie]],0)</f>
        <v>0</v>
      </c>
      <c r="H584" s="3">
        <f>IF(AND(telefony__2[[#This Row],[czy 12]]=1,telefony__2[[#This Row],[dlugosc]]=7),1,0)</f>
        <v>0</v>
      </c>
      <c r="I584" s="3">
        <f>(telefony__2[[#This Row],[zaklonczenie]]-telefony__2[[#This Row],[rozpoczecie]])*24*60</f>
        <v>14.199999999999982</v>
      </c>
      <c r="J584">
        <f>IF(telefony__2[[#This Row],[dlugosc]]=10,ROUNDUP(telefony__2[[#This Row],[len]],0),0)</f>
        <v>0</v>
      </c>
      <c r="K584" s="3">
        <f>IF(telefony__2[[#This Row],[dlugosc]]&lt;&gt;10,telefony__2[[#This Row],[len]]+K583,K583)</f>
        <v>4656.0499999999984</v>
      </c>
      <c r="L584" s="3">
        <f>IF(telefony__2[[#This Row],[dlugosc]]=7,telefony__2[[#This Row],[len]],0)</f>
        <v>14.199999999999982</v>
      </c>
      <c r="M584" s="3">
        <f>IF(telefony__2[[#This Row],[dlugosc]]=8,telefony__2[[#This Row],[len]],0)</f>
        <v>0</v>
      </c>
      <c r="N584" s="3"/>
    </row>
    <row r="585" spans="1:14" x14ac:dyDescent="0.25">
      <c r="A585" s="3" t="s">
        <v>1646</v>
      </c>
      <c r="B585" s="1" t="s">
        <v>1465</v>
      </c>
      <c r="C585" s="2" t="s">
        <v>1647</v>
      </c>
      <c r="D585" s="2" t="s">
        <v>1648</v>
      </c>
      <c r="E585">
        <f>LEN(telefony__2[[#This Row],[nr]])</f>
        <v>8</v>
      </c>
      <c r="F585">
        <f>IF(MID(telefony__2[[#This Row],[nr]],1,2)="12",1,0)</f>
        <v>0</v>
      </c>
      <c r="G585" s="2">
        <f>IF(AND(telefony__2[[#This Row],[czy 12]]=1,telefony__2[[#This Row],[dlugosc]]=7),telefony__2[[#This Row],[zaklonczenie]]-telefony__2[[#This Row],[rozpoczecie]],0)</f>
        <v>0</v>
      </c>
      <c r="H585" s="3">
        <f>IF(AND(telefony__2[[#This Row],[czy 12]]=1,telefony__2[[#This Row],[dlugosc]]=7),1,0)</f>
        <v>0</v>
      </c>
      <c r="I585" s="3">
        <f>(telefony__2[[#This Row],[zaklonczenie]]-telefony__2[[#This Row],[rozpoczecie]])*24*60</f>
        <v>3.5500000000000753</v>
      </c>
      <c r="J585">
        <f>IF(telefony__2[[#This Row],[dlugosc]]=10,ROUNDUP(telefony__2[[#This Row],[len]],0),0)</f>
        <v>0</v>
      </c>
      <c r="K585" s="3">
        <f>IF(telefony__2[[#This Row],[dlugosc]]&lt;&gt;10,telefony__2[[#This Row],[len]]+K584,K584)</f>
        <v>4659.5999999999985</v>
      </c>
      <c r="L585" s="3">
        <f>IF(telefony__2[[#This Row],[dlugosc]]=7,telefony__2[[#This Row],[len]],0)</f>
        <v>0</v>
      </c>
      <c r="M585" s="3">
        <f>IF(telefony__2[[#This Row],[dlugosc]]=8,telefony__2[[#This Row],[len]],0)</f>
        <v>3.5500000000000753</v>
      </c>
      <c r="N585" s="3"/>
    </row>
    <row r="586" spans="1:14" x14ac:dyDescent="0.25">
      <c r="A586" s="3" t="s">
        <v>1649</v>
      </c>
      <c r="B586" s="1" t="s">
        <v>1465</v>
      </c>
      <c r="C586" s="2" t="s">
        <v>1650</v>
      </c>
      <c r="D586" s="2" t="s">
        <v>1651</v>
      </c>
      <c r="E586">
        <f>LEN(telefony__2[[#This Row],[nr]])</f>
        <v>8</v>
      </c>
      <c r="F586">
        <f>IF(MID(telefony__2[[#This Row],[nr]],1,2)="12",1,0)</f>
        <v>0</v>
      </c>
      <c r="G586" s="2">
        <f>IF(AND(telefony__2[[#This Row],[czy 12]]=1,telefony__2[[#This Row],[dlugosc]]=7),telefony__2[[#This Row],[zaklonczenie]]-telefony__2[[#This Row],[rozpoczecie]],0)</f>
        <v>0</v>
      </c>
      <c r="H586" s="3">
        <f>IF(AND(telefony__2[[#This Row],[czy 12]]=1,telefony__2[[#This Row],[dlugosc]]=7),1,0)</f>
        <v>0</v>
      </c>
      <c r="I586" s="3">
        <f>(telefony__2[[#This Row],[zaklonczenie]]-telefony__2[[#This Row],[rozpoczecie]])*24*60</f>
        <v>7.6666666666666927</v>
      </c>
      <c r="J586">
        <f>IF(telefony__2[[#This Row],[dlugosc]]=10,ROUNDUP(telefony__2[[#This Row],[len]],0),0)</f>
        <v>0</v>
      </c>
      <c r="K586" s="3">
        <f>IF(telefony__2[[#This Row],[dlugosc]]&lt;&gt;10,telefony__2[[#This Row],[len]]+K585,K585)</f>
        <v>4667.2666666666655</v>
      </c>
      <c r="L586" s="3">
        <f>IF(telefony__2[[#This Row],[dlugosc]]=7,telefony__2[[#This Row],[len]],0)</f>
        <v>0</v>
      </c>
      <c r="M586" s="3">
        <f>IF(telefony__2[[#This Row],[dlugosc]]=8,telefony__2[[#This Row],[len]],0)</f>
        <v>7.6666666666666927</v>
      </c>
      <c r="N586" s="3"/>
    </row>
    <row r="587" spans="1:14" x14ac:dyDescent="0.25">
      <c r="A587" s="3" t="s">
        <v>1652</v>
      </c>
      <c r="B587" s="1" t="s">
        <v>1465</v>
      </c>
      <c r="C587" s="2" t="s">
        <v>1653</v>
      </c>
      <c r="D587" s="2" t="s">
        <v>1654</v>
      </c>
      <c r="E587">
        <f>LEN(telefony__2[[#This Row],[nr]])</f>
        <v>8</v>
      </c>
      <c r="F587">
        <f>IF(MID(telefony__2[[#This Row],[nr]],1,2)="12",1,0)</f>
        <v>0</v>
      </c>
      <c r="G587" s="2">
        <f>IF(AND(telefony__2[[#This Row],[czy 12]]=1,telefony__2[[#This Row],[dlugosc]]=7),telefony__2[[#This Row],[zaklonczenie]]-telefony__2[[#This Row],[rozpoczecie]],0)</f>
        <v>0</v>
      </c>
      <c r="H587" s="3">
        <f>IF(AND(telefony__2[[#This Row],[czy 12]]=1,telefony__2[[#This Row],[dlugosc]]=7),1,0)</f>
        <v>0</v>
      </c>
      <c r="I587" s="3">
        <f>(telefony__2[[#This Row],[zaklonczenie]]-telefony__2[[#This Row],[rozpoczecie]])*24*60</f>
        <v>6.7166666666667041</v>
      </c>
      <c r="J587">
        <f>IF(telefony__2[[#This Row],[dlugosc]]=10,ROUNDUP(telefony__2[[#This Row],[len]],0),0)</f>
        <v>0</v>
      </c>
      <c r="K587" s="3">
        <f>IF(telefony__2[[#This Row],[dlugosc]]&lt;&gt;10,telefony__2[[#This Row],[len]]+K586,K586)</f>
        <v>4673.9833333333327</v>
      </c>
      <c r="L587" s="3">
        <f>IF(telefony__2[[#This Row],[dlugosc]]=7,telefony__2[[#This Row],[len]],0)</f>
        <v>0</v>
      </c>
      <c r="M587" s="3">
        <f>IF(telefony__2[[#This Row],[dlugosc]]=8,telefony__2[[#This Row],[len]],0)</f>
        <v>6.7166666666667041</v>
      </c>
      <c r="N587" s="3"/>
    </row>
    <row r="588" spans="1:14" x14ac:dyDescent="0.25">
      <c r="A588" s="3" t="s">
        <v>1655</v>
      </c>
      <c r="B588" s="1" t="s">
        <v>1465</v>
      </c>
      <c r="C588" s="2" t="s">
        <v>1656</v>
      </c>
      <c r="D588" s="2" t="s">
        <v>1657</v>
      </c>
      <c r="E588">
        <f>LEN(telefony__2[[#This Row],[nr]])</f>
        <v>7</v>
      </c>
      <c r="F588">
        <f>IF(MID(telefony__2[[#This Row],[nr]],1,2)="12",1,0)</f>
        <v>0</v>
      </c>
      <c r="G588" s="2">
        <f>IF(AND(telefony__2[[#This Row],[czy 12]]=1,telefony__2[[#This Row],[dlugosc]]=7),telefony__2[[#This Row],[zaklonczenie]]-telefony__2[[#This Row],[rozpoczecie]],0)</f>
        <v>0</v>
      </c>
      <c r="H588" s="3">
        <f>IF(AND(telefony__2[[#This Row],[czy 12]]=1,telefony__2[[#This Row],[dlugosc]]=7),1,0)</f>
        <v>0</v>
      </c>
      <c r="I588" s="3">
        <f>(telefony__2[[#This Row],[zaklonczenie]]-telefony__2[[#This Row],[rozpoczecie]])*24*60</f>
        <v>6.3333333333332575</v>
      </c>
      <c r="J588">
        <f>IF(telefony__2[[#This Row],[dlugosc]]=10,ROUNDUP(telefony__2[[#This Row],[len]],0),0)</f>
        <v>0</v>
      </c>
      <c r="K588" s="3">
        <f>IF(telefony__2[[#This Row],[dlugosc]]&lt;&gt;10,telefony__2[[#This Row],[len]]+K587,K587)</f>
        <v>4680.3166666666657</v>
      </c>
      <c r="L588" s="3">
        <f>IF(telefony__2[[#This Row],[dlugosc]]=7,telefony__2[[#This Row],[len]],0)</f>
        <v>6.3333333333332575</v>
      </c>
      <c r="M588" s="3">
        <f>IF(telefony__2[[#This Row],[dlugosc]]=8,telefony__2[[#This Row],[len]],0)</f>
        <v>0</v>
      </c>
      <c r="N588" s="3"/>
    </row>
    <row r="589" spans="1:14" x14ac:dyDescent="0.25">
      <c r="A589" s="3" t="s">
        <v>1658</v>
      </c>
      <c r="B589" s="1" t="s">
        <v>1465</v>
      </c>
      <c r="C589" s="2" t="s">
        <v>1659</v>
      </c>
      <c r="D589" s="2" t="s">
        <v>1660</v>
      </c>
      <c r="E589">
        <f>LEN(telefony__2[[#This Row],[nr]])</f>
        <v>7</v>
      </c>
      <c r="F589">
        <f>IF(MID(telefony__2[[#This Row],[nr]],1,2)="12",1,0)</f>
        <v>0</v>
      </c>
      <c r="G589" s="2">
        <f>IF(AND(telefony__2[[#This Row],[czy 12]]=1,telefony__2[[#This Row],[dlugosc]]=7),telefony__2[[#This Row],[zaklonczenie]]-telefony__2[[#This Row],[rozpoczecie]],0)</f>
        <v>0</v>
      </c>
      <c r="H589" s="3">
        <f>IF(AND(telefony__2[[#This Row],[czy 12]]=1,telefony__2[[#This Row],[dlugosc]]=7),1,0)</f>
        <v>0</v>
      </c>
      <c r="I589" s="3">
        <f>(telefony__2[[#This Row],[zaklonczenie]]-telefony__2[[#This Row],[rozpoczecie]])*24*60</f>
        <v>9.6333333333332938</v>
      </c>
      <c r="J589">
        <f>IF(telefony__2[[#This Row],[dlugosc]]=10,ROUNDUP(telefony__2[[#This Row],[len]],0),0)</f>
        <v>0</v>
      </c>
      <c r="K589" s="3">
        <f>IF(telefony__2[[#This Row],[dlugosc]]&lt;&gt;10,telefony__2[[#This Row],[len]]+K588,K588)</f>
        <v>4689.9499999999989</v>
      </c>
      <c r="L589" s="3">
        <f>IF(telefony__2[[#This Row],[dlugosc]]=7,telefony__2[[#This Row],[len]],0)</f>
        <v>9.6333333333332938</v>
      </c>
      <c r="M589" s="3">
        <f>IF(telefony__2[[#This Row],[dlugosc]]=8,telefony__2[[#This Row],[len]],0)</f>
        <v>0</v>
      </c>
      <c r="N589" s="3"/>
    </row>
    <row r="590" spans="1:14" x14ac:dyDescent="0.25">
      <c r="A590" s="3" t="s">
        <v>1410</v>
      </c>
      <c r="B590" s="1" t="s">
        <v>1465</v>
      </c>
      <c r="C590" s="2" t="s">
        <v>1661</v>
      </c>
      <c r="D590" s="2" t="s">
        <v>1384</v>
      </c>
      <c r="E590">
        <f>LEN(telefony__2[[#This Row],[nr]])</f>
        <v>7</v>
      </c>
      <c r="F590">
        <f>IF(MID(telefony__2[[#This Row],[nr]],1,2)="12",1,0)</f>
        <v>0</v>
      </c>
      <c r="G590" s="2">
        <f>IF(AND(telefony__2[[#This Row],[czy 12]]=1,telefony__2[[#This Row],[dlugosc]]=7),telefony__2[[#This Row],[zaklonczenie]]-telefony__2[[#This Row],[rozpoczecie]],0)</f>
        <v>0</v>
      </c>
      <c r="H590" s="3">
        <f>IF(AND(telefony__2[[#This Row],[czy 12]]=1,telefony__2[[#This Row],[dlugosc]]=7),1,0)</f>
        <v>0</v>
      </c>
      <c r="I590" s="3">
        <f>(telefony__2[[#This Row],[zaklonczenie]]-telefony__2[[#This Row],[rozpoczecie]])*24*60</f>
        <v>2.1833333333332483</v>
      </c>
      <c r="J590">
        <f>IF(telefony__2[[#This Row],[dlugosc]]=10,ROUNDUP(telefony__2[[#This Row],[len]],0),0)</f>
        <v>0</v>
      </c>
      <c r="K590" s="3">
        <f>IF(telefony__2[[#This Row],[dlugosc]]&lt;&gt;10,telefony__2[[#This Row],[len]]+K589,K589)</f>
        <v>4692.1333333333323</v>
      </c>
      <c r="L590" s="3">
        <f>IF(telefony__2[[#This Row],[dlugosc]]=7,telefony__2[[#This Row],[len]],0)</f>
        <v>2.1833333333332483</v>
      </c>
      <c r="M590" s="3">
        <f>IF(telefony__2[[#This Row],[dlugosc]]=8,telefony__2[[#This Row],[len]],0)</f>
        <v>0</v>
      </c>
      <c r="N590" s="3"/>
    </row>
    <row r="591" spans="1:14" x14ac:dyDescent="0.25">
      <c r="A591" s="3" t="s">
        <v>1662</v>
      </c>
      <c r="B591" s="1" t="s">
        <v>1465</v>
      </c>
      <c r="C591" s="2" t="s">
        <v>1663</v>
      </c>
      <c r="D591" s="2" t="s">
        <v>1664</v>
      </c>
      <c r="E591">
        <f>LEN(telefony__2[[#This Row],[nr]])</f>
        <v>7</v>
      </c>
      <c r="F591">
        <f>IF(MID(telefony__2[[#This Row],[nr]],1,2)="12",1,0)</f>
        <v>0</v>
      </c>
      <c r="G591" s="2">
        <f>IF(AND(telefony__2[[#This Row],[czy 12]]=1,telefony__2[[#This Row],[dlugosc]]=7),telefony__2[[#This Row],[zaklonczenie]]-telefony__2[[#This Row],[rozpoczecie]],0)</f>
        <v>0</v>
      </c>
      <c r="H591" s="3">
        <f>IF(AND(telefony__2[[#This Row],[czy 12]]=1,telefony__2[[#This Row],[dlugosc]]=7),1,0)</f>
        <v>0</v>
      </c>
      <c r="I591" s="3">
        <f>(telefony__2[[#This Row],[zaklonczenie]]-telefony__2[[#This Row],[rozpoczecie]])*24*60</f>
        <v>9.4666666666668142</v>
      </c>
      <c r="J591">
        <f>IF(telefony__2[[#This Row],[dlugosc]]=10,ROUNDUP(telefony__2[[#This Row],[len]],0),0)</f>
        <v>0</v>
      </c>
      <c r="K591" s="3">
        <f>IF(telefony__2[[#This Row],[dlugosc]]&lt;&gt;10,telefony__2[[#This Row],[len]]+K590,K590)</f>
        <v>4701.5999999999995</v>
      </c>
      <c r="L591" s="3">
        <f>IF(telefony__2[[#This Row],[dlugosc]]=7,telefony__2[[#This Row],[len]],0)</f>
        <v>9.4666666666668142</v>
      </c>
      <c r="M591" s="3">
        <f>IF(telefony__2[[#This Row],[dlugosc]]=8,telefony__2[[#This Row],[len]],0)</f>
        <v>0</v>
      </c>
      <c r="N591" s="3"/>
    </row>
    <row r="592" spans="1:14" x14ac:dyDescent="0.25">
      <c r="A592" s="3" t="s">
        <v>1665</v>
      </c>
      <c r="B592" s="1" t="s">
        <v>1465</v>
      </c>
      <c r="C592" s="2" t="s">
        <v>1666</v>
      </c>
      <c r="D592" s="2" t="s">
        <v>1667</v>
      </c>
      <c r="E592">
        <f>LEN(telefony__2[[#This Row],[nr]])</f>
        <v>7</v>
      </c>
      <c r="F592">
        <f>IF(MID(telefony__2[[#This Row],[nr]],1,2)="12",1,0)</f>
        <v>0</v>
      </c>
      <c r="G592" s="2">
        <f>IF(AND(telefony__2[[#This Row],[czy 12]]=1,telefony__2[[#This Row],[dlugosc]]=7),telefony__2[[#This Row],[zaklonczenie]]-telefony__2[[#This Row],[rozpoczecie]],0)</f>
        <v>0</v>
      </c>
      <c r="H592" s="3">
        <f>IF(AND(telefony__2[[#This Row],[czy 12]]=1,telefony__2[[#This Row],[dlugosc]]=7),1,0)</f>
        <v>0</v>
      </c>
      <c r="I592" s="3">
        <f>(telefony__2[[#This Row],[zaklonczenie]]-telefony__2[[#This Row],[rozpoczecie]])*24*60</f>
        <v>4.4333333333332803</v>
      </c>
      <c r="J592">
        <f>IF(telefony__2[[#This Row],[dlugosc]]=10,ROUNDUP(telefony__2[[#This Row],[len]],0),0)</f>
        <v>0</v>
      </c>
      <c r="K592" s="3">
        <f>IF(telefony__2[[#This Row],[dlugosc]]&lt;&gt;10,telefony__2[[#This Row],[len]]+K591,K591)</f>
        <v>4706.0333333333328</v>
      </c>
      <c r="L592" s="3">
        <f>IF(telefony__2[[#This Row],[dlugosc]]=7,telefony__2[[#This Row],[len]],0)</f>
        <v>4.4333333333332803</v>
      </c>
      <c r="M592" s="3">
        <f>IF(telefony__2[[#This Row],[dlugosc]]=8,telefony__2[[#This Row],[len]],0)</f>
        <v>0</v>
      </c>
      <c r="N592" s="3"/>
    </row>
    <row r="593" spans="1:14" x14ac:dyDescent="0.25">
      <c r="A593" s="3" t="s">
        <v>1668</v>
      </c>
      <c r="B593" s="1" t="s">
        <v>1465</v>
      </c>
      <c r="C593" s="2" t="s">
        <v>1669</v>
      </c>
      <c r="D593" s="2" t="s">
        <v>1670</v>
      </c>
      <c r="E593">
        <f>LEN(telefony__2[[#This Row],[nr]])</f>
        <v>7</v>
      </c>
      <c r="F593">
        <f>IF(MID(telefony__2[[#This Row],[nr]],1,2)="12",1,0)</f>
        <v>0</v>
      </c>
      <c r="G593" s="2">
        <f>IF(AND(telefony__2[[#This Row],[czy 12]]=1,telefony__2[[#This Row],[dlugosc]]=7),telefony__2[[#This Row],[zaklonczenie]]-telefony__2[[#This Row],[rozpoczecie]],0)</f>
        <v>0</v>
      </c>
      <c r="H593" s="3">
        <f>IF(AND(telefony__2[[#This Row],[czy 12]]=1,telefony__2[[#This Row],[dlugosc]]=7),1,0)</f>
        <v>0</v>
      </c>
      <c r="I593" s="3">
        <f>(telefony__2[[#This Row],[zaklonczenie]]-telefony__2[[#This Row],[rozpoczecie]])*24*60</f>
        <v>13.533333333333424</v>
      </c>
      <c r="J593">
        <f>IF(telefony__2[[#This Row],[dlugosc]]=10,ROUNDUP(telefony__2[[#This Row],[len]],0),0)</f>
        <v>0</v>
      </c>
      <c r="K593" s="3">
        <f>IF(telefony__2[[#This Row],[dlugosc]]&lt;&gt;10,telefony__2[[#This Row],[len]]+K592,K592)</f>
        <v>4719.5666666666666</v>
      </c>
      <c r="L593" s="3">
        <f>IF(telefony__2[[#This Row],[dlugosc]]=7,telefony__2[[#This Row],[len]],0)</f>
        <v>13.533333333333424</v>
      </c>
      <c r="M593" s="3">
        <f>IF(telefony__2[[#This Row],[dlugosc]]=8,telefony__2[[#This Row],[len]],0)</f>
        <v>0</v>
      </c>
      <c r="N593" s="3"/>
    </row>
    <row r="594" spans="1:14" x14ac:dyDescent="0.25">
      <c r="A594" s="3" t="s">
        <v>1671</v>
      </c>
      <c r="B594" s="1" t="s">
        <v>1465</v>
      </c>
      <c r="C594" s="2" t="s">
        <v>1672</v>
      </c>
      <c r="D594" s="2" t="s">
        <v>1673</v>
      </c>
      <c r="E594">
        <f>LEN(telefony__2[[#This Row],[nr]])</f>
        <v>7</v>
      </c>
      <c r="F594">
        <f>IF(MID(telefony__2[[#This Row],[nr]],1,2)="12",1,0)</f>
        <v>0</v>
      </c>
      <c r="G594" s="2">
        <f>IF(AND(telefony__2[[#This Row],[czy 12]]=1,telefony__2[[#This Row],[dlugosc]]=7),telefony__2[[#This Row],[zaklonczenie]]-telefony__2[[#This Row],[rozpoczecie]],0)</f>
        <v>0</v>
      </c>
      <c r="H594" s="3">
        <f>IF(AND(telefony__2[[#This Row],[czy 12]]=1,telefony__2[[#This Row],[dlugosc]]=7),1,0)</f>
        <v>0</v>
      </c>
      <c r="I594" s="3">
        <f>(telefony__2[[#This Row],[zaklonczenie]]-telefony__2[[#This Row],[rozpoczecie]])*24*60</f>
        <v>15.666666666666664</v>
      </c>
      <c r="J594">
        <f>IF(telefony__2[[#This Row],[dlugosc]]=10,ROUNDUP(telefony__2[[#This Row],[len]],0),0)</f>
        <v>0</v>
      </c>
      <c r="K594" s="3">
        <f>IF(telefony__2[[#This Row],[dlugosc]]&lt;&gt;10,telefony__2[[#This Row],[len]]+K593,K593)</f>
        <v>4735.2333333333336</v>
      </c>
      <c r="L594" s="3">
        <f>IF(telefony__2[[#This Row],[dlugosc]]=7,telefony__2[[#This Row],[len]],0)</f>
        <v>15.666666666666664</v>
      </c>
      <c r="M594" s="3">
        <f>IF(telefony__2[[#This Row],[dlugosc]]=8,telefony__2[[#This Row],[len]],0)</f>
        <v>0</v>
      </c>
      <c r="N594" s="3"/>
    </row>
    <row r="595" spans="1:14" x14ac:dyDescent="0.25">
      <c r="A595" s="3" t="s">
        <v>1674</v>
      </c>
      <c r="B595" s="1" t="s">
        <v>1465</v>
      </c>
      <c r="C595" s="2" t="s">
        <v>1675</v>
      </c>
      <c r="D595" s="2" t="s">
        <v>1676</v>
      </c>
      <c r="E595">
        <f>LEN(telefony__2[[#This Row],[nr]])</f>
        <v>7</v>
      </c>
      <c r="F595">
        <f>IF(MID(telefony__2[[#This Row],[nr]],1,2)="12",1,0)</f>
        <v>0</v>
      </c>
      <c r="G595" s="2">
        <f>IF(AND(telefony__2[[#This Row],[czy 12]]=1,telefony__2[[#This Row],[dlugosc]]=7),telefony__2[[#This Row],[zaklonczenie]]-telefony__2[[#This Row],[rozpoczecie]],0)</f>
        <v>0</v>
      </c>
      <c r="H595" s="3">
        <f>IF(AND(telefony__2[[#This Row],[czy 12]]=1,telefony__2[[#This Row],[dlugosc]]=7),1,0)</f>
        <v>0</v>
      </c>
      <c r="I595" s="3">
        <f>(telefony__2[[#This Row],[zaklonczenie]]-telefony__2[[#This Row],[rozpoczecie]])*24*60</f>
        <v>2.8833333333333577</v>
      </c>
      <c r="J595">
        <f>IF(telefony__2[[#This Row],[dlugosc]]=10,ROUNDUP(telefony__2[[#This Row],[len]],0),0)</f>
        <v>0</v>
      </c>
      <c r="K595" s="3">
        <f>IF(telefony__2[[#This Row],[dlugosc]]&lt;&gt;10,telefony__2[[#This Row],[len]]+K594,K594)</f>
        <v>4738.1166666666668</v>
      </c>
      <c r="L595" s="3">
        <f>IF(telefony__2[[#This Row],[dlugosc]]=7,telefony__2[[#This Row],[len]],0)</f>
        <v>2.8833333333333577</v>
      </c>
      <c r="M595" s="3">
        <f>IF(telefony__2[[#This Row],[dlugosc]]=8,telefony__2[[#This Row],[len]],0)</f>
        <v>0</v>
      </c>
      <c r="N595" s="3"/>
    </row>
    <row r="596" spans="1:14" x14ac:dyDescent="0.25">
      <c r="A596" s="3" t="s">
        <v>1677</v>
      </c>
      <c r="B596" s="1" t="s">
        <v>1465</v>
      </c>
      <c r="C596" s="2" t="s">
        <v>1678</v>
      </c>
      <c r="D596" s="2" t="s">
        <v>1679</v>
      </c>
      <c r="E596">
        <f>LEN(telefony__2[[#This Row],[nr]])</f>
        <v>7</v>
      </c>
      <c r="F596">
        <f>IF(MID(telefony__2[[#This Row],[nr]],1,2)="12",1,0)</f>
        <v>0</v>
      </c>
      <c r="G596" s="2">
        <f>IF(AND(telefony__2[[#This Row],[czy 12]]=1,telefony__2[[#This Row],[dlugosc]]=7),telefony__2[[#This Row],[zaklonczenie]]-telefony__2[[#This Row],[rozpoczecie]],0)</f>
        <v>0</v>
      </c>
      <c r="H596" s="3">
        <f>IF(AND(telefony__2[[#This Row],[czy 12]]=1,telefony__2[[#This Row],[dlugosc]]=7),1,0)</f>
        <v>0</v>
      </c>
      <c r="I596" s="3">
        <f>(telefony__2[[#This Row],[zaklonczenie]]-telefony__2[[#This Row],[rozpoczecie]])*24*60</f>
        <v>6.2333333333334018</v>
      </c>
      <c r="J596">
        <f>IF(telefony__2[[#This Row],[dlugosc]]=10,ROUNDUP(telefony__2[[#This Row],[len]],0),0)</f>
        <v>0</v>
      </c>
      <c r="K596" s="3">
        <f>IF(telefony__2[[#This Row],[dlugosc]]&lt;&gt;10,telefony__2[[#This Row],[len]]+K595,K595)</f>
        <v>4744.3500000000004</v>
      </c>
      <c r="L596" s="3">
        <f>IF(telefony__2[[#This Row],[dlugosc]]=7,telefony__2[[#This Row],[len]],0)</f>
        <v>6.2333333333334018</v>
      </c>
      <c r="M596" s="3">
        <f>IF(telefony__2[[#This Row],[dlugosc]]=8,telefony__2[[#This Row],[len]],0)</f>
        <v>0</v>
      </c>
      <c r="N596" s="3"/>
    </row>
    <row r="597" spans="1:14" x14ac:dyDescent="0.25">
      <c r="A597" s="3" t="s">
        <v>1680</v>
      </c>
      <c r="B597" s="1" t="s">
        <v>1465</v>
      </c>
      <c r="C597" s="2" t="s">
        <v>1681</v>
      </c>
      <c r="D597" s="2" t="s">
        <v>1682</v>
      </c>
      <c r="E597">
        <f>LEN(telefony__2[[#This Row],[nr]])</f>
        <v>7</v>
      </c>
      <c r="F597">
        <f>IF(MID(telefony__2[[#This Row],[nr]],1,2)="12",1,0)</f>
        <v>0</v>
      </c>
      <c r="G597" s="2">
        <f>IF(AND(telefony__2[[#This Row],[czy 12]]=1,telefony__2[[#This Row],[dlugosc]]=7),telefony__2[[#This Row],[zaklonczenie]]-telefony__2[[#This Row],[rozpoczecie]],0)</f>
        <v>0</v>
      </c>
      <c r="H597" s="3">
        <f>IF(AND(telefony__2[[#This Row],[czy 12]]=1,telefony__2[[#This Row],[dlugosc]]=7),1,0)</f>
        <v>0</v>
      </c>
      <c r="I597" s="3">
        <f>(telefony__2[[#This Row],[zaklonczenie]]-telefony__2[[#This Row],[rozpoczecie]])*24*60</f>
        <v>7.4666666666666615</v>
      </c>
      <c r="J597">
        <f>IF(telefony__2[[#This Row],[dlugosc]]=10,ROUNDUP(telefony__2[[#This Row],[len]],0),0)</f>
        <v>0</v>
      </c>
      <c r="K597" s="3">
        <f>IF(telefony__2[[#This Row],[dlugosc]]&lt;&gt;10,telefony__2[[#This Row],[len]]+K596,K596)</f>
        <v>4751.8166666666666</v>
      </c>
      <c r="L597" s="3">
        <f>IF(telefony__2[[#This Row],[dlugosc]]=7,telefony__2[[#This Row],[len]],0)</f>
        <v>7.4666666666666615</v>
      </c>
      <c r="M597" s="3">
        <f>IF(telefony__2[[#This Row],[dlugosc]]=8,telefony__2[[#This Row],[len]],0)</f>
        <v>0</v>
      </c>
      <c r="N597" s="3"/>
    </row>
    <row r="598" spans="1:14" x14ac:dyDescent="0.25">
      <c r="A598" s="3" t="s">
        <v>1683</v>
      </c>
      <c r="B598" s="1" t="s">
        <v>1465</v>
      </c>
      <c r="C598" s="2" t="s">
        <v>1684</v>
      </c>
      <c r="D598" s="2" t="s">
        <v>1685</v>
      </c>
      <c r="E598">
        <f>LEN(telefony__2[[#This Row],[nr]])</f>
        <v>7</v>
      </c>
      <c r="F598">
        <f>IF(MID(telefony__2[[#This Row],[nr]],1,2)="12",1,0)</f>
        <v>0</v>
      </c>
      <c r="G598" s="2">
        <f>IF(AND(telefony__2[[#This Row],[czy 12]]=1,telefony__2[[#This Row],[dlugosc]]=7),telefony__2[[#This Row],[zaklonczenie]]-telefony__2[[#This Row],[rozpoczecie]],0)</f>
        <v>0</v>
      </c>
      <c r="H598" s="3">
        <f>IF(AND(telefony__2[[#This Row],[czy 12]]=1,telefony__2[[#This Row],[dlugosc]]=7),1,0)</f>
        <v>0</v>
      </c>
      <c r="I598" s="3">
        <f>(telefony__2[[#This Row],[zaklonczenie]]-telefony__2[[#This Row],[rozpoczecie]])*24*60</f>
        <v>16.466666666666629</v>
      </c>
      <c r="J598">
        <f>IF(telefony__2[[#This Row],[dlugosc]]=10,ROUNDUP(telefony__2[[#This Row],[len]],0),0)</f>
        <v>0</v>
      </c>
      <c r="K598" s="3">
        <f>IF(telefony__2[[#This Row],[dlugosc]]&lt;&gt;10,telefony__2[[#This Row],[len]]+K597,K597)</f>
        <v>4768.2833333333328</v>
      </c>
      <c r="L598" s="3">
        <f>IF(telefony__2[[#This Row],[dlugosc]]=7,telefony__2[[#This Row],[len]],0)</f>
        <v>16.466666666666629</v>
      </c>
      <c r="M598" s="3">
        <f>IF(telefony__2[[#This Row],[dlugosc]]=8,telefony__2[[#This Row],[len]],0)</f>
        <v>0</v>
      </c>
      <c r="N598" s="3"/>
    </row>
    <row r="599" spans="1:14" x14ac:dyDescent="0.25">
      <c r="A599" s="3" t="s">
        <v>1686</v>
      </c>
      <c r="B599" s="1" t="s">
        <v>1465</v>
      </c>
      <c r="C599" s="2" t="s">
        <v>1687</v>
      </c>
      <c r="D599" s="2" t="s">
        <v>1688</v>
      </c>
      <c r="E599">
        <f>LEN(telefony__2[[#This Row],[nr]])</f>
        <v>8</v>
      </c>
      <c r="F599">
        <f>IF(MID(telefony__2[[#This Row],[nr]],1,2)="12",1,0)</f>
        <v>0</v>
      </c>
      <c r="G599" s="2">
        <f>IF(AND(telefony__2[[#This Row],[czy 12]]=1,telefony__2[[#This Row],[dlugosc]]=7),telefony__2[[#This Row],[zaklonczenie]]-telefony__2[[#This Row],[rozpoczecie]],0)</f>
        <v>0</v>
      </c>
      <c r="H599" s="3">
        <f>IF(AND(telefony__2[[#This Row],[czy 12]]=1,telefony__2[[#This Row],[dlugosc]]=7),1,0)</f>
        <v>0</v>
      </c>
      <c r="I599" s="3">
        <f>(telefony__2[[#This Row],[zaklonczenie]]-telefony__2[[#This Row],[rozpoczecie]])*24*60</f>
        <v>9.4166666666666465</v>
      </c>
      <c r="J599">
        <f>IF(telefony__2[[#This Row],[dlugosc]]=10,ROUNDUP(telefony__2[[#This Row],[len]],0),0)</f>
        <v>0</v>
      </c>
      <c r="K599" s="3">
        <f>IF(telefony__2[[#This Row],[dlugosc]]&lt;&gt;10,telefony__2[[#This Row],[len]]+K598,K598)</f>
        <v>4777.7</v>
      </c>
      <c r="L599" s="3">
        <f>IF(telefony__2[[#This Row],[dlugosc]]=7,telefony__2[[#This Row],[len]],0)</f>
        <v>0</v>
      </c>
      <c r="M599" s="3">
        <f>IF(telefony__2[[#This Row],[dlugosc]]=8,telefony__2[[#This Row],[len]],0)</f>
        <v>9.4166666666666465</v>
      </c>
      <c r="N599" s="3"/>
    </row>
    <row r="600" spans="1:14" x14ac:dyDescent="0.25">
      <c r="A600" s="3" t="s">
        <v>1689</v>
      </c>
      <c r="B600" s="1" t="s">
        <v>1465</v>
      </c>
      <c r="C600" s="2" t="s">
        <v>1690</v>
      </c>
      <c r="D600" s="2" t="s">
        <v>1691</v>
      </c>
      <c r="E600">
        <f>LEN(telefony__2[[#This Row],[nr]])</f>
        <v>7</v>
      </c>
      <c r="F600">
        <f>IF(MID(telefony__2[[#This Row],[nr]],1,2)="12",1,0)</f>
        <v>0</v>
      </c>
      <c r="G600" s="2">
        <f>IF(AND(telefony__2[[#This Row],[czy 12]]=1,telefony__2[[#This Row],[dlugosc]]=7),telefony__2[[#This Row],[zaklonczenie]]-telefony__2[[#This Row],[rozpoczecie]],0)</f>
        <v>0</v>
      </c>
      <c r="H600" s="3">
        <f>IF(AND(telefony__2[[#This Row],[czy 12]]=1,telefony__2[[#This Row],[dlugosc]]=7),1,0)</f>
        <v>0</v>
      </c>
      <c r="I600" s="3">
        <f>(telefony__2[[#This Row],[zaklonczenie]]-telefony__2[[#This Row],[rozpoczecie]])*24*60</f>
        <v>8.5999999999999055</v>
      </c>
      <c r="J600">
        <f>IF(telefony__2[[#This Row],[dlugosc]]=10,ROUNDUP(telefony__2[[#This Row],[len]],0),0)</f>
        <v>0</v>
      </c>
      <c r="K600" s="3">
        <f>IF(telefony__2[[#This Row],[dlugosc]]&lt;&gt;10,telefony__2[[#This Row],[len]]+K599,K599)</f>
        <v>4786.2999999999993</v>
      </c>
      <c r="L600" s="3">
        <f>IF(telefony__2[[#This Row],[dlugosc]]=7,telefony__2[[#This Row],[len]],0)</f>
        <v>8.5999999999999055</v>
      </c>
      <c r="M600" s="3">
        <f>IF(telefony__2[[#This Row],[dlugosc]]=8,telefony__2[[#This Row],[len]],0)</f>
        <v>0</v>
      </c>
      <c r="N600" s="3"/>
    </row>
    <row r="601" spans="1:14" x14ac:dyDescent="0.25">
      <c r="A601" s="3" t="s">
        <v>1692</v>
      </c>
      <c r="B601" s="1" t="s">
        <v>1465</v>
      </c>
      <c r="C601" s="2" t="s">
        <v>1693</v>
      </c>
      <c r="D601" s="2" t="s">
        <v>1125</v>
      </c>
      <c r="E601">
        <f>LEN(telefony__2[[#This Row],[nr]])</f>
        <v>7</v>
      </c>
      <c r="F601">
        <f>IF(MID(telefony__2[[#This Row],[nr]],1,2)="12",1,0)</f>
        <v>0</v>
      </c>
      <c r="G601" s="2">
        <f>IF(AND(telefony__2[[#This Row],[czy 12]]=1,telefony__2[[#This Row],[dlugosc]]=7),telefony__2[[#This Row],[zaklonczenie]]-telefony__2[[#This Row],[rozpoczecie]],0)</f>
        <v>0</v>
      </c>
      <c r="H601" s="3">
        <f>IF(AND(telefony__2[[#This Row],[czy 12]]=1,telefony__2[[#This Row],[dlugosc]]=7),1,0)</f>
        <v>0</v>
      </c>
      <c r="I601" s="3">
        <f>(telefony__2[[#This Row],[zaklonczenie]]-telefony__2[[#This Row],[rozpoczecie]])*24*60</f>
        <v>2.6166666666667027</v>
      </c>
      <c r="J601">
        <f>IF(telefony__2[[#This Row],[dlugosc]]=10,ROUNDUP(telefony__2[[#This Row],[len]],0),0)</f>
        <v>0</v>
      </c>
      <c r="K601" s="3">
        <f>IF(telefony__2[[#This Row],[dlugosc]]&lt;&gt;10,telefony__2[[#This Row],[len]]+K600,K600)</f>
        <v>4788.9166666666661</v>
      </c>
      <c r="L601" s="3">
        <f>IF(telefony__2[[#This Row],[dlugosc]]=7,telefony__2[[#This Row],[len]],0)</f>
        <v>2.6166666666667027</v>
      </c>
      <c r="M601" s="3">
        <f>IF(telefony__2[[#This Row],[dlugosc]]=8,telefony__2[[#This Row],[len]],0)</f>
        <v>0</v>
      </c>
      <c r="N601" s="3"/>
    </row>
    <row r="602" spans="1:14" x14ac:dyDescent="0.25">
      <c r="A602" s="3" t="s">
        <v>1694</v>
      </c>
      <c r="B602" s="1" t="s">
        <v>1465</v>
      </c>
      <c r="C602" s="2" t="s">
        <v>1695</v>
      </c>
      <c r="D602" s="2" t="s">
        <v>1696</v>
      </c>
      <c r="E602">
        <f>LEN(telefony__2[[#This Row],[nr]])</f>
        <v>7</v>
      </c>
      <c r="F602">
        <f>IF(MID(telefony__2[[#This Row],[nr]],1,2)="12",1,0)</f>
        <v>0</v>
      </c>
      <c r="G602" s="2">
        <f>IF(AND(telefony__2[[#This Row],[czy 12]]=1,telefony__2[[#This Row],[dlugosc]]=7),telefony__2[[#This Row],[zaklonczenie]]-telefony__2[[#This Row],[rozpoczecie]],0)</f>
        <v>0</v>
      </c>
      <c r="H602" s="3">
        <f>IF(AND(telefony__2[[#This Row],[czy 12]]=1,telefony__2[[#This Row],[dlugosc]]=7),1,0)</f>
        <v>0</v>
      </c>
      <c r="I602" s="3">
        <f>(telefony__2[[#This Row],[zaklonczenie]]-telefony__2[[#This Row],[rozpoczecie]])*24*60</f>
        <v>2.1833333333334082</v>
      </c>
      <c r="J602">
        <f>IF(telefony__2[[#This Row],[dlugosc]]=10,ROUNDUP(telefony__2[[#This Row],[len]],0),0)</f>
        <v>0</v>
      </c>
      <c r="K602" s="3">
        <f>IF(telefony__2[[#This Row],[dlugosc]]&lt;&gt;10,telefony__2[[#This Row],[len]]+K601,K601)</f>
        <v>4791.0999999999995</v>
      </c>
      <c r="L602" s="3">
        <f>IF(telefony__2[[#This Row],[dlugosc]]=7,telefony__2[[#This Row],[len]],0)</f>
        <v>2.1833333333334082</v>
      </c>
      <c r="M602" s="3">
        <f>IF(telefony__2[[#This Row],[dlugosc]]=8,telefony__2[[#This Row],[len]],0)</f>
        <v>0</v>
      </c>
      <c r="N602" s="3"/>
    </row>
    <row r="603" spans="1:14" x14ac:dyDescent="0.25">
      <c r="A603" s="3" t="s">
        <v>1697</v>
      </c>
      <c r="B603" s="1" t="s">
        <v>1465</v>
      </c>
      <c r="C603" s="2" t="s">
        <v>1698</v>
      </c>
      <c r="D603" s="2" t="s">
        <v>1699</v>
      </c>
      <c r="E603">
        <f>LEN(telefony__2[[#This Row],[nr]])</f>
        <v>7</v>
      </c>
      <c r="F603">
        <f>IF(MID(telefony__2[[#This Row],[nr]],1,2)="12",1,0)</f>
        <v>0</v>
      </c>
      <c r="G603" s="2">
        <f>IF(AND(telefony__2[[#This Row],[czy 12]]=1,telefony__2[[#This Row],[dlugosc]]=7),telefony__2[[#This Row],[zaklonczenie]]-telefony__2[[#This Row],[rozpoczecie]],0)</f>
        <v>0</v>
      </c>
      <c r="H603" s="3">
        <f>IF(AND(telefony__2[[#This Row],[czy 12]]=1,telefony__2[[#This Row],[dlugosc]]=7),1,0)</f>
        <v>0</v>
      </c>
      <c r="I603" s="3">
        <f>(telefony__2[[#This Row],[zaklonczenie]]-telefony__2[[#This Row],[rozpoczecie]])*24*60</f>
        <v>12.683333333333451</v>
      </c>
      <c r="J603">
        <f>IF(telefony__2[[#This Row],[dlugosc]]=10,ROUNDUP(telefony__2[[#This Row],[len]],0),0)</f>
        <v>0</v>
      </c>
      <c r="K603" s="3">
        <f>IF(telefony__2[[#This Row],[dlugosc]]&lt;&gt;10,telefony__2[[#This Row],[len]]+K602,K602)</f>
        <v>4803.7833333333328</v>
      </c>
      <c r="L603" s="3">
        <f>IF(telefony__2[[#This Row],[dlugosc]]=7,telefony__2[[#This Row],[len]],0)</f>
        <v>12.683333333333451</v>
      </c>
      <c r="M603" s="3">
        <f>IF(telefony__2[[#This Row],[dlugosc]]=8,telefony__2[[#This Row],[len]],0)</f>
        <v>0</v>
      </c>
      <c r="N603" s="3"/>
    </row>
    <row r="604" spans="1:14" x14ac:dyDescent="0.25">
      <c r="A604" s="3" t="s">
        <v>576</v>
      </c>
      <c r="B604" s="1" t="s">
        <v>1465</v>
      </c>
      <c r="C604" s="2" t="s">
        <v>1700</v>
      </c>
      <c r="D604" s="2" t="s">
        <v>1701</v>
      </c>
      <c r="E604">
        <f>LEN(telefony__2[[#This Row],[nr]])</f>
        <v>7</v>
      </c>
      <c r="F604">
        <f>IF(MID(telefony__2[[#This Row],[nr]],1,2)="12",1,0)</f>
        <v>0</v>
      </c>
      <c r="G604" s="2">
        <f>IF(AND(telefony__2[[#This Row],[czy 12]]=1,telefony__2[[#This Row],[dlugosc]]=7),telefony__2[[#This Row],[zaklonczenie]]-telefony__2[[#This Row],[rozpoczecie]],0)</f>
        <v>0</v>
      </c>
      <c r="H604" s="3">
        <f>IF(AND(telefony__2[[#This Row],[czy 12]]=1,telefony__2[[#This Row],[dlugosc]]=7),1,0)</f>
        <v>0</v>
      </c>
      <c r="I604" s="3">
        <f>(telefony__2[[#This Row],[zaklonczenie]]-telefony__2[[#This Row],[rozpoczecie]])*24*60</f>
        <v>4.9999999999999822</v>
      </c>
      <c r="J604">
        <f>IF(telefony__2[[#This Row],[dlugosc]]=10,ROUNDUP(telefony__2[[#This Row],[len]],0),0)</f>
        <v>0</v>
      </c>
      <c r="K604" s="3">
        <f>IF(telefony__2[[#This Row],[dlugosc]]&lt;&gt;10,telefony__2[[#This Row],[len]]+K603,K603)</f>
        <v>4808.7833333333328</v>
      </c>
      <c r="L604" s="3">
        <f>IF(telefony__2[[#This Row],[dlugosc]]=7,telefony__2[[#This Row],[len]],0)</f>
        <v>4.9999999999999822</v>
      </c>
      <c r="M604" s="3">
        <f>IF(telefony__2[[#This Row],[dlugosc]]=8,telefony__2[[#This Row],[len]],0)</f>
        <v>0</v>
      </c>
      <c r="N604" s="3"/>
    </row>
    <row r="605" spans="1:14" x14ac:dyDescent="0.25">
      <c r="A605" s="3" t="s">
        <v>1702</v>
      </c>
      <c r="B605" s="1" t="s">
        <v>1465</v>
      </c>
      <c r="C605" s="2" t="s">
        <v>1703</v>
      </c>
      <c r="D605" s="2" t="s">
        <v>1704</v>
      </c>
      <c r="E605">
        <f>LEN(telefony__2[[#This Row],[nr]])</f>
        <v>8</v>
      </c>
      <c r="F605">
        <f>IF(MID(telefony__2[[#This Row],[nr]],1,2)="12",1,0)</f>
        <v>0</v>
      </c>
      <c r="G605" s="2">
        <f>IF(AND(telefony__2[[#This Row],[czy 12]]=1,telefony__2[[#This Row],[dlugosc]]=7),telefony__2[[#This Row],[zaklonczenie]]-telefony__2[[#This Row],[rozpoczecie]],0)</f>
        <v>0</v>
      </c>
      <c r="H605" s="3">
        <f>IF(AND(telefony__2[[#This Row],[czy 12]]=1,telefony__2[[#This Row],[dlugosc]]=7),1,0)</f>
        <v>0</v>
      </c>
      <c r="I605" s="3">
        <f>(telefony__2[[#This Row],[zaklonczenie]]-telefony__2[[#This Row],[rozpoczecie]])*24*60</f>
        <v>14.633333333333276</v>
      </c>
      <c r="J605">
        <f>IF(telefony__2[[#This Row],[dlugosc]]=10,ROUNDUP(telefony__2[[#This Row],[len]],0),0)</f>
        <v>0</v>
      </c>
      <c r="K605" s="3">
        <f>IF(telefony__2[[#This Row],[dlugosc]]&lt;&gt;10,telefony__2[[#This Row],[len]]+K604,K604)</f>
        <v>4823.4166666666661</v>
      </c>
      <c r="L605" s="3">
        <f>IF(telefony__2[[#This Row],[dlugosc]]=7,telefony__2[[#This Row],[len]],0)</f>
        <v>0</v>
      </c>
      <c r="M605" s="3">
        <f>IF(telefony__2[[#This Row],[dlugosc]]=8,telefony__2[[#This Row],[len]],0)</f>
        <v>14.633333333333276</v>
      </c>
      <c r="N605" s="3"/>
    </row>
    <row r="606" spans="1:14" x14ac:dyDescent="0.25">
      <c r="A606" s="3" t="s">
        <v>1705</v>
      </c>
      <c r="B606" s="1" t="s">
        <v>1465</v>
      </c>
      <c r="C606" s="2" t="s">
        <v>1706</v>
      </c>
      <c r="D606" s="2" t="s">
        <v>1707</v>
      </c>
      <c r="E606">
        <f>LEN(telefony__2[[#This Row],[nr]])</f>
        <v>7</v>
      </c>
      <c r="F606">
        <f>IF(MID(telefony__2[[#This Row],[nr]],1,2)="12",1,0)</f>
        <v>1</v>
      </c>
      <c r="G606" s="2">
        <f>IF(AND(telefony__2[[#This Row],[czy 12]]=1,telefony__2[[#This Row],[dlugosc]]=7),telefony__2[[#This Row],[zaklonczenie]]-telefony__2[[#This Row],[rozpoczecie]],0)</f>
        <v>7.7777777777777724E-3</v>
      </c>
      <c r="H606" s="3">
        <f>IF(AND(telefony__2[[#This Row],[czy 12]]=1,telefony__2[[#This Row],[dlugosc]]=7),1,0)</f>
        <v>1</v>
      </c>
      <c r="I606" s="3">
        <f>(telefony__2[[#This Row],[zaklonczenie]]-telefony__2[[#This Row],[rozpoczecie]])*24*60</f>
        <v>11.199999999999992</v>
      </c>
      <c r="J606">
        <f>IF(telefony__2[[#This Row],[dlugosc]]=10,ROUNDUP(telefony__2[[#This Row],[len]],0),0)</f>
        <v>0</v>
      </c>
      <c r="K606" s="3">
        <f>IF(telefony__2[[#This Row],[dlugosc]]&lt;&gt;10,telefony__2[[#This Row],[len]]+K605,K605)</f>
        <v>4834.6166666666659</v>
      </c>
      <c r="L606" s="3">
        <f>IF(telefony__2[[#This Row],[dlugosc]]=7,telefony__2[[#This Row],[len]],0)</f>
        <v>11.199999999999992</v>
      </c>
      <c r="M606" s="3">
        <f>IF(telefony__2[[#This Row],[dlugosc]]=8,telefony__2[[#This Row],[len]],0)</f>
        <v>0</v>
      </c>
      <c r="N606" s="3"/>
    </row>
    <row r="607" spans="1:14" x14ac:dyDescent="0.25">
      <c r="A607" s="3" t="s">
        <v>1708</v>
      </c>
      <c r="B607" s="1" t="s">
        <v>1465</v>
      </c>
      <c r="C607" s="2" t="s">
        <v>1709</v>
      </c>
      <c r="D607" s="2" t="s">
        <v>1710</v>
      </c>
      <c r="E607">
        <f>LEN(telefony__2[[#This Row],[nr]])</f>
        <v>7</v>
      </c>
      <c r="F607">
        <f>IF(MID(telefony__2[[#This Row],[nr]],1,2)="12",1,0)</f>
        <v>0</v>
      </c>
      <c r="G607" s="2">
        <f>IF(AND(telefony__2[[#This Row],[czy 12]]=1,telefony__2[[#This Row],[dlugosc]]=7),telefony__2[[#This Row],[zaklonczenie]]-telefony__2[[#This Row],[rozpoczecie]],0)</f>
        <v>0</v>
      </c>
      <c r="H607" s="3">
        <f>IF(AND(telefony__2[[#This Row],[czy 12]]=1,telefony__2[[#This Row],[dlugosc]]=7),1,0)</f>
        <v>0</v>
      </c>
      <c r="I607" s="3">
        <f>(telefony__2[[#This Row],[zaklonczenie]]-telefony__2[[#This Row],[rozpoczecie]])*24*60</f>
        <v>1.1833333333332519</v>
      </c>
      <c r="J607">
        <f>IF(telefony__2[[#This Row],[dlugosc]]=10,ROUNDUP(telefony__2[[#This Row],[len]],0),0)</f>
        <v>0</v>
      </c>
      <c r="K607" s="3">
        <f>IF(telefony__2[[#This Row],[dlugosc]]&lt;&gt;10,telefony__2[[#This Row],[len]]+K606,K606)</f>
        <v>4835.7999999999993</v>
      </c>
      <c r="L607" s="3">
        <f>IF(telefony__2[[#This Row],[dlugosc]]=7,telefony__2[[#This Row],[len]],0)</f>
        <v>1.1833333333332519</v>
      </c>
      <c r="M607" s="3">
        <f>IF(telefony__2[[#This Row],[dlugosc]]=8,telefony__2[[#This Row],[len]],0)</f>
        <v>0</v>
      </c>
      <c r="N607" s="3"/>
    </row>
    <row r="608" spans="1:14" x14ac:dyDescent="0.25">
      <c r="A608" s="3" t="s">
        <v>1711</v>
      </c>
      <c r="B608" s="1" t="s">
        <v>1465</v>
      </c>
      <c r="C608" s="2" t="s">
        <v>1712</v>
      </c>
      <c r="D608" s="2" t="s">
        <v>1713</v>
      </c>
      <c r="E608">
        <f>LEN(telefony__2[[#This Row],[nr]])</f>
        <v>8</v>
      </c>
      <c r="F608">
        <f>IF(MID(telefony__2[[#This Row],[nr]],1,2)="12",1,0)</f>
        <v>0</v>
      </c>
      <c r="G608" s="2">
        <f>IF(AND(telefony__2[[#This Row],[czy 12]]=1,telefony__2[[#This Row],[dlugosc]]=7),telefony__2[[#This Row],[zaklonczenie]]-telefony__2[[#This Row],[rozpoczecie]],0)</f>
        <v>0</v>
      </c>
      <c r="H608" s="3">
        <f>IF(AND(telefony__2[[#This Row],[czy 12]]=1,telefony__2[[#This Row],[dlugosc]]=7),1,0)</f>
        <v>0</v>
      </c>
      <c r="I608" s="3">
        <f>(telefony__2[[#This Row],[zaklonczenie]]-telefony__2[[#This Row],[rozpoczecie]])*24*60</f>
        <v>2.1666666666666323</v>
      </c>
      <c r="J608">
        <f>IF(telefony__2[[#This Row],[dlugosc]]=10,ROUNDUP(telefony__2[[#This Row],[len]],0),0)</f>
        <v>0</v>
      </c>
      <c r="K608" s="3">
        <f>IF(telefony__2[[#This Row],[dlugosc]]&lt;&gt;10,telefony__2[[#This Row],[len]]+K607,K607)</f>
        <v>4837.9666666666662</v>
      </c>
      <c r="L608" s="3">
        <f>IF(telefony__2[[#This Row],[dlugosc]]=7,telefony__2[[#This Row],[len]],0)</f>
        <v>0</v>
      </c>
      <c r="M608" s="3">
        <f>IF(telefony__2[[#This Row],[dlugosc]]=8,telefony__2[[#This Row],[len]],0)</f>
        <v>2.1666666666666323</v>
      </c>
      <c r="N608" s="3"/>
    </row>
    <row r="609" spans="1:14" x14ac:dyDescent="0.25">
      <c r="A609" s="3" t="s">
        <v>1714</v>
      </c>
      <c r="B609" s="1" t="s">
        <v>1465</v>
      </c>
      <c r="C609" s="2" t="s">
        <v>1715</v>
      </c>
      <c r="D609" s="2" t="s">
        <v>1716</v>
      </c>
      <c r="E609">
        <f>LEN(telefony__2[[#This Row],[nr]])</f>
        <v>7</v>
      </c>
      <c r="F609">
        <f>IF(MID(telefony__2[[#This Row],[nr]],1,2)="12",1,0)</f>
        <v>0</v>
      </c>
      <c r="G609" s="2">
        <f>IF(AND(telefony__2[[#This Row],[czy 12]]=1,telefony__2[[#This Row],[dlugosc]]=7),telefony__2[[#This Row],[zaklonczenie]]-telefony__2[[#This Row],[rozpoczecie]],0)</f>
        <v>0</v>
      </c>
      <c r="H609" s="3">
        <f>IF(AND(telefony__2[[#This Row],[czy 12]]=1,telefony__2[[#This Row],[dlugosc]]=7),1,0)</f>
        <v>0</v>
      </c>
      <c r="I609" s="3">
        <f>(telefony__2[[#This Row],[zaklonczenie]]-telefony__2[[#This Row],[rozpoczecie]])*24*60</f>
        <v>7.4999999999998934</v>
      </c>
      <c r="J609">
        <f>IF(telefony__2[[#This Row],[dlugosc]]=10,ROUNDUP(telefony__2[[#This Row],[len]],0),0)</f>
        <v>0</v>
      </c>
      <c r="K609" s="3">
        <f>IF(telefony__2[[#This Row],[dlugosc]]&lt;&gt;10,telefony__2[[#This Row],[len]]+K608,K608)</f>
        <v>4845.4666666666662</v>
      </c>
      <c r="L609" s="3">
        <f>IF(telefony__2[[#This Row],[dlugosc]]=7,telefony__2[[#This Row],[len]],0)</f>
        <v>7.4999999999998934</v>
      </c>
      <c r="M609" s="3">
        <f>IF(telefony__2[[#This Row],[dlugosc]]=8,telefony__2[[#This Row],[len]],0)</f>
        <v>0</v>
      </c>
      <c r="N609" s="3"/>
    </row>
    <row r="610" spans="1:14" x14ac:dyDescent="0.25">
      <c r="A610" s="3" t="s">
        <v>1717</v>
      </c>
      <c r="B610" s="1" t="s">
        <v>1465</v>
      </c>
      <c r="C610" s="2" t="s">
        <v>1718</v>
      </c>
      <c r="D610" s="2" t="s">
        <v>1719</v>
      </c>
      <c r="E610">
        <f>LEN(telefony__2[[#This Row],[nr]])</f>
        <v>7</v>
      </c>
      <c r="F610">
        <f>IF(MID(telefony__2[[#This Row],[nr]],1,2)="12",1,0)</f>
        <v>0</v>
      </c>
      <c r="G610" s="2">
        <f>IF(AND(telefony__2[[#This Row],[czy 12]]=1,telefony__2[[#This Row],[dlugosc]]=7),telefony__2[[#This Row],[zaklonczenie]]-telefony__2[[#This Row],[rozpoczecie]],0)</f>
        <v>0</v>
      </c>
      <c r="H610" s="3">
        <f>IF(AND(telefony__2[[#This Row],[czy 12]]=1,telefony__2[[#This Row],[dlugosc]]=7),1,0)</f>
        <v>0</v>
      </c>
      <c r="I610" s="3">
        <f>(telefony__2[[#This Row],[zaklonczenie]]-telefony__2[[#This Row],[rozpoczecie]])*24*60</f>
        <v>15.799999999999912</v>
      </c>
      <c r="J610">
        <f>IF(telefony__2[[#This Row],[dlugosc]]=10,ROUNDUP(telefony__2[[#This Row],[len]],0),0)</f>
        <v>0</v>
      </c>
      <c r="K610" s="3">
        <f>IF(telefony__2[[#This Row],[dlugosc]]&lt;&gt;10,telefony__2[[#This Row],[len]]+K609,K609)</f>
        <v>4861.2666666666664</v>
      </c>
      <c r="L610" s="3">
        <f>IF(telefony__2[[#This Row],[dlugosc]]=7,telefony__2[[#This Row],[len]],0)</f>
        <v>15.799999999999912</v>
      </c>
      <c r="M610" s="3">
        <f>IF(telefony__2[[#This Row],[dlugosc]]=8,telefony__2[[#This Row],[len]],0)</f>
        <v>0</v>
      </c>
      <c r="N610" s="3"/>
    </row>
    <row r="611" spans="1:14" x14ac:dyDescent="0.25">
      <c r="A611" s="3" t="s">
        <v>1720</v>
      </c>
      <c r="B611" s="1" t="s">
        <v>1465</v>
      </c>
      <c r="C611" s="2" t="s">
        <v>1431</v>
      </c>
      <c r="D611" s="2" t="s">
        <v>1721</v>
      </c>
      <c r="E611">
        <f>LEN(telefony__2[[#This Row],[nr]])</f>
        <v>7</v>
      </c>
      <c r="F611">
        <f>IF(MID(telefony__2[[#This Row],[nr]],1,2)="12",1,0)</f>
        <v>1</v>
      </c>
      <c r="G611" s="2">
        <f>IF(AND(telefony__2[[#This Row],[czy 12]]=1,telefony__2[[#This Row],[dlugosc]]=7),telefony__2[[#This Row],[zaklonczenie]]-telefony__2[[#This Row],[rozpoczecie]],0)</f>
        <v>8.796296296296191E-4</v>
      </c>
      <c r="H611" s="3">
        <f>IF(AND(telefony__2[[#This Row],[czy 12]]=1,telefony__2[[#This Row],[dlugosc]]=7),1,0)</f>
        <v>1</v>
      </c>
      <c r="I611" s="3">
        <f>(telefony__2[[#This Row],[zaklonczenie]]-telefony__2[[#This Row],[rozpoczecie]])*24*60</f>
        <v>1.2666666666666515</v>
      </c>
      <c r="J611">
        <f>IF(telefony__2[[#This Row],[dlugosc]]=10,ROUNDUP(telefony__2[[#This Row],[len]],0),0)</f>
        <v>0</v>
      </c>
      <c r="K611" s="3">
        <f>IF(telefony__2[[#This Row],[dlugosc]]&lt;&gt;10,telefony__2[[#This Row],[len]]+K610,K610)</f>
        <v>4862.5333333333328</v>
      </c>
      <c r="L611" s="3">
        <f>IF(telefony__2[[#This Row],[dlugosc]]=7,telefony__2[[#This Row],[len]],0)</f>
        <v>1.2666666666666515</v>
      </c>
      <c r="M611" s="3">
        <f>IF(telefony__2[[#This Row],[dlugosc]]=8,telefony__2[[#This Row],[len]],0)</f>
        <v>0</v>
      </c>
      <c r="N611" s="3"/>
    </row>
    <row r="612" spans="1:14" x14ac:dyDescent="0.25">
      <c r="A612" s="3" t="s">
        <v>1722</v>
      </c>
      <c r="B612" s="1" t="s">
        <v>1465</v>
      </c>
      <c r="C612" s="2" t="s">
        <v>1723</v>
      </c>
      <c r="D612" s="2" t="s">
        <v>1724</v>
      </c>
      <c r="E612">
        <f>LEN(telefony__2[[#This Row],[nr]])</f>
        <v>7</v>
      </c>
      <c r="F612">
        <f>IF(MID(telefony__2[[#This Row],[nr]],1,2)="12",1,0)</f>
        <v>0</v>
      </c>
      <c r="G612" s="2">
        <f>IF(AND(telefony__2[[#This Row],[czy 12]]=1,telefony__2[[#This Row],[dlugosc]]=7),telefony__2[[#This Row],[zaklonczenie]]-telefony__2[[#This Row],[rozpoczecie]],0)</f>
        <v>0</v>
      </c>
      <c r="H612" s="3">
        <f>IF(AND(telefony__2[[#This Row],[czy 12]]=1,telefony__2[[#This Row],[dlugosc]]=7),1,0)</f>
        <v>0</v>
      </c>
      <c r="I612" s="3">
        <f>(telefony__2[[#This Row],[zaklonczenie]]-telefony__2[[#This Row],[rozpoczecie]])*24*60</f>
        <v>0.44999999999991047</v>
      </c>
      <c r="J612">
        <f>IF(telefony__2[[#This Row],[dlugosc]]=10,ROUNDUP(telefony__2[[#This Row],[len]],0),0)</f>
        <v>0</v>
      </c>
      <c r="K612" s="3">
        <f>IF(telefony__2[[#This Row],[dlugosc]]&lt;&gt;10,telefony__2[[#This Row],[len]]+K611,K611)</f>
        <v>4862.9833333333327</v>
      </c>
      <c r="L612" s="3">
        <f>IF(telefony__2[[#This Row],[dlugosc]]=7,telefony__2[[#This Row],[len]],0)</f>
        <v>0.44999999999991047</v>
      </c>
      <c r="M612" s="3">
        <f>IF(telefony__2[[#This Row],[dlugosc]]=8,telefony__2[[#This Row],[len]],0)</f>
        <v>0</v>
      </c>
      <c r="N612" s="3"/>
    </row>
    <row r="613" spans="1:14" x14ac:dyDescent="0.25">
      <c r="A613" s="3" t="s">
        <v>1725</v>
      </c>
      <c r="B613" s="1" t="s">
        <v>1465</v>
      </c>
      <c r="C613" s="2" t="s">
        <v>1726</v>
      </c>
      <c r="D613" s="2" t="s">
        <v>1727</v>
      </c>
      <c r="E613">
        <f>LEN(telefony__2[[#This Row],[nr]])</f>
        <v>7</v>
      </c>
      <c r="F613">
        <f>IF(MID(telefony__2[[#This Row],[nr]],1,2)="12",1,0)</f>
        <v>0</v>
      </c>
      <c r="G613" s="2">
        <f>IF(AND(telefony__2[[#This Row],[czy 12]]=1,telefony__2[[#This Row],[dlugosc]]=7),telefony__2[[#This Row],[zaklonczenie]]-telefony__2[[#This Row],[rozpoczecie]],0)</f>
        <v>0</v>
      </c>
      <c r="H613" s="3">
        <f>IF(AND(telefony__2[[#This Row],[czy 12]]=1,telefony__2[[#This Row],[dlugosc]]=7),1,0)</f>
        <v>0</v>
      </c>
      <c r="I613" s="3">
        <f>(telefony__2[[#This Row],[zaklonczenie]]-telefony__2[[#This Row],[rozpoczecie]])*24*60</f>
        <v>13.216666666666601</v>
      </c>
      <c r="J613">
        <f>IF(telefony__2[[#This Row],[dlugosc]]=10,ROUNDUP(telefony__2[[#This Row],[len]],0),0)</f>
        <v>0</v>
      </c>
      <c r="K613" s="3">
        <f>IF(telefony__2[[#This Row],[dlugosc]]&lt;&gt;10,telefony__2[[#This Row],[len]]+K612,K612)</f>
        <v>4876.1999999999989</v>
      </c>
      <c r="L613" s="3">
        <f>IF(telefony__2[[#This Row],[dlugosc]]=7,telefony__2[[#This Row],[len]],0)</f>
        <v>13.216666666666601</v>
      </c>
      <c r="M613" s="3">
        <f>IF(telefony__2[[#This Row],[dlugosc]]=8,telefony__2[[#This Row],[len]],0)</f>
        <v>0</v>
      </c>
      <c r="N613" s="3"/>
    </row>
    <row r="614" spans="1:14" x14ac:dyDescent="0.25">
      <c r="A614" s="3" t="s">
        <v>1728</v>
      </c>
      <c r="B614" s="1" t="s">
        <v>1465</v>
      </c>
      <c r="C614" s="2" t="s">
        <v>1729</v>
      </c>
      <c r="D614" s="2" t="s">
        <v>1730</v>
      </c>
      <c r="E614">
        <f>LEN(telefony__2[[#This Row],[nr]])</f>
        <v>7</v>
      </c>
      <c r="F614">
        <f>IF(MID(telefony__2[[#This Row],[nr]],1,2)="12",1,0)</f>
        <v>0</v>
      </c>
      <c r="G614" s="2">
        <f>IF(AND(telefony__2[[#This Row],[czy 12]]=1,telefony__2[[#This Row],[dlugosc]]=7),telefony__2[[#This Row],[zaklonczenie]]-telefony__2[[#This Row],[rozpoczecie]],0)</f>
        <v>0</v>
      </c>
      <c r="H614" s="3">
        <f>IF(AND(telefony__2[[#This Row],[czy 12]]=1,telefony__2[[#This Row],[dlugosc]]=7),1,0)</f>
        <v>0</v>
      </c>
      <c r="I614" s="3">
        <f>(telefony__2[[#This Row],[zaklonczenie]]-telefony__2[[#This Row],[rozpoczecie]])*24*60</f>
        <v>7.866666666666724</v>
      </c>
      <c r="J614">
        <f>IF(telefony__2[[#This Row],[dlugosc]]=10,ROUNDUP(telefony__2[[#This Row],[len]],0),0)</f>
        <v>0</v>
      </c>
      <c r="K614" s="3">
        <f>IF(telefony__2[[#This Row],[dlugosc]]&lt;&gt;10,telefony__2[[#This Row],[len]]+K613,K613)</f>
        <v>4884.0666666666657</v>
      </c>
      <c r="L614" s="3">
        <f>IF(telefony__2[[#This Row],[dlugosc]]=7,telefony__2[[#This Row],[len]],0)</f>
        <v>7.866666666666724</v>
      </c>
      <c r="M614" s="3">
        <f>IF(telefony__2[[#This Row],[dlugosc]]=8,telefony__2[[#This Row],[len]],0)</f>
        <v>0</v>
      </c>
      <c r="N614" s="3"/>
    </row>
    <row r="615" spans="1:14" x14ac:dyDescent="0.25">
      <c r="A615" s="3" t="s">
        <v>1731</v>
      </c>
      <c r="B615" s="1" t="s">
        <v>1465</v>
      </c>
      <c r="C615" s="2" t="s">
        <v>1732</v>
      </c>
      <c r="D615" s="2" t="s">
        <v>1733</v>
      </c>
      <c r="E615">
        <f>LEN(telefony__2[[#This Row],[nr]])</f>
        <v>10</v>
      </c>
      <c r="F615">
        <f>IF(MID(telefony__2[[#This Row],[nr]],1,2)="12",1,0)</f>
        <v>0</v>
      </c>
      <c r="G615" s="2">
        <f>IF(AND(telefony__2[[#This Row],[czy 12]]=1,telefony__2[[#This Row],[dlugosc]]=7),telefony__2[[#This Row],[zaklonczenie]]-telefony__2[[#This Row],[rozpoczecie]],0)</f>
        <v>0</v>
      </c>
      <c r="H615" s="3">
        <f>IF(AND(telefony__2[[#This Row],[czy 12]]=1,telefony__2[[#This Row],[dlugosc]]=7),1,0)</f>
        <v>0</v>
      </c>
      <c r="I615" s="3">
        <f>(telefony__2[[#This Row],[zaklonczenie]]-telefony__2[[#This Row],[rozpoczecie]])*24*60</f>
        <v>12.683333333333291</v>
      </c>
      <c r="J615">
        <f>IF(telefony__2[[#This Row],[dlugosc]]=10,ROUNDUP(telefony__2[[#This Row],[len]],0),0)</f>
        <v>13</v>
      </c>
      <c r="K615" s="3">
        <f>IF(telefony__2[[#This Row],[dlugosc]]&lt;&gt;10,telefony__2[[#This Row],[len]]+K614,K614)</f>
        <v>4884.0666666666657</v>
      </c>
      <c r="L615" s="3">
        <f>IF(telefony__2[[#This Row],[dlugosc]]=7,telefony__2[[#This Row],[len]],0)</f>
        <v>0</v>
      </c>
      <c r="M615" s="3">
        <f>IF(telefony__2[[#This Row],[dlugosc]]=8,telefony__2[[#This Row],[len]],0)</f>
        <v>0</v>
      </c>
      <c r="N615" s="3"/>
    </row>
    <row r="616" spans="1:14" x14ac:dyDescent="0.25">
      <c r="A616" s="3" t="s">
        <v>1734</v>
      </c>
      <c r="B616" s="1" t="s">
        <v>1465</v>
      </c>
      <c r="C616" s="2" t="s">
        <v>1735</v>
      </c>
      <c r="D616" s="2" t="s">
        <v>1736</v>
      </c>
      <c r="E616">
        <f>LEN(telefony__2[[#This Row],[nr]])</f>
        <v>7</v>
      </c>
      <c r="F616">
        <f>IF(MID(telefony__2[[#This Row],[nr]],1,2)="12",1,0)</f>
        <v>0</v>
      </c>
      <c r="G616" s="2">
        <f>IF(AND(telefony__2[[#This Row],[czy 12]]=1,telefony__2[[#This Row],[dlugosc]]=7),telefony__2[[#This Row],[zaklonczenie]]-telefony__2[[#This Row],[rozpoczecie]],0)</f>
        <v>0</v>
      </c>
      <c r="H616" s="3">
        <f>IF(AND(telefony__2[[#This Row],[czy 12]]=1,telefony__2[[#This Row],[dlugosc]]=7),1,0)</f>
        <v>0</v>
      </c>
      <c r="I616" s="3">
        <f>(telefony__2[[#This Row],[zaklonczenie]]-telefony__2[[#This Row],[rozpoczecie]])*24*60</f>
        <v>11.70000000000007</v>
      </c>
      <c r="J616">
        <f>IF(telefony__2[[#This Row],[dlugosc]]=10,ROUNDUP(telefony__2[[#This Row],[len]],0),0)</f>
        <v>0</v>
      </c>
      <c r="K616" s="3">
        <f>IF(telefony__2[[#This Row],[dlugosc]]&lt;&gt;10,telefony__2[[#This Row],[len]]+K615,K615)</f>
        <v>4895.7666666666655</v>
      </c>
      <c r="L616" s="3">
        <f>IF(telefony__2[[#This Row],[dlugosc]]=7,telefony__2[[#This Row],[len]],0)</f>
        <v>11.70000000000007</v>
      </c>
      <c r="M616" s="3">
        <f>IF(telefony__2[[#This Row],[dlugosc]]=8,telefony__2[[#This Row],[len]],0)</f>
        <v>0</v>
      </c>
      <c r="N616" s="3"/>
    </row>
    <row r="617" spans="1:14" x14ac:dyDescent="0.25">
      <c r="A617" s="3" t="s">
        <v>827</v>
      </c>
      <c r="B617" s="1" t="s">
        <v>1465</v>
      </c>
      <c r="C617" s="2" t="s">
        <v>1737</v>
      </c>
      <c r="D617" s="2" t="s">
        <v>1738</v>
      </c>
      <c r="E617">
        <f>LEN(telefony__2[[#This Row],[nr]])</f>
        <v>7</v>
      </c>
      <c r="F617">
        <f>IF(MID(telefony__2[[#This Row],[nr]],1,2)="12",1,0)</f>
        <v>0</v>
      </c>
      <c r="G617" s="2">
        <f>IF(AND(telefony__2[[#This Row],[czy 12]]=1,telefony__2[[#This Row],[dlugosc]]=7),telefony__2[[#This Row],[zaklonczenie]]-telefony__2[[#This Row],[rozpoczecie]],0)</f>
        <v>0</v>
      </c>
      <c r="H617" s="3">
        <f>IF(AND(telefony__2[[#This Row],[czy 12]]=1,telefony__2[[#This Row],[dlugosc]]=7),1,0)</f>
        <v>0</v>
      </c>
      <c r="I617" s="3">
        <f>(telefony__2[[#This Row],[zaklonczenie]]-telefony__2[[#This Row],[rozpoczecie]])*24*60</f>
        <v>6.6833333333333123</v>
      </c>
      <c r="J617">
        <f>IF(telefony__2[[#This Row],[dlugosc]]=10,ROUNDUP(telefony__2[[#This Row],[len]],0),0)</f>
        <v>0</v>
      </c>
      <c r="K617" s="3">
        <f>IF(telefony__2[[#This Row],[dlugosc]]&lt;&gt;10,telefony__2[[#This Row],[len]]+K616,K616)</f>
        <v>4902.4499999999989</v>
      </c>
      <c r="L617" s="3">
        <f>IF(telefony__2[[#This Row],[dlugosc]]=7,telefony__2[[#This Row],[len]],0)</f>
        <v>6.6833333333333123</v>
      </c>
      <c r="M617" s="3">
        <f>IF(telefony__2[[#This Row],[dlugosc]]=8,telefony__2[[#This Row],[len]],0)</f>
        <v>0</v>
      </c>
      <c r="N617" s="3"/>
    </row>
    <row r="618" spans="1:14" x14ac:dyDescent="0.25">
      <c r="A618" s="3" t="s">
        <v>1739</v>
      </c>
      <c r="B618" s="1" t="s">
        <v>1465</v>
      </c>
      <c r="C618" s="2" t="s">
        <v>1740</v>
      </c>
      <c r="D618" s="2" t="s">
        <v>1741</v>
      </c>
      <c r="E618">
        <f>LEN(telefony__2[[#This Row],[nr]])</f>
        <v>7</v>
      </c>
      <c r="F618">
        <f>IF(MID(telefony__2[[#This Row],[nr]],1,2)="12",1,0)</f>
        <v>0</v>
      </c>
      <c r="G618" s="2">
        <f>IF(AND(telefony__2[[#This Row],[czy 12]]=1,telefony__2[[#This Row],[dlugosc]]=7),telefony__2[[#This Row],[zaklonczenie]]-telefony__2[[#This Row],[rozpoczecie]],0)</f>
        <v>0</v>
      </c>
      <c r="H618" s="3">
        <f>IF(AND(telefony__2[[#This Row],[czy 12]]=1,telefony__2[[#This Row],[dlugosc]]=7),1,0)</f>
        <v>0</v>
      </c>
      <c r="I618" s="3">
        <f>(telefony__2[[#This Row],[zaklonczenie]]-telefony__2[[#This Row],[rozpoczecie]])*24*60</f>
        <v>1.0833333333333961</v>
      </c>
      <c r="J618">
        <f>IF(telefony__2[[#This Row],[dlugosc]]=10,ROUNDUP(telefony__2[[#This Row],[len]],0),0)</f>
        <v>0</v>
      </c>
      <c r="K618" s="3">
        <f>IF(telefony__2[[#This Row],[dlugosc]]&lt;&gt;10,telefony__2[[#This Row],[len]]+K617,K617)</f>
        <v>4903.5333333333319</v>
      </c>
      <c r="L618" s="3">
        <f>IF(telefony__2[[#This Row],[dlugosc]]=7,telefony__2[[#This Row],[len]],0)</f>
        <v>1.0833333333333961</v>
      </c>
      <c r="M618" s="3">
        <f>IF(telefony__2[[#This Row],[dlugosc]]=8,telefony__2[[#This Row],[len]],0)</f>
        <v>0</v>
      </c>
      <c r="N618" s="3"/>
    </row>
    <row r="619" spans="1:14" x14ac:dyDescent="0.25">
      <c r="A619" s="3" t="s">
        <v>1742</v>
      </c>
      <c r="B619" s="1" t="s">
        <v>1465</v>
      </c>
      <c r="C619" s="2" t="s">
        <v>1743</v>
      </c>
      <c r="D619" s="2" t="s">
        <v>1744</v>
      </c>
      <c r="E619">
        <f>LEN(telefony__2[[#This Row],[nr]])</f>
        <v>7</v>
      </c>
      <c r="F619">
        <f>IF(MID(telefony__2[[#This Row],[nr]],1,2)="12",1,0)</f>
        <v>0</v>
      </c>
      <c r="G619" s="2">
        <f>IF(AND(telefony__2[[#This Row],[czy 12]]=1,telefony__2[[#This Row],[dlugosc]]=7),telefony__2[[#This Row],[zaklonczenie]]-telefony__2[[#This Row],[rozpoczecie]],0)</f>
        <v>0</v>
      </c>
      <c r="H619" s="3">
        <f>IF(AND(telefony__2[[#This Row],[czy 12]]=1,telefony__2[[#This Row],[dlugosc]]=7),1,0)</f>
        <v>0</v>
      </c>
      <c r="I619" s="3">
        <f>(telefony__2[[#This Row],[zaklonczenie]]-telefony__2[[#This Row],[rozpoczecie]])*24*60</f>
        <v>10.783333333333314</v>
      </c>
      <c r="J619">
        <f>IF(telefony__2[[#This Row],[dlugosc]]=10,ROUNDUP(telefony__2[[#This Row],[len]],0),0)</f>
        <v>0</v>
      </c>
      <c r="K619" s="3">
        <f>IF(telefony__2[[#This Row],[dlugosc]]&lt;&gt;10,telefony__2[[#This Row],[len]]+K618,K618)</f>
        <v>4914.3166666666657</v>
      </c>
      <c r="L619" s="3">
        <f>IF(telefony__2[[#This Row],[dlugosc]]=7,telefony__2[[#This Row],[len]],0)</f>
        <v>10.783333333333314</v>
      </c>
      <c r="M619" s="3">
        <f>IF(telefony__2[[#This Row],[dlugosc]]=8,telefony__2[[#This Row],[len]],0)</f>
        <v>0</v>
      </c>
      <c r="N619" s="3"/>
    </row>
    <row r="620" spans="1:14" x14ac:dyDescent="0.25">
      <c r="A620" s="3" t="s">
        <v>1745</v>
      </c>
      <c r="B620" s="1" t="s">
        <v>1746</v>
      </c>
      <c r="C620" s="2" t="s">
        <v>1747</v>
      </c>
      <c r="D620" s="2" t="s">
        <v>1748</v>
      </c>
      <c r="E620">
        <f>LEN(telefony__2[[#This Row],[nr]])</f>
        <v>7</v>
      </c>
      <c r="F620">
        <f>IF(MID(telefony__2[[#This Row],[nr]],1,2)="12",1,0)</f>
        <v>0</v>
      </c>
      <c r="G620" s="2">
        <f>IF(AND(telefony__2[[#This Row],[czy 12]]=1,telefony__2[[#This Row],[dlugosc]]=7),telefony__2[[#This Row],[zaklonczenie]]-telefony__2[[#This Row],[rozpoczecie]],0)</f>
        <v>0</v>
      </c>
      <c r="H620" s="3">
        <f>IF(AND(telefony__2[[#This Row],[czy 12]]=1,telefony__2[[#This Row],[dlugosc]]=7),1,0)</f>
        <v>0</v>
      </c>
      <c r="I620" s="3">
        <f>(telefony__2[[#This Row],[zaklonczenie]]-telefony__2[[#This Row],[rozpoczecie]])*24*60</f>
        <v>4.3666666666665765</v>
      </c>
      <c r="J620">
        <f>IF(telefony__2[[#This Row],[dlugosc]]=10,ROUNDUP(telefony__2[[#This Row],[len]],0),0)</f>
        <v>0</v>
      </c>
      <c r="K620" s="3">
        <f>IF(telefony__2[[#This Row],[dlugosc]]&lt;&gt;10,telefony__2[[#This Row],[len]]+K619,K619)</f>
        <v>4918.6833333333325</v>
      </c>
      <c r="L620" s="3">
        <f>IF(telefony__2[[#This Row],[dlugosc]]=7,telefony__2[[#This Row],[len]],0)</f>
        <v>4.3666666666665765</v>
      </c>
      <c r="M620" s="3">
        <f>IF(telefony__2[[#This Row],[dlugosc]]=8,telefony__2[[#This Row],[len]],0)</f>
        <v>0</v>
      </c>
      <c r="N620" s="3"/>
    </row>
    <row r="621" spans="1:14" x14ac:dyDescent="0.25">
      <c r="A621" s="3" t="s">
        <v>1749</v>
      </c>
      <c r="B621" s="1" t="s">
        <v>1746</v>
      </c>
      <c r="C621" s="2" t="s">
        <v>1750</v>
      </c>
      <c r="D621" s="2" t="s">
        <v>1751</v>
      </c>
      <c r="E621">
        <f>LEN(telefony__2[[#This Row],[nr]])</f>
        <v>7</v>
      </c>
      <c r="F621">
        <f>IF(MID(telefony__2[[#This Row],[nr]],1,2)="12",1,0)</f>
        <v>0</v>
      </c>
      <c r="G621" s="2">
        <f>IF(AND(telefony__2[[#This Row],[czy 12]]=1,telefony__2[[#This Row],[dlugosc]]=7),telefony__2[[#This Row],[zaklonczenie]]-telefony__2[[#This Row],[rozpoczecie]],0)</f>
        <v>0</v>
      </c>
      <c r="H621" s="3">
        <f>IF(AND(telefony__2[[#This Row],[czy 12]]=1,telefony__2[[#This Row],[dlugosc]]=7),1,0)</f>
        <v>0</v>
      </c>
      <c r="I621" s="3">
        <f>(telefony__2[[#This Row],[zaklonczenie]]-telefony__2[[#This Row],[rozpoczecie]])*24*60</f>
        <v>2.4333333333334473</v>
      </c>
      <c r="J621">
        <f>IF(telefony__2[[#This Row],[dlugosc]]=10,ROUNDUP(telefony__2[[#This Row],[len]],0),0)</f>
        <v>0</v>
      </c>
      <c r="K621" s="3">
        <f>IF(telefony__2[[#This Row],[dlugosc]]&lt;&gt;10,telefony__2[[#This Row],[len]]+K620,K620)</f>
        <v>4921.1166666666659</v>
      </c>
      <c r="L621" s="3">
        <f>IF(telefony__2[[#This Row],[dlugosc]]=7,telefony__2[[#This Row],[len]],0)</f>
        <v>2.4333333333334473</v>
      </c>
      <c r="M621" s="3">
        <f>IF(telefony__2[[#This Row],[dlugosc]]=8,telefony__2[[#This Row],[len]],0)</f>
        <v>0</v>
      </c>
      <c r="N621" s="3"/>
    </row>
    <row r="622" spans="1:14" x14ac:dyDescent="0.25">
      <c r="A622" s="3" t="s">
        <v>1752</v>
      </c>
      <c r="B622" s="1" t="s">
        <v>1746</v>
      </c>
      <c r="C622" s="2" t="s">
        <v>1753</v>
      </c>
      <c r="D622" s="2" t="s">
        <v>1754</v>
      </c>
      <c r="E622">
        <f>LEN(telefony__2[[#This Row],[nr]])</f>
        <v>7</v>
      </c>
      <c r="F622">
        <f>IF(MID(telefony__2[[#This Row],[nr]],1,2)="12",1,0)</f>
        <v>0</v>
      </c>
      <c r="G622" s="2">
        <f>IF(AND(telefony__2[[#This Row],[czy 12]]=1,telefony__2[[#This Row],[dlugosc]]=7),telefony__2[[#This Row],[zaklonczenie]]-telefony__2[[#This Row],[rozpoczecie]],0)</f>
        <v>0</v>
      </c>
      <c r="H622" s="3">
        <f>IF(AND(telefony__2[[#This Row],[czy 12]]=1,telefony__2[[#This Row],[dlugosc]]=7),1,0)</f>
        <v>0</v>
      </c>
      <c r="I622" s="3">
        <f>(telefony__2[[#This Row],[zaklonczenie]]-telefony__2[[#This Row],[rozpoczecie]])*24*60</f>
        <v>3.8666666666665783</v>
      </c>
      <c r="J622">
        <f>IF(telefony__2[[#This Row],[dlugosc]]=10,ROUNDUP(telefony__2[[#This Row],[len]],0),0)</f>
        <v>0</v>
      </c>
      <c r="K622" s="3">
        <f>IF(telefony__2[[#This Row],[dlugosc]]&lt;&gt;10,telefony__2[[#This Row],[len]]+K621,K621)</f>
        <v>4924.9833333333327</v>
      </c>
      <c r="L622" s="3">
        <f>IF(telefony__2[[#This Row],[dlugosc]]=7,telefony__2[[#This Row],[len]],0)</f>
        <v>3.8666666666665783</v>
      </c>
      <c r="M622" s="3">
        <f>IF(telefony__2[[#This Row],[dlugosc]]=8,telefony__2[[#This Row],[len]],0)</f>
        <v>0</v>
      </c>
      <c r="N622" s="3"/>
    </row>
    <row r="623" spans="1:14" x14ac:dyDescent="0.25">
      <c r="A623" s="3" t="s">
        <v>1755</v>
      </c>
      <c r="B623" s="1" t="s">
        <v>1746</v>
      </c>
      <c r="C623" s="2" t="s">
        <v>1756</v>
      </c>
      <c r="D623" s="2" t="s">
        <v>1757</v>
      </c>
      <c r="E623">
        <f>LEN(telefony__2[[#This Row],[nr]])</f>
        <v>8</v>
      </c>
      <c r="F623">
        <f>IF(MID(telefony__2[[#This Row],[nr]],1,2)="12",1,0)</f>
        <v>0</v>
      </c>
      <c r="G623" s="2">
        <f>IF(AND(telefony__2[[#This Row],[czy 12]]=1,telefony__2[[#This Row],[dlugosc]]=7),telefony__2[[#This Row],[zaklonczenie]]-telefony__2[[#This Row],[rozpoczecie]],0)</f>
        <v>0</v>
      </c>
      <c r="H623" s="3">
        <f>IF(AND(telefony__2[[#This Row],[czy 12]]=1,telefony__2[[#This Row],[dlugosc]]=7),1,0)</f>
        <v>0</v>
      </c>
      <c r="I623" s="3">
        <f>(telefony__2[[#This Row],[zaklonczenie]]-telefony__2[[#This Row],[rozpoczecie]])*24*60</f>
        <v>8.3333333333319715E-2</v>
      </c>
      <c r="J623">
        <f>IF(telefony__2[[#This Row],[dlugosc]]=10,ROUNDUP(telefony__2[[#This Row],[len]],0),0)</f>
        <v>0</v>
      </c>
      <c r="K623" s="3">
        <f>IF(telefony__2[[#This Row],[dlugosc]]&lt;&gt;10,telefony__2[[#This Row],[len]]+K622,K622)</f>
        <v>4925.0666666666657</v>
      </c>
      <c r="L623" s="3">
        <f>IF(telefony__2[[#This Row],[dlugosc]]=7,telefony__2[[#This Row],[len]],0)</f>
        <v>0</v>
      </c>
      <c r="M623" s="3">
        <f>IF(telefony__2[[#This Row],[dlugosc]]=8,telefony__2[[#This Row],[len]],0)</f>
        <v>8.3333333333319715E-2</v>
      </c>
      <c r="N623" s="3"/>
    </row>
    <row r="624" spans="1:14" x14ac:dyDescent="0.25">
      <c r="A624" s="3" t="s">
        <v>1758</v>
      </c>
      <c r="B624" s="1" t="s">
        <v>1746</v>
      </c>
      <c r="C624" s="2" t="s">
        <v>1759</v>
      </c>
      <c r="D624" s="2" t="s">
        <v>1760</v>
      </c>
      <c r="E624">
        <f>LEN(telefony__2[[#This Row],[nr]])</f>
        <v>7</v>
      </c>
      <c r="F624">
        <f>IF(MID(telefony__2[[#This Row],[nr]],1,2)="12",1,0)</f>
        <v>0</v>
      </c>
      <c r="G624" s="2">
        <f>IF(AND(telefony__2[[#This Row],[czy 12]]=1,telefony__2[[#This Row],[dlugosc]]=7),telefony__2[[#This Row],[zaklonczenie]]-telefony__2[[#This Row],[rozpoczecie]],0)</f>
        <v>0</v>
      </c>
      <c r="H624" s="3">
        <f>IF(AND(telefony__2[[#This Row],[czy 12]]=1,telefony__2[[#This Row],[dlugosc]]=7),1,0)</f>
        <v>0</v>
      </c>
      <c r="I624" s="3">
        <f>(telefony__2[[#This Row],[zaklonczenie]]-telefony__2[[#This Row],[rozpoczecie]])*24*60</f>
        <v>10.01666666666674</v>
      </c>
      <c r="J624">
        <f>IF(telefony__2[[#This Row],[dlugosc]]=10,ROUNDUP(telefony__2[[#This Row],[len]],0),0)</f>
        <v>0</v>
      </c>
      <c r="K624" s="3">
        <f>IF(telefony__2[[#This Row],[dlugosc]]&lt;&gt;10,telefony__2[[#This Row],[len]]+K623,K623)</f>
        <v>4935.0833333333321</v>
      </c>
      <c r="L624" s="3">
        <f>IF(telefony__2[[#This Row],[dlugosc]]=7,telefony__2[[#This Row],[len]],0)</f>
        <v>10.01666666666674</v>
      </c>
      <c r="M624" s="3">
        <f>IF(telefony__2[[#This Row],[dlugosc]]=8,telefony__2[[#This Row],[len]],0)</f>
        <v>0</v>
      </c>
      <c r="N624" s="3"/>
    </row>
    <row r="625" spans="1:14" x14ac:dyDescent="0.25">
      <c r="A625" s="3" t="s">
        <v>1761</v>
      </c>
      <c r="B625" s="1" t="s">
        <v>1746</v>
      </c>
      <c r="C625" s="2" t="s">
        <v>1762</v>
      </c>
      <c r="D625" s="2" t="s">
        <v>1763</v>
      </c>
      <c r="E625">
        <f>LEN(telefony__2[[#This Row],[nr]])</f>
        <v>7</v>
      </c>
      <c r="F625">
        <f>IF(MID(telefony__2[[#This Row],[nr]],1,2)="12",1,0)</f>
        <v>0</v>
      </c>
      <c r="G625" s="2">
        <f>IF(AND(telefony__2[[#This Row],[czy 12]]=1,telefony__2[[#This Row],[dlugosc]]=7),telefony__2[[#This Row],[zaklonczenie]]-telefony__2[[#This Row],[rozpoczecie]],0)</f>
        <v>0</v>
      </c>
      <c r="H625" s="3">
        <f>IF(AND(telefony__2[[#This Row],[czy 12]]=1,telefony__2[[#This Row],[dlugosc]]=7),1,0)</f>
        <v>0</v>
      </c>
      <c r="I625" s="3">
        <f>(telefony__2[[#This Row],[zaklonczenie]]-telefony__2[[#This Row],[rozpoczecie]])*24*60</f>
        <v>5.3500000000000369</v>
      </c>
      <c r="J625">
        <f>IF(telefony__2[[#This Row],[dlugosc]]=10,ROUNDUP(telefony__2[[#This Row],[len]],0),0)</f>
        <v>0</v>
      </c>
      <c r="K625" s="3">
        <f>IF(telefony__2[[#This Row],[dlugosc]]&lt;&gt;10,telefony__2[[#This Row],[len]]+K624,K624)</f>
        <v>4940.4333333333325</v>
      </c>
      <c r="L625" s="3">
        <f>IF(telefony__2[[#This Row],[dlugosc]]=7,telefony__2[[#This Row],[len]],0)</f>
        <v>5.3500000000000369</v>
      </c>
      <c r="M625" s="3">
        <f>IF(telefony__2[[#This Row],[dlugosc]]=8,telefony__2[[#This Row],[len]],0)</f>
        <v>0</v>
      </c>
      <c r="N625" s="3"/>
    </row>
    <row r="626" spans="1:14" x14ac:dyDescent="0.25">
      <c r="A626" s="3" t="s">
        <v>1764</v>
      </c>
      <c r="B626" s="1" t="s">
        <v>1746</v>
      </c>
      <c r="C626" s="2" t="s">
        <v>1765</v>
      </c>
      <c r="D626" s="2" t="s">
        <v>1766</v>
      </c>
      <c r="E626">
        <f>LEN(telefony__2[[#This Row],[nr]])</f>
        <v>7</v>
      </c>
      <c r="F626">
        <f>IF(MID(telefony__2[[#This Row],[nr]],1,2)="12",1,0)</f>
        <v>0</v>
      </c>
      <c r="G626" s="2">
        <f>IF(AND(telefony__2[[#This Row],[czy 12]]=1,telefony__2[[#This Row],[dlugosc]]=7),telefony__2[[#This Row],[zaklonczenie]]-telefony__2[[#This Row],[rozpoczecie]],0)</f>
        <v>0</v>
      </c>
      <c r="H626" s="3">
        <f>IF(AND(telefony__2[[#This Row],[czy 12]]=1,telefony__2[[#This Row],[dlugosc]]=7),1,0)</f>
        <v>0</v>
      </c>
      <c r="I626" s="3">
        <f>(telefony__2[[#This Row],[zaklonczenie]]-telefony__2[[#This Row],[rozpoczecie]])*24*60</f>
        <v>3.9833333333333698</v>
      </c>
      <c r="J626">
        <f>IF(telefony__2[[#This Row],[dlugosc]]=10,ROUNDUP(telefony__2[[#This Row],[len]],0),0)</f>
        <v>0</v>
      </c>
      <c r="K626" s="3">
        <f>IF(telefony__2[[#This Row],[dlugosc]]&lt;&gt;10,telefony__2[[#This Row],[len]]+K625,K625)</f>
        <v>4944.4166666666661</v>
      </c>
      <c r="L626" s="3">
        <f>IF(telefony__2[[#This Row],[dlugosc]]=7,telefony__2[[#This Row],[len]],0)</f>
        <v>3.9833333333333698</v>
      </c>
      <c r="M626" s="3">
        <f>IF(telefony__2[[#This Row],[dlugosc]]=8,telefony__2[[#This Row],[len]],0)</f>
        <v>0</v>
      </c>
      <c r="N626" s="3"/>
    </row>
    <row r="627" spans="1:14" x14ac:dyDescent="0.25">
      <c r="A627" s="3" t="s">
        <v>1767</v>
      </c>
      <c r="B627" s="1" t="s">
        <v>1746</v>
      </c>
      <c r="C627" s="2" t="s">
        <v>1768</v>
      </c>
      <c r="D627" s="2" t="s">
        <v>1769</v>
      </c>
      <c r="E627">
        <f>LEN(telefony__2[[#This Row],[nr]])</f>
        <v>7</v>
      </c>
      <c r="F627">
        <f>IF(MID(telefony__2[[#This Row],[nr]],1,2)="12",1,0)</f>
        <v>0</v>
      </c>
      <c r="G627" s="2">
        <f>IF(AND(telefony__2[[#This Row],[czy 12]]=1,telefony__2[[#This Row],[dlugosc]]=7),telefony__2[[#This Row],[zaklonczenie]]-telefony__2[[#This Row],[rozpoczecie]],0)</f>
        <v>0</v>
      </c>
      <c r="H627" s="3">
        <f>IF(AND(telefony__2[[#This Row],[czy 12]]=1,telefony__2[[#This Row],[dlugosc]]=7),1,0)</f>
        <v>0</v>
      </c>
      <c r="I627" s="3">
        <f>(telefony__2[[#This Row],[zaklonczenie]]-telefony__2[[#This Row],[rozpoczecie]])*24*60</f>
        <v>5.7000000000000117</v>
      </c>
      <c r="J627">
        <f>IF(telefony__2[[#This Row],[dlugosc]]=10,ROUNDUP(telefony__2[[#This Row],[len]],0),0)</f>
        <v>0</v>
      </c>
      <c r="K627" s="3">
        <f>IF(telefony__2[[#This Row],[dlugosc]]&lt;&gt;10,telefony__2[[#This Row],[len]]+K626,K626)</f>
        <v>4950.1166666666659</v>
      </c>
      <c r="L627" s="3">
        <f>IF(telefony__2[[#This Row],[dlugosc]]=7,telefony__2[[#This Row],[len]],0)</f>
        <v>5.7000000000000117</v>
      </c>
      <c r="M627" s="3">
        <f>IF(telefony__2[[#This Row],[dlugosc]]=8,telefony__2[[#This Row],[len]],0)</f>
        <v>0</v>
      </c>
      <c r="N627" s="3"/>
    </row>
    <row r="628" spans="1:14" x14ac:dyDescent="0.25">
      <c r="A628" s="3" t="s">
        <v>1770</v>
      </c>
      <c r="B628" s="1" t="s">
        <v>1746</v>
      </c>
      <c r="C628" s="2" t="s">
        <v>1771</v>
      </c>
      <c r="D628" s="2" t="s">
        <v>1772</v>
      </c>
      <c r="E628">
        <f>LEN(telefony__2[[#This Row],[nr]])</f>
        <v>7</v>
      </c>
      <c r="F628">
        <f>IF(MID(telefony__2[[#This Row],[nr]],1,2)="12",1,0)</f>
        <v>0</v>
      </c>
      <c r="G628" s="2">
        <f>IF(AND(telefony__2[[#This Row],[czy 12]]=1,telefony__2[[#This Row],[dlugosc]]=7),telefony__2[[#This Row],[zaklonczenie]]-telefony__2[[#This Row],[rozpoczecie]],0)</f>
        <v>0</v>
      </c>
      <c r="H628" s="3">
        <f>IF(AND(telefony__2[[#This Row],[czy 12]]=1,telefony__2[[#This Row],[dlugosc]]=7),1,0)</f>
        <v>0</v>
      </c>
      <c r="I628" s="3">
        <f>(telefony__2[[#This Row],[zaklonczenie]]-telefony__2[[#This Row],[rozpoczecie]])*24*60</f>
        <v>13.700000000000063</v>
      </c>
      <c r="J628">
        <f>IF(telefony__2[[#This Row],[dlugosc]]=10,ROUNDUP(telefony__2[[#This Row],[len]],0),0)</f>
        <v>0</v>
      </c>
      <c r="K628" s="3">
        <f>IF(telefony__2[[#This Row],[dlugosc]]&lt;&gt;10,telefony__2[[#This Row],[len]]+K627,K627)</f>
        <v>4963.8166666666657</v>
      </c>
      <c r="L628" s="3">
        <f>IF(telefony__2[[#This Row],[dlugosc]]=7,telefony__2[[#This Row],[len]],0)</f>
        <v>13.700000000000063</v>
      </c>
      <c r="M628" s="3">
        <f>IF(telefony__2[[#This Row],[dlugosc]]=8,telefony__2[[#This Row],[len]],0)</f>
        <v>0</v>
      </c>
      <c r="N628" s="3"/>
    </row>
    <row r="629" spans="1:14" x14ac:dyDescent="0.25">
      <c r="A629" s="3" t="s">
        <v>1773</v>
      </c>
      <c r="B629" s="1" t="s">
        <v>1746</v>
      </c>
      <c r="C629" s="2" t="s">
        <v>1774</v>
      </c>
      <c r="D629" s="2" t="s">
        <v>1775</v>
      </c>
      <c r="E629">
        <f>LEN(telefony__2[[#This Row],[nr]])</f>
        <v>7</v>
      </c>
      <c r="F629">
        <f>IF(MID(telefony__2[[#This Row],[nr]],1,2)="12",1,0)</f>
        <v>0</v>
      </c>
      <c r="G629" s="2">
        <f>IF(AND(telefony__2[[#This Row],[czy 12]]=1,telefony__2[[#This Row],[dlugosc]]=7),telefony__2[[#This Row],[zaklonczenie]]-telefony__2[[#This Row],[rozpoczecie]],0)</f>
        <v>0</v>
      </c>
      <c r="H629" s="3">
        <f>IF(AND(telefony__2[[#This Row],[czy 12]]=1,telefony__2[[#This Row],[dlugosc]]=7),1,0)</f>
        <v>0</v>
      </c>
      <c r="I629" s="3">
        <f>(telefony__2[[#This Row],[zaklonczenie]]-telefony__2[[#This Row],[rozpoczecie]])*24*60</f>
        <v>0.39999999999990266</v>
      </c>
      <c r="J629">
        <f>IF(telefony__2[[#This Row],[dlugosc]]=10,ROUNDUP(telefony__2[[#This Row],[len]],0),0)</f>
        <v>0</v>
      </c>
      <c r="K629" s="3">
        <f>IF(telefony__2[[#This Row],[dlugosc]]&lt;&gt;10,telefony__2[[#This Row],[len]]+K628,K628)</f>
        <v>4964.2166666666653</v>
      </c>
      <c r="L629" s="3">
        <f>IF(telefony__2[[#This Row],[dlugosc]]=7,telefony__2[[#This Row],[len]],0)</f>
        <v>0.39999999999990266</v>
      </c>
      <c r="M629" s="3">
        <f>IF(telefony__2[[#This Row],[dlugosc]]=8,telefony__2[[#This Row],[len]],0)</f>
        <v>0</v>
      </c>
      <c r="N629" s="3"/>
    </row>
    <row r="630" spans="1:14" x14ac:dyDescent="0.25">
      <c r="A630" s="3" t="s">
        <v>1776</v>
      </c>
      <c r="B630" s="1" t="s">
        <v>1746</v>
      </c>
      <c r="C630" s="2" t="s">
        <v>1777</v>
      </c>
      <c r="D630" s="2" t="s">
        <v>1778</v>
      </c>
      <c r="E630">
        <f>LEN(telefony__2[[#This Row],[nr]])</f>
        <v>10</v>
      </c>
      <c r="F630">
        <f>IF(MID(telefony__2[[#This Row],[nr]],1,2)="12",1,0)</f>
        <v>0</v>
      </c>
      <c r="G630" s="2">
        <f>IF(AND(telefony__2[[#This Row],[czy 12]]=1,telefony__2[[#This Row],[dlugosc]]=7),telefony__2[[#This Row],[zaklonczenie]]-telefony__2[[#This Row],[rozpoczecie]],0)</f>
        <v>0</v>
      </c>
      <c r="H630" s="3">
        <f>IF(AND(telefony__2[[#This Row],[czy 12]]=1,telefony__2[[#This Row],[dlugosc]]=7),1,0)</f>
        <v>0</v>
      </c>
      <c r="I630" s="3">
        <f>(telefony__2[[#This Row],[zaklonczenie]]-telefony__2[[#This Row],[rozpoczecie]])*24*60</f>
        <v>1.7500000000000338</v>
      </c>
      <c r="J630">
        <f>IF(telefony__2[[#This Row],[dlugosc]]=10,ROUNDUP(telefony__2[[#This Row],[len]],0),0)</f>
        <v>2</v>
      </c>
      <c r="K630" s="3">
        <f>IF(telefony__2[[#This Row],[dlugosc]]&lt;&gt;10,telefony__2[[#This Row],[len]]+K629,K629)</f>
        <v>4964.2166666666653</v>
      </c>
      <c r="L630" s="3">
        <f>IF(telefony__2[[#This Row],[dlugosc]]=7,telefony__2[[#This Row],[len]],0)</f>
        <v>0</v>
      </c>
      <c r="M630" s="3">
        <f>IF(telefony__2[[#This Row],[dlugosc]]=8,telefony__2[[#This Row],[len]],0)</f>
        <v>0</v>
      </c>
      <c r="N630" s="3"/>
    </row>
    <row r="631" spans="1:14" x14ac:dyDescent="0.25">
      <c r="A631" s="3" t="s">
        <v>1779</v>
      </c>
      <c r="B631" s="1" t="s">
        <v>1746</v>
      </c>
      <c r="C631" s="2" t="s">
        <v>1780</v>
      </c>
      <c r="D631" s="2" t="s">
        <v>1781</v>
      </c>
      <c r="E631">
        <f>LEN(telefony__2[[#This Row],[nr]])</f>
        <v>7</v>
      </c>
      <c r="F631">
        <f>IF(MID(telefony__2[[#This Row],[nr]],1,2)="12",1,0)</f>
        <v>1</v>
      </c>
      <c r="G631" s="2">
        <f>IF(AND(telefony__2[[#This Row],[czy 12]]=1,telefony__2[[#This Row],[dlugosc]]=7),telefony__2[[#This Row],[zaklonczenie]]-telefony__2[[#This Row],[rozpoczecie]],0)</f>
        <v>2.6273148148148184E-3</v>
      </c>
      <c r="H631" s="3">
        <f>IF(AND(telefony__2[[#This Row],[czy 12]]=1,telefony__2[[#This Row],[dlugosc]]=7),1,0)</f>
        <v>1</v>
      </c>
      <c r="I631" s="3">
        <f>(telefony__2[[#This Row],[zaklonczenie]]-telefony__2[[#This Row],[rozpoczecie]])*24*60</f>
        <v>3.7833333333333385</v>
      </c>
      <c r="J631">
        <f>IF(telefony__2[[#This Row],[dlugosc]]=10,ROUNDUP(telefony__2[[#This Row],[len]],0),0)</f>
        <v>0</v>
      </c>
      <c r="K631" s="3">
        <f>IF(telefony__2[[#This Row],[dlugosc]]&lt;&gt;10,telefony__2[[#This Row],[len]]+K630,K630)</f>
        <v>4967.9999999999991</v>
      </c>
      <c r="L631" s="3">
        <f>IF(telefony__2[[#This Row],[dlugosc]]=7,telefony__2[[#This Row],[len]],0)</f>
        <v>3.7833333333333385</v>
      </c>
      <c r="M631" s="3">
        <f>IF(telefony__2[[#This Row],[dlugosc]]=8,telefony__2[[#This Row],[len]],0)</f>
        <v>0</v>
      </c>
      <c r="N631" s="3"/>
    </row>
    <row r="632" spans="1:14" x14ac:dyDescent="0.25">
      <c r="A632" s="3" t="s">
        <v>1782</v>
      </c>
      <c r="B632" s="1" t="s">
        <v>1746</v>
      </c>
      <c r="C632" s="2" t="s">
        <v>1783</v>
      </c>
      <c r="D632" s="2" t="s">
        <v>1784</v>
      </c>
      <c r="E632">
        <f>LEN(telefony__2[[#This Row],[nr]])</f>
        <v>8</v>
      </c>
      <c r="F632">
        <f>IF(MID(telefony__2[[#This Row],[nr]],1,2)="12",1,0)</f>
        <v>0</v>
      </c>
      <c r="G632" s="2">
        <f>IF(AND(telefony__2[[#This Row],[czy 12]]=1,telefony__2[[#This Row],[dlugosc]]=7),telefony__2[[#This Row],[zaklonczenie]]-telefony__2[[#This Row],[rozpoczecie]],0)</f>
        <v>0</v>
      </c>
      <c r="H632" s="3">
        <f>IF(AND(telefony__2[[#This Row],[czy 12]]=1,telefony__2[[#This Row],[dlugosc]]=7),1,0)</f>
        <v>0</v>
      </c>
      <c r="I632" s="3">
        <f>(telefony__2[[#This Row],[zaklonczenie]]-telefony__2[[#This Row],[rozpoczecie]])*24*60</f>
        <v>5.5999999999999162</v>
      </c>
      <c r="J632">
        <f>IF(telefony__2[[#This Row],[dlugosc]]=10,ROUNDUP(telefony__2[[#This Row],[len]],0),0)</f>
        <v>0</v>
      </c>
      <c r="K632" s="3">
        <f>IF(telefony__2[[#This Row],[dlugosc]]&lt;&gt;10,telefony__2[[#This Row],[len]]+K631,K631)</f>
        <v>4973.5999999999995</v>
      </c>
      <c r="L632" s="3">
        <f>IF(telefony__2[[#This Row],[dlugosc]]=7,telefony__2[[#This Row],[len]],0)</f>
        <v>0</v>
      </c>
      <c r="M632" s="3">
        <f>IF(telefony__2[[#This Row],[dlugosc]]=8,telefony__2[[#This Row],[len]],0)</f>
        <v>5.5999999999999162</v>
      </c>
      <c r="N632" s="3"/>
    </row>
    <row r="633" spans="1:14" x14ac:dyDescent="0.25">
      <c r="A633" s="3" t="s">
        <v>1785</v>
      </c>
      <c r="B633" s="1" t="s">
        <v>1746</v>
      </c>
      <c r="C633" s="2" t="s">
        <v>1786</v>
      </c>
      <c r="D633" s="2" t="s">
        <v>1787</v>
      </c>
      <c r="E633">
        <f>LEN(telefony__2[[#This Row],[nr]])</f>
        <v>8</v>
      </c>
      <c r="F633">
        <f>IF(MID(telefony__2[[#This Row],[nr]],1,2)="12",1,0)</f>
        <v>0</v>
      </c>
      <c r="G633" s="2">
        <f>IF(AND(telefony__2[[#This Row],[czy 12]]=1,telefony__2[[#This Row],[dlugosc]]=7),telefony__2[[#This Row],[zaklonczenie]]-telefony__2[[#This Row],[rozpoczecie]],0)</f>
        <v>0</v>
      </c>
      <c r="H633" s="3">
        <f>IF(AND(telefony__2[[#This Row],[czy 12]]=1,telefony__2[[#This Row],[dlugosc]]=7),1,0)</f>
        <v>0</v>
      </c>
      <c r="I633" s="3">
        <f>(telefony__2[[#This Row],[zaklonczenie]]-telefony__2[[#This Row],[rozpoczecie]])*24*60</f>
        <v>6.3833333333332654</v>
      </c>
      <c r="J633">
        <f>IF(telefony__2[[#This Row],[dlugosc]]=10,ROUNDUP(telefony__2[[#This Row],[len]],0),0)</f>
        <v>0</v>
      </c>
      <c r="K633" s="3">
        <f>IF(telefony__2[[#This Row],[dlugosc]]&lt;&gt;10,telefony__2[[#This Row],[len]]+K632,K632)</f>
        <v>4979.9833333333327</v>
      </c>
      <c r="L633" s="3">
        <f>IF(telefony__2[[#This Row],[dlugosc]]=7,telefony__2[[#This Row],[len]],0)</f>
        <v>0</v>
      </c>
      <c r="M633" s="3">
        <f>IF(telefony__2[[#This Row],[dlugosc]]=8,telefony__2[[#This Row],[len]],0)</f>
        <v>6.3833333333332654</v>
      </c>
      <c r="N633" s="3"/>
    </row>
    <row r="634" spans="1:14" x14ac:dyDescent="0.25">
      <c r="A634" s="3" t="s">
        <v>1788</v>
      </c>
      <c r="B634" s="1" t="s">
        <v>1746</v>
      </c>
      <c r="C634" s="2" t="s">
        <v>1789</v>
      </c>
      <c r="D634" s="2" t="s">
        <v>1790</v>
      </c>
      <c r="E634">
        <f>LEN(telefony__2[[#This Row],[nr]])</f>
        <v>7</v>
      </c>
      <c r="F634">
        <f>IF(MID(telefony__2[[#This Row],[nr]],1,2)="12",1,0)</f>
        <v>0</v>
      </c>
      <c r="G634" s="2">
        <f>IF(AND(telefony__2[[#This Row],[czy 12]]=1,telefony__2[[#This Row],[dlugosc]]=7),telefony__2[[#This Row],[zaklonczenie]]-telefony__2[[#This Row],[rozpoczecie]],0)</f>
        <v>0</v>
      </c>
      <c r="H634" s="3">
        <f>IF(AND(telefony__2[[#This Row],[czy 12]]=1,telefony__2[[#This Row],[dlugosc]]=7),1,0)</f>
        <v>0</v>
      </c>
      <c r="I634" s="3">
        <f>(telefony__2[[#This Row],[zaklonczenie]]-telefony__2[[#This Row],[rozpoczecie]])*24*60</f>
        <v>11.533333333333271</v>
      </c>
      <c r="J634">
        <f>IF(telefony__2[[#This Row],[dlugosc]]=10,ROUNDUP(telefony__2[[#This Row],[len]],0),0)</f>
        <v>0</v>
      </c>
      <c r="K634" s="3">
        <f>IF(telefony__2[[#This Row],[dlugosc]]&lt;&gt;10,telefony__2[[#This Row],[len]]+K633,K633)</f>
        <v>4991.5166666666655</v>
      </c>
      <c r="L634" s="3">
        <f>IF(telefony__2[[#This Row],[dlugosc]]=7,telefony__2[[#This Row],[len]],0)</f>
        <v>11.533333333333271</v>
      </c>
      <c r="M634" s="3">
        <f>IF(telefony__2[[#This Row],[dlugosc]]=8,telefony__2[[#This Row],[len]],0)</f>
        <v>0</v>
      </c>
      <c r="N634" s="3"/>
    </row>
    <row r="635" spans="1:14" x14ac:dyDescent="0.25">
      <c r="A635" s="3" t="s">
        <v>1791</v>
      </c>
      <c r="B635" s="1" t="s">
        <v>1746</v>
      </c>
      <c r="C635" s="2" t="s">
        <v>1792</v>
      </c>
      <c r="D635" s="2" t="s">
        <v>1793</v>
      </c>
      <c r="E635">
        <f>LEN(telefony__2[[#This Row],[nr]])</f>
        <v>7</v>
      </c>
      <c r="F635">
        <f>IF(MID(telefony__2[[#This Row],[nr]],1,2)="12",1,0)</f>
        <v>0</v>
      </c>
      <c r="G635" s="2">
        <f>IF(AND(telefony__2[[#This Row],[czy 12]]=1,telefony__2[[#This Row],[dlugosc]]=7),telefony__2[[#This Row],[zaklonczenie]]-telefony__2[[#This Row],[rozpoczecie]],0)</f>
        <v>0</v>
      </c>
      <c r="H635" s="3">
        <f>IF(AND(telefony__2[[#This Row],[czy 12]]=1,telefony__2[[#This Row],[dlugosc]]=7),1,0)</f>
        <v>0</v>
      </c>
      <c r="I635" s="3">
        <f>(telefony__2[[#This Row],[zaklonczenie]]-telefony__2[[#This Row],[rozpoczecie]])*24*60</f>
        <v>6.0499999999999865</v>
      </c>
      <c r="J635">
        <f>IF(telefony__2[[#This Row],[dlugosc]]=10,ROUNDUP(telefony__2[[#This Row],[len]],0),0)</f>
        <v>0</v>
      </c>
      <c r="K635" s="3">
        <f>IF(telefony__2[[#This Row],[dlugosc]]&lt;&gt;10,telefony__2[[#This Row],[len]]+K634,K634)</f>
        <v>4997.5666666666657</v>
      </c>
      <c r="L635" s="3">
        <f>IF(telefony__2[[#This Row],[dlugosc]]=7,telefony__2[[#This Row],[len]],0)</f>
        <v>6.0499999999999865</v>
      </c>
      <c r="M635" s="3">
        <f>IF(telefony__2[[#This Row],[dlugosc]]=8,telefony__2[[#This Row],[len]],0)</f>
        <v>0</v>
      </c>
      <c r="N635" s="3"/>
    </row>
    <row r="636" spans="1:14" x14ac:dyDescent="0.25">
      <c r="A636" s="3" t="s">
        <v>1794</v>
      </c>
      <c r="B636" s="1" t="s">
        <v>1746</v>
      </c>
      <c r="C636" s="2" t="s">
        <v>1795</v>
      </c>
      <c r="D636" s="2" t="s">
        <v>1796</v>
      </c>
      <c r="E636">
        <f>LEN(telefony__2[[#This Row],[nr]])</f>
        <v>8</v>
      </c>
      <c r="F636">
        <f>IF(MID(telefony__2[[#This Row],[nr]],1,2)="12",1,0)</f>
        <v>0</v>
      </c>
      <c r="G636" s="2">
        <f>IF(AND(telefony__2[[#This Row],[czy 12]]=1,telefony__2[[#This Row],[dlugosc]]=7),telefony__2[[#This Row],[zaklonczenie]]-telefony__2[[#This Row],[rozpoczecie]],0)</f>
        <v>0</v>
      </c>
      <c r="H636" s="3">
        <f>IF(AND(telefony__2[[#This Row],[czy 12]]=1,telefony__2[[#This Row],[dlugosc]]=7),1,0)</f>
        <v>0</v>
      </c>
      <c r="I636" s="3">
        <f>(telefony__2[[#This Row],[zaklonczenie]]-telefony__2[[#This Row],[rozpoczecie]])*24*60</f>
        <v>9.5166666666666622</v>
      </c>
      <c r="J636">
        <f>IF(telefony__2[[#This Row],[dlugosc]]=10,ROUNDUP(telefony__2[[#This Row],[len]],0),0)</f>
        <v>0</v>
      </c>
      <c r="K636" s="3">
        <f>IF(telefony__2[[#This Row],[dlugosc]]&lt;&gt;10,telefony__2[[#This Row],[len]]+K635,K635)</f>
        <v>5007.0833333333321</v>
      </c>
      <c r="L636" s="3">
        <f>IF(telefony__2[[#This Row],[dlugosc]]=7,telefony__2[[#This Row],[len]],0)</f>
        <v>0</v>
      </c>
      <c r="M636" s="3">
        <f>IF(telefony__2[[#This Row],[dlugosc]]=8,telefony__2[[#This Row],[len]],0)</f>
        <v>9.5166666666666622</v>
      </c>
      <c r="N636" s="3"/>
    </row>
    <row r="637" spans="1:14" x14ac:dyDescent="0.25">
      <c r="A637" s="3" t="s">
        <v>1797</v>
      </c>
      <c r="B637" s="1" t="s">
        <v>1746</v>
      </c>
      <c r="C637" s="2" t="s">
        <v>1798</v>
      </c>
      <c r="D637" s="2" t="s">
        <v>1799</v>
      </c>
      <c r="E637">
        <f>LEN(telefony__2[[#This Row],[nr]])</f>
        <v>7</v>
      </c>
      <c r="F637">
        <f>IF(MID(telefony__2[[#This Row],[nr]],1,2)="12",1,0)</f>
        <v>0</v>
      </c>
      <c r="G637" s="2">
        <f>IF(AND(telefony__2[[#This Row],[czy 12]]=1,telefony__2[[#This Row],[dlugosc]]=7),telefony__2[[#This Row],[zaklonczenie]]-telefony__2[[#This Row],[rozpoczecie]],0)</f>
        <v>0</v>
      </c>
      <c r="H637" s="3">
        <f>IF(AND(telefony__2[[#This Row],[czy 12]]=1,telefony__2[[#This Row],[dlugosc]]=7),1,0)</f>
        <v>0</v>
      </c>
      <c r="I637" s="3">
        <f>(telefony__2[[#This Row],[zaklonczenie]]-telefony__2[[#This Row],[rozpoczecie]])*24*60</f>
        <v>10.583333333333282</v>
      </c>
      <c r="J637">
        <f>IF(telefony__2[[#This Row],[dlugosc]]=10,ROUNDUP(telefony__2[[#This Row],[len]],0),0)</f>
        <v>0</v>
      </c>
      <c r="K637" s="3">
        <f>IF(telefony__2[[#This Row],[dlugosc]]&lt;&gt;10,telefony__2[[#This Row],[len]]+K636,K636)</f>
        <v>5017.6666666666652</v>
      </c>
      <c r="L637" s="3">
        <f>IF(telefony__2[[#This Row],[dlugosc]]=7,telefony__2[[#This Row],[len]],0)</f>
        <v>10.583333333333282</v>
      </c>
      <c r="M637" s="3">
        <f>IF(telefony__2[[#This Row],[dlugosc]]=8,telefony__2[[#This Row],[len]],0)</f>
        <v>0</v>
      </c>
      <c r="N637" s="3"/>
    </row>
    <row r="638" spans="1:14" x14ac:dyDescent="0.25">
      <c r="A638" s="3" t="s">
        <v>62</v>
      </c>
      <c r="B638" s="1" t="s">
        <v>1746</v>
      </c>
      <c r="C638" s="2" t="s">
        <v>1800</v>
      </c>
      <c r="D638" s="2" t="s">
        <v>1801</v>
      </c>
      <c r="E638">
        <f>LEN(telefony__2[[#This Row],[nr]])</f>
        <v>10</v>
      </c>
      <c r="F638">
        <f>IF(MID(telefony__2[[#This Row],[nr]],1,2)="12",1,0)</f>
        <v>0</v>
      </c>
      <c r="G638" s="2">
        <f>IF(AND(telefony__2[[#This Row],[czy 12]]=1,telefony__2[[#This Row],[dlugosc]]=7),telefony__2[[#This Row],[zaklonczenie]]-telefony__2[[#This Row],[rozpoczecie]],0)</f>
        <v>0</v>
      </c>
      <c r="H638" s="3">
        <f>IF(AND(telefony__2[[#This Row],[czy 12]]=1,telefony__2[[#This Row],[dlugosc]]=7),1,0)</f>
        <v>0</v>
      </c>
      <c r="I638" s="3">
        <f>(telefony__2[[#This Row],[zaklonczenie]]-telefony__2[[#This Row],[rozpoczecie]])*24*60</f>
        <v>15.300000000000074</v>
      </c>
      <c r="J638">
        <f>IF(telefony__2[[#This Row],[dlugosc]]=10,ROUNDUP(telefony__2[[#This Row],[len]],0),0)</f>
        <v>16</v>
      </c>
      <c r="K638" s="3">
        <f>IF(telefony__2[[#This Row],[dlugosc]]&lt;&gt;10,telefony__2[[#This Row],[len]]+K637,K637)</f>
        <v>5017.6666666666652</v>
      </c>
      <c r="L638" s="3">
        <f>IF(telefony__2[[#This Row],[dlugosc]]=7,telefony__2[[#This Row],[len]],0)</f>
        <v>0</v>
      </c>
      <c r="M638" s="3">
        <f>IF(telefony__2[[#This Row],[dlugosc]]=8,telefony__2[[#This Row],[len]],0)</f>
        <v>0</v>
      </c>
      <c r="N638" s="3"/>
    </row>
    <row r="639" spans="1:14" x14ac:dyDescent="0.25">
      <c r="A639" s="3" t="s">
        <v>1802</v>
      </c>
      <c r="B639" s="1" t="s">
        <v>1746</v>
      </c>
      <c r="C639" s="2" t="s">
        <v>1803</v>
      </c>
      <c r="D639" s="2" t="s">
        <v>1804</v>
      </c>
      <c r="E639">
        <f>LEN(telefony__2[[#This Row],[nr]])</f>
        <v>7</v>
      </c>
      <c r="F639">
        <f>IF(MID(telefony__2[[#This Row],[nr]],1,2)="12",1,0)</f>
        <v>0</v>
      </c>
      <c r="G639" s="2">
        <f>IF(AND(telefony__2[[#This Row],[czy 12]]=1,telefony__2[[#This Row],[dlugosc]]=7),telefony__2[[#This Row],[zaklonczenie]]-telefony__2[[#This Row],[rozpoczecie]],0)</f>
        <v>0</v>
      </c>
      <c r="H639" s="3">
        <f>IF(AND(telefony__2[[#This Row],[czy 12]]=1,telefony__2[[#This Row],[dlugosc]]=7),1,0)</f>
        <v>0</v>
      </c>
      <c r="I639" s="3">
        <f>(telefony__2[[#This Row],[zaklonczenie]]-telefony__2[[#This Row],[rozpoczecie]])*24*60</f>
        <v>11.066666666666665</v>
      </c>
      <c r="J639">
        <f>IF(telefony__2[[#This Row],[dlugosc]]=10,ROUNDUP(telefony__2[[#This Row],[len]],0),0)</f>
        <v>0</v>
      </c>
      <c r="K639" s="3">
        <f>IF(telefony__2[[#This Row],[dlugosc]]&lt;&gt;10,telefony__2[[#This Row],[len]]+K638,K638)</f>
        <v>5028.7333333333318</v>
      </c>
      <c r="L639" s="3">
        <f>IF(telefony__2[[#This Row],[dlugosc]]=7,telefony__2[[#This Row],[len]],0)</f>
        <v>11.066666666666665</v>
      </c>
      <c r="M639" s="3">
        <f>IF(telefony__2[[#This Row],[dlugosc]]=8,telefony__2[[#This Row],[len]],0)</f>
        <v>0</v>
      </c>
      <c r="N639" s="3"/>
    </row>
    <row r="640" spans="1:14" x14ac:dyDescent="0.25">
      <c r="A640" s="3" t="s">
        <v>1805</v>
      </c>
      <c r="B640" s="1" t="s">
        <v>1746</v>
      </c>
      <c r="C640" s="2" t="s">
        <v>1806</v>
      </c>
      <c r="D640" s="2" t="s">
        <v>1807</v>
      </c>
      <c r="E640">
        <f>LEN(telefony__2[[#This Row],[nr]])</f>
        <v>7</v>
      </c>
      <c r="F640">
        <f>IF(MID(telefony__2[[#This Row],[nr]],1,2)="12",1,0)</f>
        <v>0</v>
      </c>
      <c r="G640" s="2">
        <f>IF(AND(telefony__2[[#This Row],[czy 12]]=1,telefony__2[[#This Row],[dlugosc]]=7),telefony__2[[#This Row],[zaklonczenie]]-telefony__2[[#This Row],[rozpoczecie]],0)</f>
        <v>0</v>
      </c>
      <c r="H640" s="3">
        <f>IF(AND(telefony__2[[#This Row],[czy 12]]=1,telefony__2[[#This Row],[dlugosc]]=7),1,0)</f>
        <v>0</v>
      </c>
      <c r="I640" s="3">
        <f>(telefony__2[[#This Row],[zaklonczenie]]-telefony__2[[#This Row],[rozpoczecie]])*24*60</f>
        <v>9.1166666666666796</v>
      </c>
      <c r="J640">
        <f>IF(telefony__2[[#This Row],[dlugosc]]=10,ROUNDUP(telefony__2[[#This Row],[len]],0),0)</f>
        <v>0</v>
      </c>
      <c r="K640" s="3">
        <f>IF(telefony__2[[#This Row],[dlugosc]]&lt;&gt;10,telefony__2[[#This Row],[len]]+K639,K639)</f>
        <v>5037.8499999999985</v>
      </c>
      <c r="L640" s="3">
        <f>IF(telefony__2[[#This Row],[dlugosc]]=7,telefony__2[[#This Row],[len]],0)</f>
        <v>9.1166666666666796</v>
      </c>
      <c r="M640" s="3">
        <f>IF(telefony__2[[#This Row],[dlugosc]]=8,telefony__2[[#This Row],[len]],0)</f>
        <v>0</v>
      </c>
      <c r="N640" s="3"/>
    </row>
    <row r="641" spans="1:14" x14ac:dyDescent="0.25">
      <c r="A641" s="3" t="s">
        <v>1808</v>
      </c>
      <c r="B641" s="1" t="s">
        <v>1746</v>
      </c>
      <c r="C641" s="2" t="s">
        <v>1809</v>
      </c>
      <c r="D641" s="2" t="s">
        <v>1810</v>
      </c>
      <c r="E641">
        <f>LEN(telefony__2[[#This Row],[nr]])</f>
        <v>7</v>
      </c>
      <c r="F641">
        <f>IF(MID(telefony__2[[#This Row],[nr]],1,2)="12",1,0)</f>
        <v>0</v>
      </c>
      <c r="G641" s="2">
        <f>IF(AND(telefony__2[[#This Row],[czy 12]]=1,telefony__2[[#This Row],[dlugosc]]=7),telefony__2[[#This Row],[zaklonczenie]]-telefony__2[[#This Row],[rozpoczecie]],0)</f>
        <v>0</v>
      </c>
      <c r="H641" s="3">
        <f>IF(AND(telefony__2[[#This Row],[czy 12]]=1,telefony__2[[#This Row],[dlugosc]]=7),1,0)</f>
        <v>0</v>
      </c>
      <c r="I641" s="3">
        <f>(telefony__2[[#This Row],[zaklonczenie]]-telefony__2[[#This Row],[rozpoczecie]])*24*60</f>
        <v>9.000000000000048</v>
      </c>
      <c r="J641">
        <f>IF(telefony__2[[#This Row],[dlugosc]]=10,ROUNDUP(telefony__2[[#This Row],[len]],0),0)</f>
        <v>0</v>
      </c>
      <c r="K641" s="3">
        <f>IF(telefony__2[[#This Row],[dlugosc]]&lt;&gt;10,telefony__2[[#This Row],[len]]+K640,K640)</f>
        <v>5046.8499999999985</v>
      </c>
      <c r="L641" s="3">
        <f>IF(telefony__2[[#This Row],[dlugosc]]=7,telefony__2[[#This Row],[len]],0)</f>
        <v>9.000000000000048</v>
      </c>
      <c r="M641" s="3">
        <f>IF(telefony__2[[#This Row],[dlugosc]]=8,telefony__2[[#This Row],[len]],0)</f>
        <v>0</v>
      </c>
      <c r="N641" s="3"/>
    </row>
    <row r="642" spans="1:14" x14ac:dyDescent="0.25">
      <c r="A642" s="3" t="s">
        <v>1811</v>
      </c>
      <c r="B642" s="1" t="s">
        <v>1746</v>
      </c>
      <c r="C642" s="2" t="s">
        <v>1812</v>
      </c>
      <c r="D642" s="2" t="s">
        <v>1813</v>
      </c>
      <c r="E642">
        <f>LEN(telefony__2[[#This Row],[nr]])</f>
        <v>8</v>
      </c>
      <c r="F642">
        <f>IF(MID(telefony__2[[#This Row],[nr]],1,2)="12",1,0)</f>
        <v>0</v>
      </c>
      <c r="G642" s="2">
        <f>IF(AND(telefony__2[[#This Row],[czy 12]]=1,telefony__2[[#This Row],[dlugosc]]=7),telefony__2[[#This Row],[zaklonczenie]]-telefony__2[[#This Row],[rozpoczecie]],0)</f>
        <v>0</v>
      </c>
      <c r="H642" s="3">
        <f>IF(AND(telefony__2[[#This Row],[czy 12]]=1,telefony__2[[#This Row],[dlugosc]]=7),1,0)</f>
        <v>0</v>
      </c>
      <c r="I642" s="3">
        <f>(telefony__2[[#This Row],[zaklonczenie]]-telefony__2[[#This Row],[rozpoczecie]])*24*60</f>
        <v>14.949999999999939</v>
      </c>
      <c r="J642">
        <f>IF(telefony__2[[#This Row],[dlugosc]]=10,ROUNDUP(telefony__2[[#This Row],[len]],0),0)</f>
        <v>0</v>
      </c>
      <c r="K642" s="3">
        <f>IF(telefony__2[[#This Row],[dlugosc]]&lt;&gt;10,telefony__2[[#This Row],[len]]+K641,K641)</f>
        <v>5061.7999999999984</v>
      </c>
      <c r="L642" s="3">
        <f>IF(telefony__2[[#This Row],[dlugosc]]=7,telefony__2[[#This Row],[len]],0)</f>
        <v>0</v>
      </c>
      <c r="M642" s="3">
        <f>IF(telefony__2[[#This Row],[dlugosc]]=8,telefony__2[[#This Row],[len]],0)</f>
        <v>14.949999999999939</v>
      </c>
      <c r="N642" s="3"/>
    </row>
    <row r="643" spans="1:14" x14ac:dyDescent="0.25">
      <c r="A643" s="3" t="s">
        <v>1814</v>
      </c>
      <c r="B643" s="1" t="s">
        <v>1746</v>
      </c>
      <c r="C643" s="2" t="s">
        <v>1815</v>
      </c>
      <c r="D643" s="2" t="s">
        <v>1816</v>
      </c>
      <c r="E643">
        <f>LEN(telefony__2[[#This Row],[nr]])</f>
        <v>7</v>
      </c>
      <c r="F643">
        <f>IF(MID(telefony__2[[#This Row],[nr]],1,2)="12",1,0)</f>
        <v>0</v>
      </c>
      <c r="G643" s="2">
        <f>IF(AND(telefony__2[[#This Row],[czy 12]]=1,telefony__2[[#This Row],[dlugosc]]=7),telefony__2[[#This Row],[zaklonczenie]]-telefony__2[[#This Row],[rozpoczecie]],0)</f>
        <v>0</v>
      </c>
      <c r="H643" s="3">
        <f>IF(AND(telefony__2[[#This Row],[czy 12]]=1,telefony__2[[#This Row],[dlugosc]]=7),1,0)</f>
        <v>0</v>
      </c>
      <c r="I643" s="3">
        <f>(telefony__2[[#This Row],[zaklonczenie]]-telefony__2[[#This Row],[rozpoczecie]])*24*60</f>
        <v>8.716666666666617</v>
      </c>
      <c r="J643">
        <f>IF(telefony__2[[#This Row],[dlugosc]]=10,ROUNDUP(telefony__2[[#This Row],[len]],0),0)</f>
        <v>0</v>
      </c>
      <c r="K643" s="3">
        <f>IF(telefony__2[[#This Row],[dlugosc]]&lt;&gt;10,telefony__2[[#This Row],[len]]+K642,K642)</f>
        <v>5070.5166666666646</v>
      </c>
      <c r="L643" s="3">
        <f>IF(telefony__2[[#This Row],[dlugosc]]=7,telefony__2[[#This Row],[len]],0)</f>
        <v>8.716666666666617</v>
      </c>
      <c r="M643" s="3">
        <f>IF(telefony__2[[#This Row],[dlugosc]]=8,telefony__2[[#This Row],[len]],0)</f>
        <v>0</v>
      </c>
      <c r="N643" s="3"/>
    </row>
    <row r="644" spans="1:14" x14ac:dyDescent="0.25">
      <c r="A644" s="3" t="s">
        <v>1817</v>
      </c>
      <c r="B644" s="1" t="s">
        <v>1746</v>
      </c>
      <c r="C644" s="2" t="s">
        <v>1818</v>
      </c>
      <c r="D644" s="2" t="s">
        <v>1819</v>
      </c>
      <c r="E644">
        <f>LEN(telefony__2[[#This Row],[nr]])</f>
        <v>8</v>
      </c>
      <c r="F644">
        <f>IF(MID(telefony__2[[#This Row],[nr]],1,2)="12",1,0)</f>
        <v>1</v>
      </c>
      <c r="G644" s="2">
        <f>IF(AND(telefony__2[[#This Row],[czy 12]]=1,telefony__2[[#This Row],[dlugosc]]=7),telefony__2[[#This Row],[zaklonczenie]]-telefony__2[[#This Row],[rozpoczecie]],0)</f>
        <v>0</v>
      </c>
      <c r="H644" s="3">
        <f>IF(AND(telefony__2[[#This Row],[czy 12]]=1,telefony__2[[#This Row],[dlugosc]]=7),1,0)</f>
        <v>0</v>
      </c>
      <c r="I644" s="3">
        <f>(telefony__2[[#This Row],[zaklonczenie]]-telefony__2[[#This Row],[rozpoczecie]])*24*60</f>
        <v>7.9833333333333556</v>
      </c>
      <c r="J644">
        <f>IF(telefony__2[[#This Row],[dlugosc]]=10,ROUNDUP(telefony__2[[#This Row],[len]],0),0)</f>
        <v>0</v>
      </c>
      <c r="K644" s="3">
        <f>IF(telefony__2[[#This Row],[dlugosc]]&lt;&gt;10,telefony__2[[#This Row],[len]]+K643,K643)</f>
        <v>5078.4999999999982</v>
      </c>
      <c r="L644" s="3">
        <f>IF(telefony__2[[#This Row],[dlugosc]]=7,telefony__2[[#This Row],[len]],0)</f>
        <v>0</v>
      </c>
      <c r="M644" s="3">
        <f>IF(telefony__2[[#This Row],[dlugosc]]=8,telefony__2[[#This Row],[len]],0)</f>
        <v>7.9833333333333556</v>
      </c>
      <c r="N644" s="3"/>
    </row>
    <row r="645" spans="1:14" x14ac:dyDescent="0.25">
      <c r="A645" s="3" t="s">
        <v>1820</v>
      </c>
      <c r="B645" s="1" t="s">
        <v>1746</v>
      </c>
      <c r="C645" s="2" t="s">
        <v>1821</v>
      </c>
      <c r="D645" s="2" t="s">
        <v>1822</v>
      </c>
      <c r="E645">
        <f>LEN(telefony__2[[#This Row],[nr]])</f>
        <v>7</v>
      </c>
      <c r="F645">
        <f>IF(MID(telefony__2[[#This Row],[nr]],1,2)="12",1,0)</f>
        <v>0</v>
      </c>
      <c r="G645" s="2">
        <f>IF(AND(telefony__2[[#This Row],[czy 12]]=1,telefony__2[[#This Row],[dlugosc]]=7),telefony__2[[#This Row],[zaklonczenie]]-telefony__2[[#This Row],[rozpoczecie]],0)</f>
        <v>0</v>
      </c>
      <c r="H645" s="3">
        <f>IF(AND(telefony__2[[#This Row],[czy 12]]=1,telefony__2[[#This Row],[dlugosc]]=7),1,0)</f>
        <v>0</v>
      </c>
      <c r="I645" s="3">
        <f>(telefony__2[[#This Row],[zaklonczenie]]-telefony__2[[#This Row],[rozpoczecie]])*24*60</f>
        <v>7.5499999999999012</v>
      </c>
      <c r="J645">
        <f>IF(telefony__2[[#This Row],[dlugosc]]=10,ROUNDUP(telefony__2[[#This Row],[len]],0),0)</f>
        <v>0</v>
      </c>
      <c r="K645" s="3">
        <f>IF(telefony__2[[#This Row],[dlugosc]]&lt;&gt;10,telefony__2[[#This Row],[len]]+K644,K644)</f>
        <v>5086.0499999999984</v>
      </c>
      <c r="L645" s="3">
        <f>IF(telefony__2[[#This Row],[dlugosc]]=7,telefony__2[[#This Row],[len]],0)</f>
        <v>7.5499999999999012</v>
      </c>
      <c r="M645" s="3">
        <f>IF(telefony__2[[#This Row],[dlugosc]]=8,telefony__2[[#This Row],[len]],0)</f>
        <v>0</v>
      </c>
      <c r="N645" s="3"/>
    </row>
    <row r="646" spans="1:14" x14ac:dyDescent="0.25">
      <c r="A646" s="3" t="s">
        <v>1823</v>
      </c>
      <c r="B646" s="1" t="s">
        <v>1746</v>
      </c>
      <c r="C646" s="2" t="s">
        <v>1824</v>
      </c>
      <c r="D646" s="2" t="s">
        <v>1825</v>
      </c>
      <c r="E646">
        <f>LEN(telefony__2[[#This Row],[nr]])</f>
        <v>7</v>
      </c>
      <c r="F646">
        <f>IF(MID(telefony__2[[#This Row],[nr]],1,2)="12",1,0)</f>
        <v>0</v>
      </c>
      <c r="G646" s="2">
        <f>IF(AND(telefony__2[[#This Row],[czy 12]]=1,telefony__2[[#This Row],[dlugosc]]=7),telefony__2[[#This Row],[zaklonczenie]]-telefony__2[[#This Row],[rozpoczecie]],0)</f>
        <v>0</v>
      </c>
      <c r="H646" s="3">
        <f>IF(AND(telefony__2[[#This Row],[czy 12]]=1,telefony__2[[#This Row],[dlugosc]]=7),1,0)</f>
        <v>0</v>
      </c>
      <c r="I646" s="3">
        <f>(telefony__2[[#This Row],[zaklonczenie]]-telefony__2[[#This Row],[rozpoczecie]])*24*60</f>
        <v>15.366666666666777</v>
      </c>
      <c r="J646">
        <f>IF(telefony__2[[#This Row],[dlugosc]]=10,ROUNDUP(telefony__2[[#This Row],[len]],0),0)</f>
        <v>0</v>
      </c>
      <c r="K646" s="3">
        <f>IF(telefony__2[[#This Row],[dlugosc]]&lt;&gt;10,telefony__2[[#This Row],[len]]+K645,K645)</f>
        <v>5101.4166666666652</v>
      </c>
      <c r="L646" s="3">
        <f>IF(telefony__2[[#This Row],[dlugosc]]=7,telefony__2[[#This Row],[len]],0)</f>
        <v>15.366666666666777</v>
      </c>
      <c r="M646" s="3">
        <f>IF(telefony__2[[#This Row],[dlugosc]]=8,telefony__2[[#This Row],[len]],0)</f>
        <v>0</v>
      </c>
      <c r="N646" s="3"/>
    </row>
    <row r="647" spans="1:14" x14ac:dyDescent="0.25">
      <c r="A647" s="3" t="s">
        <v>1826</v>
      </c>
      <c r="B647" s="1" t="s">
        <v>1746</v>
      </c>
      <c r="C647" s="2" t="s">
        <v>1827</v>
      </c>
      <c r="D647" s="2" t="s">
        <v>1828</v>
      </c>
      <c r="E647">
        <f>LEN(telefony__2[[#This Row],[nr]])</f>
        <v>7</v>
      </c>
      <c r="F647">
        <f>IF(MID(telefony__2[[#This Row],[nr]],1,2)="12",1,0)</f>
        <v>0</v>
      </c>
      <c r="G647" s="2">
        <f>IF(AND(telefony__2[[#This Row],[czy 12]]=1,telefony__2[[#This Row],[dlugosc]]=7),telefony__2[[#This Row],[zaklonczenie]]-telefony__2[[#This Row],[rozpoczecie]],0)</f>
        <v>0</v>
      </c>
      <c r="H647" s="3">
        <f>IF(AND(telefony__2[[#This Row],[czy 12]]=1,telefony__2[[#This Row],[dlugosc]]=7),1,0)</f>
        <v>0</v>
      </c>
      <c r="I647" s="3">
        <f>(telefony__2[[#This Row],[zaklonczenie]]-telefony__2[[#This Row],[rozpoczecie]])*24*60</f>
        <v>12.016666666666653</v>
      </c>
      <c r="J647">
        <f>IF(telefony__2[[#This Row],[dlugosc]]=10,ROUNDUP(telefony__2[[#This Row],[len]],0),0)</f>
        <v>0</v>
      </c>
      <c r="K647" s="3">
        <f>IF(telefony__2[[#This Row],[dlugosc]]&lt;&gt;10,telefony__2[[#This Row],[len]]+K646,K646)</f>
        <v>5113.4333333333316</v>
      </c>
      <c r="L647" s="3">
        <f>IF(telefony__2[[#This Row],[dlugosc]]=7,telefony__2[[#This Row],[len]],0)</f>
        <v>12.016666666666653</v>
      </c>
      <c r="M647" s="3">
        <f>IF(telefony__2[[#This Row],[dlugosc]]=8,telefony__2[[#This Row],[len]],0)</f>
        <v>0</v>
      </c>
      <c r="N647" s="3"/>
    </row>
    <row r="648" spans="1:14" x14ac:dyDescent="0.25">
      <c r="A648" s="3" t="s">
        <v>1829</v>
      </c>
      <c r="B648" s="1" t="s">
        <v>1746</v>
      </c>
      <c r="C648" s="2" t="s">
        <v>1830</v>
      </c>
      <c r="D648" s="2" t="s">
        <v>1831</v>
      </c>
      <c r="E648">
        <f>LEN(telefony__2[[#This Row],[nr]])</f>
        <v>7</v>
      </c>
      <c r="F648">
        <f>IF(MID(telefony__2[[#This Row],[nr]],1,2)="12",1,0)</f>
        <v>0</v>
      </c>
      <c r="G648" s="2">
        <f>IF(AND(telefony__2[[#This Row],[czy 12]]=1,telefony__2[[#This Row],[dlugosc]]=7),telefony__2[[#This Row],[zaklonczenie]]-telefony__2[[#This Row],[rozpoczecie]],0)</f>
        <v>0</v>
      </c>
      <c r="H648" s="3">
        <f>IF(AND(telefony__2[[#This Row],[czy 12]]=1,telefony__2[[#This Row],[dlugosc]]=7),1,0)</f>
        <v>0</v>
      </c>
      <c r="I648" s="3">
        <f>(telefony__2[[#This Row],[zaklonczenie]]-telefony__2[[#This Row],[rozpoczecie]])*24*60</f>
        <v>6.5500000000000647</v>
      </c>
      <c r="J648">
        <f>IF(telefony__2[[#This Row],[dlugosc]]=10,ROUNDUP(telefony__2[[#This Row],[len]],0),0)</f>
        <v>0</v>
      </c>
      <c r="K648" s="3">
        <f>IF(telefony__2[[#This Row],[dlugosc]]&lt;&gt;10,telefony__2[[#This Row],[len]]+K647,K647)</f>
        <v>5119.9833333333318</v>
      </c>
      <c r="L648" s="3">
        <f>IF(telefony__2[[#This Row],[dlugosc]]=7,telefony__2[[#This Row],[len]],0)</f>
        <v>6.5500000000000647</v>
      </c>
      <c r="M648" s="3">
        <f>IF(telefony__2[[#This Row],[dlugosc]]=8,telefony__2[[#This Row],[len]],0)</f>
        <v>0</v>
      </c>
      <c r="N648" s="3"/>
    </row>
    <row r="649" spans="1:14" x14ac:dyDescent="0.25">
      <c r="A649" s="3" t="s">
        <v>1832</v>
      </c>
      <c r="B649" s="1" t="s">
        <v>1746</v>
      </c>
      <c r="C649" s="2" t="s">
        <v>1833</v>
      </c>
      <c r="D649" s="2" t="s">
        <v>1834</v>
      </c>
      <c r="E649">
        <f>LEN(telefony__2[[#This Row],[nr]])</f>
        <v>8</v>
      </c>
      <c r="F649">
        <f>IF(MID(telefony__2[[#This Row],[nr]],1,2)="12",1,0)</f>
        <v>0</v>
      </c>
      <c r="G649" s="2">
        <f>IF(AND(telefony__2[[#This Row],[czy 12]]=1,telefony__2[[#This Row],[dlugosc]]=7),telefony__2[[#This Row],[zaklonczenie]]-telefony__2[[#This Row],[rozpoczecie]],0)</f>
        <v>0</v>
      </c>
      <c r="H649" s="3">
        <f>IF(AND(telefony__2[[#This Row],[czy 12]]=1,telefony__2[[#This Row],[dlugosc]]=7),1,0)</f>
        <v>0</v>
      </c>
      <c r="I649" s="3">
        <f>(telefony__2[[#This Row],[zaklonczenie]]-telefony__2[[#This Row],[rozpoczecie]])*24*60</f>
        <v>0.41666666666667851</v>
      </c>
      <c r="J649">
        <f>IF(telefony__2[[#This Row],[dlugosc]]=10,ROUNDUP(telefony__2[[#This Row],[len]],0),0)</f>
        <v>0</v>
      </c>
      <c r="K649" s="3">
        <f>IF(telefony__2[[#This Row],[dlugosc]]&lt;&gt;10,telefony__2[[#This Row],[len]]+K648,K648)</f>
        <v>5120.3999999999987</v>
      </c>
      <c r="L649" s="3">
        <f>IF(telefony__2[[#This Row],[dlugosc]]=7,telefony__2[[#This Row],[len]],0)</f>
        <v>0</v>
      </c>
      <c r="M649" s="3">
        <f>IF(telefony__2[[#This Row],[dlugosc]]=8,telefony__2[[#This Row],[len]],0)</f>
        <v>0.41666666666667851</v>
      </c>
      <c r="N649" s="3"/>
    </row>
    <row r="650" spans="1:14" x14ac:dyDescent="0.25">
      <c r="A650" s="3" t="s">
        <v>1835</v>
      </c>
      <c r="B650" s="1" t="s">
        <v>1746</v>
      </c>
      <c r="C650" s="2" t="s">
        <v>1836</v>
      </c>
      <c r="D650" s="2" t="s">
        <v>1837</v>
      </c>
      <c r="E650">
        <f>LEN(telefony__2[[#This Row],[nr]])</f>
        <v>8</v>
      </c>
      <c r="F650">
        <f>IF(MID(telefony__2[[#This Row],[nr]],1,2)="12",1,0)</f>
        <v>0</v>
      </c>
      <c r="G650" s="2">
        <f>IF(AND(telefony__2[[#This Row],[czy 12]]=1,telefony__2[[#This Row],[dlugosc]]=7),telefony__2[[#This Row],[zaklonczenie]]-telefony__2[[#This Row],[rozpoczecie]],0)</f>
        <v>0</v>
      </c>
      <c r="H650" s="3">
        <f>IF(AND(telefony__2[[#This Row],[czy 12]]=1,telefony__2[[#This Row],[dlugosc]]=7),1,0)</f>
        <v>0</v>
      </c>
      <c r="I650" s="3">
        <f>(telefony__2[[#This Row],[zaklonczenie]]-telefony__2[[#This Row],[rozpoczecie]])*24*60</f>
        <v>3.2333333333334124</v>
      </c>
      <c r="J650">
        <f>IF(telefony__2[[#This Row],[dlugosc]]=10,ROUNDUP(telefony__2[[#This Row],[len]],0),0)</f>
        <v>0</v>
      </c>
      <c r="K650" s="3">
        <f>IF(telefony__2[[#This Row],[dlugosc]]&lt;&gt;10,telefony__2[[#This Row],[len]]+K649,K649)</f>
        <v>5123.6333333333323</v>
      </c>
      <c r="L650" s="3">
        <f>IF(telefony__2[[#This Row],[dlugosc]]=7,telefony__2[[#This Row],[len]],0)</f>
        <v>0</v>
      </c>
      <c r="M650" s="3">
        <f>IF(telefony__2[[#This Row],[dlugosc]]=8,telefony__2[[#This Row],[len]],0)</f>
        <v>3.2333333333334124</v>
      </c>
      <c r="N650" s="3"/>
    </row>
    <row r="651" spans="1:14" x14ac:dyDescent="0.25">
      <c r="A651" s="3" t="s">
        <v>1838</v>
      </c>
      <c r="B651" s="1" t="s">
        <v>1746</v>
      </c>
      <c r="C651" s="2" t="s">
        <v>1839</v>
      </c>
      <c r="D651" s="2" t="s">
        <v>1840</v>
      </c>
      <c r="E651">
        <f>LEN(telefony__2[[#This Row],[nr]])</f>
        <v>7</v>
      </c>
      <c r="F651">
        <f>IF(MID(telefony__2[[#This Row],[nr]],1,2)="12",1,0)</f>
        <v>0</v>
      </c>
      <c r="G651" s="2">
        <f>IF(AND(telefony__2[[#This Row],[czy 12]]=1,telefony__2[[#This Row],[dlugosc]]=7),telefony__2[[#This Row],[zaklonczenie]]-telefony__2[[#This Row],[rozpoczecie]],0)</f>
        <v>0</v>
      </c>
      <c r="H651" s="3">
        <f>IF(AND(telefony__2[[#This Row],[czy 12]]=1,telefony__2[[#This Row],[dlugosc]]=7),1,0)</f>
        <v>0</v>
      </c>
      <c r="I651" s="3">
        <f>(telefony__2[[#This Row],[zaklonczenie]]-telefony__2[[#This Row],[rozpoczecie]])*24*60</f>
        <v>9.7500000000000853</v>
      </c>
      <c r="J651">
        <f>IF(telefony__2[[#This Row],[dlugosc]]=10,ROUNDUP(telefony__2[[#This Row],[len]],0),0)</f>
        <v>0</v>
      </c>
      <c r="K651" s="3">
        <f>IF(telefony__2[[#This Row],[dlugosc]]&lt;&gt;10,telefony__2[[#This Row],[len]]+K650,K650)</f>
        <v>5133.3833333333323</v>
      </c>
      <c r="L651" s="3">
        <f>IF(telefony__2[[#This Row],[dlugosc]]=7,telefony__2[[#This Row],[len]],0)</f>
        <v>9.7500000000000853</v>
      </c>
      <c r="M651" s="3">
        <f>IF(telefony__2[[#This Row],[dlugosc]]=8,telefony__2[[#This Row],[len]],0)</f>
        <v>0</v>
      </c>
      <c r="N651" s="3"/>
    </row>
    <row r="652" spans="1:14" x14ac:dyDescent="0.25">
      <c r="A652" s="3" t="s">
        <v>1841</v>
      </c>
      <c r="B652" s="1" t="s">
        <v>1746</v>
      </c>
      <c r="C652" s="2" t="s">
        <v>1842</v>
      </c>
      <c r="D652" s="2" t="s">
        <v>1843</v>
      </c>
      <c r="E652">
        <f>LEN(telefony__2[[#This Row],[nr]])</f>
        <v>8</v>
      </c>
      <c r="F652">
        <f>IF(MID(telefony__2[[#This Row],[nr]],1,2)="12",1,0)</f>
        <v>0</v>
      </c>
      <c r="G652" s="2">
        <f>IF(AND(telefony__2[[#This Row],[czy 12]]=1,telefony__2[[#This Row],[dlugosc]]=7),telefony__2[[#This Row],[zaklonczenie]]-telefony__2[[#This Row],[rozpoczecie]],0)</f>
        <v>0</v>
      </c>
      <c r="H652" s="3">
        <f>IF(AND(telefony__2[[#This Row],[czy 12]]=1,telefony__2[[#This Row],[dlugosc]]=7),1,0)</f>
        <v>0</v>
      </c>
      <c r="I652" s="3">
        <f>(telefony__2[[#This Row],[zaklonczenie]]-telefony__2[[#This Row],[rozpoczecie]])*24*60</f>
        <v>11.766666666666534</v>
      </c>
      <c r="J652">
        <f>IF(telefony__2[[#This Row],[dlugosc]]=10,ROUNDUP(telefony__2[[#This Row],[len]],0),0)</f>
        <v>0</v>
      </c>
      <c r="K652" s="3">
        <f>IF(telefony__2[[#This Row],[dlugosc]]&lt;&gt;10,telefony__2[[#This Row],[len]]+K651,K651)</f>
        <v>5145.1499999999987</v>
      </c>
      <c r="L652" s="3">
        <f>IF(telefony__2[[#This Row],[dlugosc]]=7,telefony__2[[#This Row],[len]],0)</f>
        <v>0</v>
      </c>
      <c r="M652" s="3">
        <f>IF(telefony__2[[#This Row],[dlugosc]]=8,telefony__2[[#This Row],[len]],0)</f>
        <v>11.766666666666534</v>
      </c>
      <c r="N652" s="3"/>
    </row>
    <row r="653" spans="1:14" x14ac:dyDescent="0.25">
      <c r="A653" s="3" t="s">
        <v>1844</v>
      </c>
      <c r="B653" s="1" t="s">
        <v>1746</v>
      </c>
      <c r="C653" s="2" t="s">
        <v>1845</v>
      </c>
      <c r="D653" s="2" t="s">
        <v>1846</v>
      </c>
      <c r="E653">
        <f>LEN(telefony__2[[#This Row],[nr]])</f>
        <v>7</v>
      </c>
      <c r="F653">
        <f>IF(MID(telefony__2[[#This Row],[nr]],1,2)="12",1,0)</f>
        <v>0</v>
      </c>
      <c r="G653" s="2">
        <f>IF(AND(telefony__2[[#This Row],[czy 12]]=1,telefony__2[[#This Row],[dlugosc]]=7),telefony__2[[#This Row],[zaklonczenie]]-telefony__2[[#This Row],[rozpoczecie]],0)</f>
        <v>0</v>
      </c>
      <c r="H653" s="3">
        <f>IF(AND(telefony__2[[#This Row],[czy 12]]=1,telefony__2[[#This Row],[dlugosc]]=7),1,0)</f>
        <v>0</v>
      </c>
      <c r="I653" s="3">
        <f>(telefony__2[[#This Row],[zaklonczenie]]-telefony__2[[#This Row],[rozpoczecie]])*24*60</f>
        <v>1.68333333333333</v>
      </c>
      <c r="J653">
        <f>IF(telefony__2[[#This Row],[dlugosc]]=10,ROUNDUP(telefony__2[[#This Row],[len]],0),0)</f>
        <v>0</v>
      </c>
      <c r="K653" s="3">
        <f>IF(telefony__2[[#This Row],[dlugosc]]&lt;&gt;10,telefony__2[[#This Row],[len]]+K652,K652)</f>
        <v>5146.8333333333321</v>
      </c>
      <c r="L653" s="3">
        <f>IF(telefony__2[[#This Row],[dlugosc]]=7,telefony__2[[#This Row],[len]],0)</f>
        <v>1.68333333333333</v>
      </c>
      <c r="M653" s="3">
        <f>IF(telefony__2[[#This Row],[dlugosc]]=8,telefony__2[[#This Row],[len]],0)</f>
        <v>0</v>
      </c>
      <c r="N653" s="3"/>
    </row>
    <row r="654" spans="1:14" x14ac:dyDescent="0.25">
      <c r="A654" s="3" t="s">
        <v>1847</v>
      </c>
      <c r="B654" s="1" t="s">
        <v>1746</v>
      </c>
      <c r="C654" s="2" t="s">
        <v>1848</v>
      </c>
      <c r="D654" s="2" t="s">
        <v>1849</v>
      </c>
      <c r="E654">
        <f>LEN(telefony__2[[#This Row],[nr]])</f>
        <v>7</v>
      </c>
      <c r="F654">
        <f>IF(MID(telefony__2[[#This Row],[nr]],1,2)="12",1,0)</f>
        <v>0</v>
      </c>
      <c r="G654" s="2">
        <f>IF(AND(telefony__2[[#This Row],[czy 12]]=1,telefony__2[[#This Row],[dlugosc]]=7),telefony__2[[#This Row],[zaklonczenie]]-telefony__2[[#This Row],[rozpoczecie]],0)</f>
        <v>0</v>
      </c>
      <c r="H654" s="3">
        <f>IF(AND(telefony__2[[#This Row],[czy 12]]=1,telefony__2[[#This Row],[dlugosc]]=7),1,0)</f>
        <v>0</v>
      </c>
      <c r="I654" s="3">
        <f>(telefony__2[[#This Row],[zaklonczenie]]-telefony__2[[#This Row],[rozpoczecie]])*24*60</f>
        <v>7.6833333333333886</v>
      </c>
      <c r="J654">
        <f>IF(telefony__2[[#This Row],[dlugosc]]=10,ROUNDUP(telefony__2[[#This Row],[len]],0),0)</f>
        <v>0</v>
      </c>
      <c r="K654" s="3">
        <f>IF(telefony__2[[#This Row],[dlugosc]]&lt;&gt;10,telefony__2[[#This Row],[len]]+K653,K653)</f>
        <v>5154.5166666666655</v>
      </c>
      <c r="L654" s="3">
        <f>IF(telefony__2[[#This Row],[dlugosc]]=7,telefony__2[[#This Row],[len]],0)</f>
        <v>7.6833333333333886</v>
      </c>
      <c r="M654" s="3">
        <f>IF(telefony__2[[#This Row],[dlugosc]]=8,telefony__2[[#This Row],[len]],0)</f>
        <v>0</v>
      </c>
      <c r="N654" s="3"/>
    </row>
    <row r="655" spans="1:14" x14ac:dyDescent="0.25">
      <c r="A655" s="3" t="s">
        <v>1850</v>
      </c>
      <c r="B655" s="1" t="s">
        <v>1746</v>
      </c>
      <c r="C655" s="2" t="s">
        <v>1298</v>
      </c>
      <c r="D655" s="2" t="s">
        <v>1851</v>
      </c>
      <c r="E655">
        <f>LEN(telefony__2[[#This Row],[nr]])</f>
        <v>8</v>
      </c>
      <c r="F655">
        <f>IF(MID(telefony__2[[#This Row],[nr]],1,2)="12",1,0)</f>
        <v>0</v>
      </c>
      <c r="G655" s="2">
        <f>IF(AND(telefony__2[[#This Row],[czy 12]]=1,telefony__2[[#This Row],[dlugosc]]=7),telefony__2[[#This Row],[zaklonczenie]]-telefony__2[[#This Row],[rozpoczecie]],0)</f>
        <v>0</v>
      </c>
      <c r="H655" s="3">
        <f>IF(AND(telefony__2[[#This Row],[czy 12]]=1,telefony__2[[#This Row],[dlugosc]]=7),1,0)</f>
        <v>0</v>
      </c>
      <c r="I655" s="3">
        <f>(telefony__2[[#This Row],[zaklonczenie]]-telefony__2[[#This Row],[rozpoczecie]])*24*60</f>
        <v>4.8666666666666547</v>
      </c>
      <c r="J655">
        <f>IF(telefony__2[[#This Row],[dlugosc]]=10,ROUNDUP(telefony__2[[#This Row],[len]],0),0)</f>
        <v>0</v>
      </c>
      <c r="K655" s="3">
        <f>IF(telefony__2[[#This Row],[dlugosc]]&lt;&gt;10,telefony__2[[#This Row],[len]]+K654,K654)</f>
        <v>5159.3833333333323</v>
      </c>
      <c r="L655" s="3">
        <f>IF(telefony__2[[#This Row],[dlugosc]]=7,telefony__2[[#This Row],[len]],0)</f>
        <v>0</v>
      </c>
      <c r="M655" s="3">
        <f>IF(telefony__2[[#This Row],[dlugosc]]=8,telefony__2[[#This Row],[len]],0)</f>
        <v>4.8666666666666547</v>
      </c>
      <c r="N655" s="3"/>
    </row>
    <row r="656" spans="1:14" x14ac:dyDescent="0.25">
      <c r="A656" s="3" t="s">
        <v>1852</v>
      </c>
      <c r="B656" s="1" t="s">
        <v>1746</v>
      </c>
      <c r="C656" s="2" t="s">
        <v>1853</v>
      </c>
      <c r="D656" s="2" t="s">
        <v>1854</v>
      </c>
      <c r="E656">
        <f>LEN(telefony__2[[#This Row],[nr]])</f>
        <v>7</v>
      </c>
      <c r="F656">
        <f>IF(MID(telefony__2[[#This Row],[nr]],1,2)="12",1,0)</f>
        <v>0</v>
      </c>
      <c r="G656" s="2">
        <f>IF(AND(telefony__2[[#This Row],[czy 12]]=1,telefony__2[[#This Row],[dlugosc]]=7),telefony__2[[#This Row],[zaklonczenie]]-telefony__2[[#This Row],[rozpoczecie]],0)</f>
        <v>0</v>
      </c>
      <c r="H656" s="3">
        <f>IF(AND(telefony__2[[#This Row],[czy 12]]=1,telefony__2[[#This Row],[dlugosc]]=7),1,0)</f>
        <v>0</v>
      </c>
      <c r="I656" s="3">
        <f>(telefony__2[[#This Row],[zaklonczenie]]-telefony__2[[#This Row],[rozpoczecie]])*24*60</f>
        <v>8.3666666666666423</v>
      </c>
      <c r="J656">
        <f>IF(telefony__2[[#This Row],[dlugosc]]=10,ROUNDUP(telefony__2[[#This Row],[len]],0),0)</f>
        <v>0</v>
      </c>
      <c r="K656" s="3">
        <f>IF(telefony__2[[#This Row],[dlugosc]]&lt;&gt;10,telefony__2[[#This Row],[len]]+K655,K655)</f>
        <v>5167.7499999999991</v>
      </c>
      <c r="L656" s="3">
        <f>IF(telefony__2[[#This Row],[dlugosc]]=7,telefony__2[[#This Row],[len]],0)</f>
        <v>8.3666666666666423</v>
      </c>
      <c r="M656" s="3">
        <f>IF(telefony__2[[#This Row],[dlugosc]]=8,telefony__2[[#This Row],[len]],0)</f>
        <v>0</v>
      </c>
      <c r="N656" s="3"/>
    </row>
    <row r="657" spans="1:14" x14ac:dyDescent="0.25">
      <c r="A657" s="3" t="s">
        <v>1855</v>
      </c>
      <c r="B657" s="1" t="s">
        <v>1746</v>
      </c>
      <c r="C657" s="2" t="s">
        <v>1856</v>
      </c>
      <c r="D657" s="2" t="s">
        <v>1857</v>
      </c>
      <c r="E657">
        <f>LEN(telefony__2[[#This Row],[nr]])</f>
        <v>10</v>
      </c>
      <c r="F657">
        <f>IF(MID(telefony__2[[#This Row],[nr]],1,2)="12",1,0)</f>
        <v>0</v>
      </c>
      <c r="G657" s="2">
        <f>IF(AND(telefony__2[[#This Row],[czy 12]]=1,telefony__2[[#This Row],[dlugosc]]=7),telefony__2[[#This Row],[zaklonczenie]]-telefony__2[[#This Row],[rozpoczecie]],0)</f>
        <v>0</v>
      </c>
      <c r="H657" s="3">
        <f>IF(AND(telefony__2[[#This Row],[czy 12]]=1,telefony__2[[#This Row],[dlugosc]]=7),1,0)</f>
        <v>0</v>
      </c>
      <c r="I657" s="3">
        <f>(telefony__2[[#This Row],[zaklonczenie]]-telefony__2[[#This Row],[rozpoczecie]])*24*60</f>
        <v>2.7833333333333421</v>
      </c>
      <c r="J657">
        <f>IF(telefony__2[[#This Row],[dlugosc]]=10,ROUNDUP(telefony__2[[#This Row],[len]],0),0)</f>
        <v>3</v>
      </c>
      <c r="K657" s="3">
        <f>IF(telefony__2[[#This Row],[dlugosc]]&lt;&gt;10,telefony__2[[#This Row],[len]]+K656,K656)</f>
        <v>5167.7499999999991</v>
      </c>
      <c r="L657" s="3">
        <f>IF(telefony__2[[#This Row],[dlugosc]]=7,telefony__2[[#This Row],[len]],0)</f>
        <v>0</v>
      </c>
      <c r="M657" s="3">
        <f>IF(telefony__2[[#This Row],[dlugosc]]=8,telefony__2[[#This Row],[len]],0)</f>
        <v>0</v>
      </c>
      <c r="N657" s="3"/>
    </row>
    <row r="658" spans="1:14" x14ac:dyDescent="0.25">
      <c r="A658" s="3" t="s">
        <v>1858</v>
      </c>
      <c r="B658" s="1" t="s">
        <v>1746</v>
      </c>
      <c r="C658" s="2" t="s">
        <v>1859</v>
      </c>
      <c r="D658" s="2" t="s">
        <v>1860</v>
      </c>
      <c r="E658">
        <f>LEN(telefony__2[[#This Row],[nr]])</f>
        <v>7</v>
      </c>
      <c r="F658">
        <f>IF(MID(telefony__2[[#This Row],[nr]],1,2)="12",1,0)</f>
        <v>0</v>
      </c>
      <c r="G658" s="2">
        <f>IF(AND(telefony__2[[#This Row],[czy 12]]=1,telefony__2[[#This Row],[dlugosc]]=7),telefony__2[[#This Row],[zaklonczenie]]-telefony__2[[#This Row],[rozpoczecie]],0)</f>
        <v>0</v>
      </c>
      <c r="H658" s="3">
        <f>IF(AND(telefony__2[[#This Row],[czy 12]]=1,telefony__2[[#This Row],[dlugosc]]=7),1,0)</f>
        <v>0</v>
      </c>
      <c r="I658" s="3">
        <f>(telefony__2[[#This Row],[zaklonczenie]]-telefony__2[[#This Row],[rozpoczecie]])*24*60</f>
        <v>16.016666666666637</v>
      </c>
      <c r="J658">
        <f>IF(telefony__2[[#This Row],[dlugosc]]=10,ROUNDUP(telefony__2[[#This Row],[len]],0),0)</f>
        <v>0</v>
      </c>
      <c r="K658" s="3">
        <f>IF(telefony__2[[#This Row],[dlugosc]]&lt;&gt;10,telefony__2[[#This Row],[len]]+K657,K657)</f>
        <v>5183.7666666666655</v>
      </c>
      <c r="L658" s="3">
        <f>IF(telefony__2[[#This Row],[dlugosc]]=7,telefony__2[[#This Row],[len]],0)</f>
        <v>16.016666666666637</v>
      </c>
      <c r="M658" s="3">
        <f>IF(telefony__2[[#This Row],[dlugosc]]=8,telefony__2[[#This Row],[len]],0)</f>
        <v>0</v>
      </c>
      <c r="N658" s="3"/>
    </row>
    <row r="659" spans="1:14" x14ac:dyDescent="0.25">
      <c r="A659" s="3" t="s">
        <v>1861</v>
      </c>
      <c r="B659" s="1" t="s">
        <v>1746</v>
      </c>
      <c r="C659" s="2" t="s">
        <v>1862</v>
      </c>
      <c r="D659" s="2" t="s">
        <v>1863</v>
      </c>
      <c r="E659">
        <f>LEN(telefony__2[[#This Row],[nr]])</f>
        <v>7</v>
      </c>
      <c r="F659">
        <f>IF(MID(telefony__2[[#This Row],[nr]],1,2)="12",1,0)</f>
        <v>0</v>
      </c>
      <c r="G659" s="2">
        <f>IF(AND(telefony__2[[#This Row],[czy 12]]=1,telefony__2[[#This Row],[dlugosc]]=7),telefony__2[[#This Row],[zaklonczenie]]-telefony__2[[#This Row],[rozpoczecie]],0)</f>
        <v>0</v>
      </c>
      <c r="H659" s="3">
        <f>IF(AND(telefony__2[[#This Row],[czy 12]]=1,telefony__2[[#This Row],[dlugosc]]=7),1,0)</f>
        <v>0</v>
      </c>
      <c r="I659" s="3">
        <f>(telefony__2[[#This Row],[zaklonczenie]]-telefony__2[[#This Row],[rozpoczecie]])*24*60</f>
        <v>2.4833333333332952</v>
      </c>
      <c r="J659">
        <f>IF(telefony__2[[#This Row],[dlugosc]]=10,ROUNDUP(telefony__2[[#This Row],[len]],0),0)</f>
        <v>0</v>
      </c>
      <c r="K659" s="3">
        <f>IF(telefony__2[[#This Row],[dlugosc]]&lt;&gt;10,telefony__2[[#This Row],[len]]+K658,K658)</f>
        <v>5186.2499999999991</v>
      </c>
      <c r="L659" s="3">
        <f>IF(telefony__2[[#This Row],[dlugosc]]=7,telefony__2[[#This Row],[len]],0)</f>
        <v>2.4833333333332952</v>
      </c>
      <c r="M659" s="3">
        <f>IF(telefony__2[[#This Row],[dlugosc]]=8,telefony__2[[#This Row],[len]],0)</f>
        <v>0</v>
      </c>
      <c r="N659" s="3"/>
    </row>
    <row r="660" spans="1:14" x14ac:dyDescent="0.25">
      <c r="A660" s="3" t="s">
        <v>282</v>
      </c>
      <c r="B660" s="1" t="s">
        <v>1746</v>
      </c>
      <c r="C660" s="2" t="s">
        <v>1864</v>
      </c>
      <c r="D660" s="2" t="s">
        <v>1865</v>
      </c>
      <c r="E660">
        <f>LEN(telefony__2[[#This Row],[nr]])</f>
        <v>8</v>
      </c>
      <c r="F660">
        <f>IF(MID(telefony__2[[#This Row],[nr]],1,2)="12",1,0)</f>
        <v>0</v>
      </c>
      <c r="G660" s="2">
        <f>IF(AND(telefony__2[[#This Row],[czy 12]]=1,telefony__2[[#This Row],[dlugosc]]=7),telefony__2[[#This Row],[zaklonczenie]]-telefony__2[[#This Row],[rozpoczecie]],0)</f>
        <v>0</v>
      </c>
      <c r="H660" s="3">
        <f>IF(AND(telefony__2[[#This Row],[czy 12]]=1,telefony__2[[#This Row],[dlugosc]]=7),1,0)</f>
        <v>0</v>
      </c>
      <c r="I660" s="3">
        <f>(telefony__2[[#This Row],[zaklonczenie]]-telefony__2[[#This Row],[rozpoczecie]])*24*60</f>
        <v>0.90000000000006075</v>
      </c>
      <c r="J660">
        <f>IF(telefony__2[[#This Row],[dlugosc]]=10,ROUNDUP(telefony__2[[#This Row],[len]],0),0)</f>
        <v>0</v>
      </c>
      <c r="K660" s="3">
        <f>IF(telefony__2[[#This Row],[dlugosc]]&lt;&gt;10,telefony__2[[#This Row],[len]]+K659,K659)</f>
        <v>5187.1499999999987</v>
      </c>
      <c r="L660" s="3">
        <f>IF(telefony__2[[#This Row],[dlugosc]]=7,telefony__2[[#This Row],[len]],0)</f>
        <v>0</v>
      </c>
      <c r="M660" s="3">
        <f>IF(telefony__2[[#This Row],[dlugosc]]=8,telefony__2[[#This Row],[len]],0)</f>
        <v>0.90000000000006075</v>
      </c>
      <c r="N660" s="3"/>
    </row>
    <row r="661" spans="1:14" x14ac:dyDescent="0.25">
      <c r="A661" s="3" t="s">
        <v>1866</v>
      </c>
      <c r="B661" s="1" t="s">
        <v>1746</v>
      </c>
      <c r="C661" s="2" t="s">
        <v>1867</v>
      </c>
      <c r="D661" s="2" t="s">
        <v>1868</v>
      </c>
      <c r="E661">
        <f>LEN(telefony__2[[#This Row],[nr]])</f>
        <v>7</v>
      </c>
      <c r="F661">
        <f>IF(MID(telefony__2[[#This Row],[nr]],1,2)="12",1,0)</f>
        <v>0</v>
      </c>
      <c r="G661" s="2">
        <f>IF(AND(telefony__2[[#This Row],[czy 12]]=1,telefony__2[[#This Row],[dlugosc]]=7),telefony__2[[#This Row],[zaklonczenie]]-telefony__2[[#This Row],[rozpoczecie]],0)</f>
        <v>0</v>
      </c>
      <c r="H661" s="3">
        <f>IF(AND(telefony__2[[#This Row],[czy 12]]=1,telefony__2[[#This Row],[dlugosc]]=7),1,0)</f>
        <v>0</v>
      </c>
      <c r="I661" s="3">
        <f>(telefony__2[[#This Row],[zaklonczenie]]-telefony__2[[#This Row],[rozpoczecie]])*24*60</f>
        <v>11.86666666666663</v>
      </c>
      <c r="J661">
        <f>IF(telefony__2[[#This Row],[dlugosc]]=10,ROUNDUP(telefony__2[[#This Row],[len]],0),0)</f>
        <v>0</v>
      </c>
      <c r="K661" s="3">
        <f>IF(telefony__2[[#This Row],[dlugosc]]&lt;&gt;10,telefony__2[[#This Row],[len]]+K660,K660)</f>
        <v>5199.0166666666655</v>
      </c>
      <c r="L661" s="3">
        <f>IF(telefony__2[[#This Row],[dlugosc]]=7,telefony__2[[#This Row],[len]],0)</f>
        <v>11.86666666666663</v>
      </c>
      <c r="M661" s="3">
        <f>IF(telefony__2[[#This Row],[dlugosc]]=8,telefony__2[[#This Row],[len]],0)</f>
        <v>0</v>
      </c>
      <c r="N661" s="3"/>
    </row>
    <row r="662" spans="1:14" x14ac:dyDescent="0.25">
      <c r="A662" s="3" t="s">
        <v>1869</v>
      </c>
      <c r="B662" s="1" t="s">
        <v>1746</v>
      </c>
      <c r="C662" s="2" t="s">
        <v>1870</v>
      </c>
      <c r="D662" s="2" t="s">
        <v>1871</v>
      </c>
      <c r="E662">
        <f>LEN(telefony__2[[#This Row],[nr]])</f>
        <v>7</v>
      </c>
      <c r="F662">
        <f>IF(MID(telefony__2[[#This Row],[nr]],1,2)="12",1,0)</f>
        <v>0</v>
      </c>
      <c r="G662" s="2">
        <f>IF(AND(telefony__2[[#This Row],[czy 12]]=1,telefony__2[[#This Row],[dlugosc]]=7),telefony__2[[#This Row],[zaklonczenie]]-telefony__2[[#This Row],[rozpoczecie]],0)</f>
        <v>0</v>
      </c>
      <c r="H662" s="3">
        <f>IF(AND(telefony__2[[#This Row],[czy 12]]=1,telefony__2[[#This Row],[dlugosc]]=7),1,0)</f>
        <v>0</v>
      </c>
      <c r="I662" s="3">
        <f>(telefony__2[[#This Row],[zaklonczenie]]-telefony__2[[#This Row],[rozpoczecie]])*24*60</f>
        <v>8.2166666666666188</v>
      </c>
      <c r="J662">
        <f>IF(telefony__2[[#This Row],[dlugosc]]=10,ROUNDUP(telefony__2[[#This Row],[len]],0),0)</f>
        <v>0</v>
      </c>
      <c r="K662" s="3">
        <f>IF(telefony__2[[#This Row],[dlugosc]]&lt;&gt;10,telefony__2[[#This Row],[len]]+K661,K661)</f>
        <v>5207.2333333333318</v>
      </c>
      <c r="L662" s="3">
        <f>IF(telefony__2[[#This Row],[dlugosc]]=7,telefony__2[[#This Row],[len]],0)</f>
        <v>8.2166666666666188</v>
      </c>
      <c r="M662" s="3">
        <f>IF(telefony__2[[#This Row],[dlugosc]]=8,telefony__2[[#This Row],[len]],0)</f>
        <v>0</v>
      </c>
      <c r="N662" s="3"/>
    </row>
    <row r="663" spans="1:14" x14ac:dyDescent="0.25">
      <c r="A663" s="3" t="s">
        <v>1872</v>
      </c>
      <c r="B663" s="1" t="s">
        <v>1746</v>
      </c>
      <c r="C663" s="2" t="s">
        <v>1873</v>
      </c>
      <c r="D663" s="2" t="s">
        <v>1874</v>
      </c>
      <c r="E663">
        <f>LEN(telefony__2[[#This Row],[nr]])</f>
        <v>8</v>
      </c>
      <c r="F663">
        <f>IF(MID(telefony__2[[#This Row],[nr]],1,2)="12",1,0)</f>
        <v>0</v>
      </c>
      <c r="G663" s="2">
        <f>IF(AND(telefony__2[[#This Row],[czy 12]]=1,telefony__2[[#This Row],[dlugosc]]=7),telefony__2[[#This Row],[zaklonczenie]]-telefony__2[[#This Row],[rozpoczecie]],0)</f>
        <v>0</v>
      </c>
      <c r="H663" s="3">
        <f>IF(AND(telefony__2[[#This Row],[czy 12]]=1,telefony__2[[#This Row],[dlugosc]]=7),1,0)</f>
        <v>0</v>
      </c>
      <c r="I663" s="3">
        <f>(telefony__2[[#This Row],[zaklonczenie]]-telefony__2[[#This Row],[rozpoczecie]])*24*60</f>
        <v>6.183333333333394</v>
      </c>
      <c r="J663">
        <f>IF(telefony__2[[#This Row],[dlugosc]]=10,ROUNDUP(telefony__2[[#This Row],[len]],0),0)</f>
        <v>0</v>
      </c>
      <c r="K663" s="3">
        <f>IF(telefony__2[[#This Row],[dlugosc]]&lt;&gt;10,telefony__2[[#This Row],[len]]+K662,K662)</f>
        <v>5213.4166666666652</v>
      </c>
      <c r="L663" s="3">
        <f>IF(telefony__2[[#This Row],[dlugosc]]=7,telefony__2[[#This Row],[len]],0)</f>
        <v>0</v>
      </c>
      <c r="M663" s="3">
        <f>IF(telefony__2[[#This Row],[dlugosc]]=8,telefony__2[[#This Row],[len]],0)</f>
        <v>6.183333333333394</v>
      </c>
      <c r="N663" s="3"/>
    </row>
    <row r="664" spans="1:14" x14ac:dyDescent="0.25">
      <c r="A664" s="3" t="s">
        <v>1875</v>
      </c>
      <c r="B664" s="1" t="s">
        <v>1746</v>
      </c>
      <c r="C664" s="2" t="s">
        <v>1876</v>
      </c>
      <c r="D664" s="2" t="s">
        <v>1877</v>
      </c>
      <c r="E664">
        <f>LEN(telefony__2[[#This Row],[nr]])</f>
        <v>7</v>
      </c>
      <c r="F664">
        <f>IF(MID(telefony__2[[#This Row],[nr]],1,2)="12",1,0)</f>
        <v>0</v>
      </c>
      <c r="G664" s="2">
        <f>IF(AND(telefony__2[[#This Row],[czy 12]]=1,telefony__2[[#This Row],[dlugosc]]=7),telefony__2[[#This Row],[zaklonczenie]]-telefony__2[[#This Row],[rozpoczecie]],0)</f>
        <v>0</v>
      </c>
      <c r="H664" s="3">
        <f>IF(AND(telefony__2[[#This Row],[czy 12]]=1,telefony__2[[#This Row],[dlugosc]]=7),1,0)</f>
        <v>0</v>
      </c>
      <c r="I664" s="3">
        <f>(telefony__2[[#This Row],[zaklonczenie]]-telefony__2[[#This Row],[rozpoczecie]])*24*60</f>
        <v>13.899999999999935</v>
      </c>
      <c r="J664">
        <f>IF(telefony__2[[#This Row],[dlugosc]]=10,ROUNDUP(telefony__2[[#This Row],[len]],0),0)</f>
        <v>0</v>
      </c>
      <c r="K664" s="3">
        <f>IF(telefony__2[[#This Row],[dlugosc]]&lt;&gt;10,telefony__2[[#This Row],[len]]+K663,K663)</f>
        <v>5227.3166666666648</v>
      </c>
      <c r="L664" s="3">
        <f>IF(telefony__2[[#This Row],[dlugosc]]=7,telefony__2[[#This Row],[len]],0)</f>
        <v>13.899999999999935</v>
      </c>
      <c r="M664" s="3">
        <f>IF(telefony__2[[#This Row],[dlugosc]]=8,telefony__2[[#This Row],[len]],0)</f>
        <v>0</v>
      </c>
      <c r="N664" s="3"/>
    </row>
    <row r="665" spans="1:14" x14ac:dyDescent="0.25">
      <c r="A665" s="3" t="s">
        <v>1878</v>
      </c>
      <c r="B665" s="1" t="s">
        <v>1746</v>
      </c>
      <c r="C665" s="2" t="s">
        <v>1879</v>
      </c>
      <c r="D665" s="2" t="s">
        <v>1880</v>
      </c>
      <c r="E665">
        <f>LEN(telefony__2[[#This Row],[nr]])</f>
        <v>7</v>
      </c>
      <c r="F665">
        <f>IF(MID(telefony__2[[#This Row],[nr]],1,2)="12",1,0)</f>
        <v>0</v>
      </c>
      <c r="G665" s="2">
        <f>IF(AND(telefony__2[[#This Row],[czy 12]]=1,telefony__2[[#This Row],[dlugosc]]=7),telefony__2[[#This Row],[zaklonczenie]]-telefony__2[[#This Row],[rozpoczecie]],0)</f>
        <v>0</v>
      </c>
      <c r="H665" s="3">
        <f>IF(AND(telefony__2[[#This Row],[czy 12]]=1,telefony__2[[#This Row],[dlugosc]]=7),1,0)</f>
        <v>0</v>
      </c>
      <c r="I665" s="3">
        <f>(telefony__2[[#This Row],[zaklonczenie]]-telefony__2[[#This Row],[rozpoczecie]])*24*60</f>
        <v>14.266666666666765</v>
      </c>
      <c r="J665">
        <f>IF(telefony__2[[#This Row],[dlugosc]]=10,ROUNDUP(telefony__2[[#This Row],[len]],0),0)</f>
        <v>0</v>
      </c>
      <c r="K665" s="3">
        <f>IF(telefony__2[[#This Row],[dlugosc]]&lt;&gt;10,telefony__2[[#This Row],[len]]+K664,K664)</f>
        <v>5241.5833333333312</v>
      </c>
      <c r="L665" s="3">
        <f>IF(telefony__2[[#This Row],[dlugosc]]=7,telefony__2[[#This Row],[len]],0)</f>
        <v>14.266666666666765</v>
      </c>
      <c r="M665" s="3">
        <f>IF(telefony__2[[#This Row],[dlugosc]]=8,telefony__2[[#This Row],[len]],0)</f>
        <v>0</v>
      </c>
      <c r="N665" s="3"/>
    </row>
    <row r="666" spans="1:14" x14ac:dyDescent="0.25">
      <c r="A666" s="3" t="s">
        <v>1881</v>
      </c>
      <c r="B666" s="1" t="s">
        <v>1746</v>
      </c>
      <c r="C666" s="2" t="s">
        <v>1882</v>
      </c>
      <c r="D666" s="2" t="s">
        <v>1883</v>
      </c>
      <c r="E666">
        <f>LEN(telefony__2[[#This Row],[nr]])</f>
        <v>8</v>
      </c>
      <c r="F666">
        <f>IF(MID(telefony__2[[#This Row],[nr]],1,2)="12",1,0)</f>
        <v>0</v>
      </c>
      <c r="G666" s="2">
        <f>IF(AND(telefony__2[[#This Row],[czy 12]]=1,telefony__2[[#This Row],[dlugosc]]=7),telefony__2[[#This Row],[zaklonczenie]]-telefony__2[[#This Row],[rozpoczecie]],0)</f>
        <v>0</v>
      </c>
      <c r="H666" s="3">
        <f>IF(AND(telefony__2[[#This Row],[czy 12]]=1,telefony__2[[#This Row],[dlugosc]]=7),1,0)</f>
        <v>0</v>
      </c>
      <c r="I666" s="3">
        <f>(telefony__2[[#This Row],[zaklonczenie]]-telefony__2[[#This Row],[rozpoczecie]])*24*60</f>
        <v>2.1500000000000163</v>
      </c>
      <c r="J666">
        <f>IF(telefony__2[[#This Row],[dlugosc]]=10,ROUNDUP(telefony__2[[#This Row],[len]],0),0)</f>
        <v>0</v>
      </c>
      <c r="K666" s="3">
        <f>IF(telefony__2[[#This Row],[dlugosc]]&lt;&gt;10,telefony__2[[#This Row],[len]]+K665,K665)</f>
        <v>5243.7333333333308</v>
      </c>
      <c r="L666" s="3">
        <f>IF(telefony__2[[#This Row],[dlugosc]]=7,telefony__2[[#This Row],[len]],0)</f>
        <v>0</v>
      </c>
      <c r="M666" s="3">
        <f>IF(telefony__2[[#This Row],[dlugosc]]=8,telefony__2[[#This Row],[len]],0)</f>
        <v>2.1500000000000163</v>
      </c>
      <c r="N666" s="3"/>
    </row>
    <row r="667" spans="1:14" x14ac:dyDescent="0.25">
      <c r="A667" s="3" t="s">
        <v>1507</v>
      </c>
      <c r="B667" s="1" t="s">
        <v>1746</v>
      </c>
      <c r="C667" s="2" t="s">
        <v>1884</v>
      </c>
      <c r="D667" s="2" t="s">
        <v>1885</v>
      </c>
      <c r="E667">
        <f>LEN(telefony__2[[#This Row],[nr]])</f>
        <v>8</v>
      </c>
      <c r="F667">
        <f>IF(MID(telefony__2[[#This Row],[nr]],1,2)="12",1,0)</f>
        <v>0</v>
      </c>
      <c r="G667" s="2">
        <f>IF(AND(telefony__2[[#This Row],[czy 12]]=1,telefony__2[[#This Row],[dlugosc]]=7),telefony__2[[#This Row],[zaklonczenie]]-telefony__2[[#This Row],[rozpoczecie]],0)</f>
        <v>0</v>
      </c>
      <c r="H667" s="3">
        <f>IF(AND(telefony__2[[#This Row],[czy 12]]=1,telefony__2[[#This Row],[dlugosc]]=7),1,0)</f>
        <v>0</v>
      </c>
      <c r="I667" s="3">
        <f>(telefony__2[[#This Row],[zaklonczenie]]-telefony__2[[#This Row],[rozpoczecie]])*24*60</f>
        <v>0.66666666666663765</v>
      </c>
      <c r="J667">
        <f>IF(telefony__2[[#This Row],[dlugosc]]=10,ROUNDUP(telefony__2[[#This Row],[len]],0),0)</f>
        <v>0</v>
      </c>
      <c r="K667" s="3">
        <f>IF(telefony__2[[#This Row],[dlugosc]]&lt;&gt;10,telefony__2[[#This Row],[len]]+K666,K666)</f>
        <v>5244.3999999999978</v>
      </c>
      <c r="L667" s="3">
        <f>IF(telefony__2[[#This Row],[dlugosc]]=7,telefony__2[[#This Row],[len]],0)</f>
        <v>0</v>
      </c>
      <c r="M667" s="3">
        <f>IF(telefony__2[[#This Row],[dlugosc]]=8,telefony__2[[#This Row],[len]],0)</f>
        <v>0.66666666666663765</v>
      </c>
      <c r="N667" s="3"/>
    </row>
    <row r="668" spans="1:14" x14ac:dyDescent="0.25">
      <c r="A668" s="3" t="s">
        <v>1886</v>
      </c>
      <c r="B668" s="1" t="s">
        <v>1746</v>
      </c>
      <c r="C668" s="2" t="s">
        <v>1887</v>
      </c>
      <c r="D668" s="2" t="s">
        <v>1888</v>
      </c>
      <c r="E668">
        <f>LEN(telefony__2[[#This Row],[nr]])</f>
        <v>7</v>
      </c>
      <c r="F668">
        <f>IF(MID(telefony__2[[#This Row],[nr]],1,2)="12",1,0)</f>
        <v>0</v>
      </c>
      <c r="G668" s="2">
        <f>IF(AND(telefony__2[[#This Row],[czy 12]]=1,telefony__2[[#This Row],[dlugosc]]=7),telefony__2[[#This Row],[zaklonczenie]]-telefony__2[[#This Row],[rozpoczecie]],0)</f>
        <v>0</v>
      </c>
      <c r="H668" s="3">
        <f>IF(AND(telefony__2[[#This Row],[czy 12]]=1,telefony__2[[#This Row],[dlugosc]]=7),1,0)</f>
        <v>0</v>
      </c>
      <c r="I668" s="3">
        <f>(telefony__2[[#This Row],[zaklonczenie]]-telefony__2[[#This Row],[rozpoczecie]])*24*60</f>
        <v>2.7500000000000302</v>
      </c>
      <c r="J668">
        <f>IF(telefony__2[[#This Row],[dlugosc]]=10,ROUNDUP(telefony__2[[#This Row],[len]],0),0)</f>
        <v>0</v>
      </c>
      <c r="K668" s="3">
        <f>IF(telefony__2[[#This Row],[dlugosc]]&lt;&gt;10,telefony__2[[#This Row],[len]]+K667,K667)</f>
        <v>5247.1499999999978</v>
      </c>
      <c r="L668" s="3">
        <f>IF(telefony__2[[#This Row],[dlugosc]]=7,telefony__2[[#This Row],[len]],0)</f>
        <v>2.7500000000000302</v>
      </c>
      <c r="M668" s="3">
        <f>IF(telefony__2[[#This Row],[dlugosc]]=8,telefony__2[[#This Row],[len]],0)</f>
        <v>0</v>
      </c>
      <c r="N668" s="3"/>
    </row>
    <row r="669" spans="1:14" x14ac:dyDescent="0.25">
      <c r="A669" s="3" t="s">
        <v>1889</v>
      </c>
      <c r="B669" s="1" t="s">
        <v>1746</v>
      </c>
      <c r="C669" s="2" t="s">
        <v>1890</v>
      </c>
      <c r="D669" s="2" t="s">
        <v>1891</v>
      </c>
      <c r="E669">
        <f>LEN(telefony__2[[#This Row],[nr]])</f>
        <v>8</v>
      </c>
      <c r="F669">
        <f>IF(MID(telefony__2[[#This Row],[nr]],1,2)="12",1,0)</f>
        <v>0</v>
      </c>
      <c r="G669" s="2">
        <f>IF(AND(telefony__2[[#This Row],[czy 12]]=1,telefony__2[[#This Row],[dlugosc]]=7),telefony__2[[#This Row],[zaklonczenie]]-telefony__2[[#This Row],[rozpoczecie]],0)</f>
        <v>0</v>
      </c>
      <c r="H669" s="3">
        <f>IF(AND(telefony__2[[#This Row],[czy 12]]=1,telefony__2[[#This Row],[dlugosc]]=7),1,0)</f>
        <v>0</v>
      </c>
      <c r="I669" s="3">
        <f>(telefony__2[[#This Row],[zaklonczenie]]-telefony__2[[#This Row],[rozpoczecie]])*24*60</f>
        <v>14.149999999999974</v>
      </c>
      <c r="J669">
        <f>IF(telefony__2[[#This Row],[dlugosc]]=10,ROUNDUP(telefony__2[[#This Row],[len]],0),0)</f>
        <v>0</v>
      </c>
      <c r="K669" s="3">
        <f>IF(telefony__2[[#This Row],[dlugosc]]&lt;&gt;10,telefony__2[[#This Row],[len]]+K668,K668)</f>
        <v>5261.2999999999975</v>
      </c>
      <c r="L669" s="3">
        <f>IF(telefony__2[[#This Row],[dlugosc]]=7,telefony__2[[#This Row],[len]],0)</f>
        <v>0</v>
      </c>
      <c r="M669" s="3">
        <f>IF(telefony__2[[#This Row],[dlugosc]]=8,telefony__2[[#This Row],[len]],0)</f>
        <v>14.149999999999974</v>
      </c>
      <c r="N669" s="3"/>
    </row>
    <row r="670" spans="1:14" x14ac:dyDescent="0.25">
      <c r="A670" s="3" t="s">
        <v>1892</v>
      </c>
      <c r="B670" s="1" t="s">
        <v>1746</v>
      </c>
      <c r="C670" s="2" t="s">
        <v>1893</v>
      </c>
      <c r="D670" s="2" t="s">
        <v>1894</v>
      </c>
      <c r="E670">
        <f>LEN(telefony__2[[#This Row],[nr]])</f>
        <v>7</v>
      </c>
      <c r="F670">
        <f>IF(MID(telefony__2[[#This Row],[nr]],1,2)="12",1,0)</f>
        <v>0</v>
      </c>
      <c r="G670" s="2">
        <f>IF(AND(telefony__2[[#This Row],[czy 12]]=1,telefony__2[[#This Row],[dlugosc]]=7),telefony__2[[#This Row],[zaklonczenie]]-telefony__2[[#This Row],[rozpoczecie]],0)</f>
        <v>0</v>
      </c>
      <c r="H670" s="3">
        <f>IF(AND(telefony__2[[#This Row],[czy 12]]=1,telefony__2[[#This Row],[dlugosc]]=7),1,0)</f>
        <v>0</v>
      </c>
      <c r="I670" s="3">
        <f>(telefony__2[[#This Row],[zaklonczenie]]-telefony__2[[#This Row],[rozpoczecie]])*24*60</f>
        <v>1.1666666666666359</v>
      </c>
      <c r="J670">
        <f>IF(telefony__2[[#This Row],[dlugosc]]=10,ROUNDUP(telefony__2[[#This Row],[len]],0),0)</f>
        <v>0</v>
      </c>
      <c r="K670" s="3">
        <f>IF(telefony__2[[#This Row],[dlugosc]]&lt;&gt;10,telefony__2[[#This Row],[len]]+K669,K669)</f>
        <v>5262.4666666666644</v>
      </c>
      <c r="L670" s="3">
        <f>IF(telefony__2[[#This Row],[dlugosc]]=7,telefony__2[[#This Row],[len]],0)</f>
        <v>1.1666666666666359</v>
      </c>
      <c r="M670" s="3">
        <f>IF(telefony__2[[#This Row],[dlugosc]]=8,telefony__2[[#This Row],[len]],0)</f>
        <v>0</v>
      </c>
      <c r="N670" s="3"/>
    </row>
    <row r="671" spans="1:14" x14ac:dyDescent="0.25">
      <c r="A671" s="3" t="s">
        <v>1895</v>
      </c>
      <c r="B671" s="1" t="s">
        <v>1746</v>
      </c>
      <c r="C671" s="2" t="s">
        <v>1896</v>
      </c>
      <c r="D671" s="2" t="s">
        <v>1897</v>
      </c>
      <c r="E671">
        <f>LEN(telefony__2[[#This Row],[nr]])</f>
        <v>7</v>
      </c>
      <c r="F671">
        <f>IF(MID(telefony__2[[#This Row],[nr]],1,2)="12",1,0)</f>
        <v>0</v>
      </c>
      <c r="G671" s="2">
        <f>IF(AND(telefony__2[[#This Row],[czy 12]]=1,telefony__2[[#This Row],[dlugosc]]=7),telefony__2[[#This Row],[zaklonczenie]]-telefony__2[[#This Row],[rozpoczecie]],0)</f>
        <v>0</v>
      </c>
      <c r="H671" s="3">
        <f>IF(AND(telefony__2[[#This Row],[czy 12]]=1,telefony__2[[#This Row],[dlugosc]]=7),1,0)</f>
        <v>0</v>
      </c>
      <c r="I671" s="3">
        <f>(telefony__2[[#This Row],[zaklonczenie]]-telefony__2[[#This Row],[rozpoczecie]])*24*60</f>
        <v>7.6500000000000767</v>
      </c>
      <c r="J671">
        <f>IF(telefony__2[[#This Row],[dlugosc]]=10,ROUNDUP(telefony__2[[#This Row],[len]],0),0)</f>
        <v>0</v>
      </c>
      <c r="K671" s="3">
        <f>IF(telefony__2[[#This Row],[dlugosc]]&lt;&gt;10,telefony__2[[#This Row],[len]]+K670,K670)</f>
        <v>5270.1166666666641</v>
      </c>
      <c r="L671" s="3">
        <f>IF(telefony__2[[#This Row],[dlugosc]]=7,telefony__2[[#This Row],[len]],0)</f>
        <v>7.6500000000000767</v>
      </c>
      <c r="M671" s="3">
        <f>IF(telefony__2[[#This Row],[dlugosc]]=8,telefony__2[[#This Row],[len]],0)</f>
        <v>0</v>
      </c>
      <c r="N671" s="3"/>
    </row>
    <row r="672" spans="1:14" x14ac:dyDescent="0.25">
      <c r="A672" s="3" t="s">
        <v>1898</v>
      </c>
      <c r="B672" s="1" t="s">
        <v>1746</v>
      </c>
      <c r="C672" s="2" t="s">
        <v>1899</v>
      </c>
      <c r="D672" s="2" t="s">
        <v>1900</v>
      </c>
      <c r="E672">
        <f>LEN(telefony__2[[#This Row],[nr]])</f>
        <v>10</v>
      </c>
      <c r="F672">
        <f>IF(MID(telefony__2[[#This Row],[nr]],1,2)="12",1,0)</f>
        <v>0</v>
      </c>
      <c r="G672" s="2">
        <f>IF(AND(telefony__2[[#This Row],[czy 12]]=1,telefony__2[[#This Row],[dlugosc]]=7),telefony__2[[#This Row],[zaklonczenie]]-telefony__2[[#This Row],[rozpoczecie]],0)</f>
        <v>0</v>
      </c>
      <c r="H672" s="3">
        <f>IF(AND(telefony__2[[#This Row],[czy 12]]=1,telefony__2[[#This Row],[dlugosc]]=7),1,0)</f>
        <v>0</v>
      </c>
      <c r="I672" s="3">
        <f>(telefony__2[[#This Row],[zaklonczenie]]-telefony__2[[#This Row],[rozpoczecie]])*24*60</f>
        <v>6.5833333333334565</v>
      </c>
      <c r="J672">
        <f>IF(telefony__2[[#This Row],[dlugosc]]=10,ROUNDUP(telefony__2[[#This Row],[len]],0),0)</f>
        <v>7</v>
      </c>
      <c r="K672" s="3">
        <f>IF(telefony__2[[#This Row],[dlugosc]]&lt;&gt;10,telefony__2[[#This Row],[len]]+K671,K671)</f>
        <v>5270.1166666666641</v>
      </c>
      <c r="L672" s="3">
        <f>IF(telefony__2[[#This Row],[dlugosc]]=7,telefony__2[[#This Row],[len]],0)</f>
        <v>0</v>
      </c>
      <c r="M672" s="3">
        <f>IF(telefony__2[[#This Row],[dlugosc]]=8,telefony__2[[#This Row],[len]],0)</f>
        <v>0</v>
      </c>
      <c r="N672" s="3"/>
    </row>
    <row r="673" spans="1:14" x14ac:dyDescent="0.25">
      <c r="A673" s="3" t="s">
        <v>62</v>
      </c>
      <c r="B673" s="1" t="s">
        <v>1746</v>
      </c>
      <c r="C673" s="2" t="s">
        <v>1901</v>
      </c>
      <c r="D673" s="2" t="s">
        <v>1902</v>
      </c>
      <c r="E673">
        <f>LEN(telefony__2[[#This Row],[nr]])</f>
        <v>10</v>
      </c>
      <c r="F673">
        <f>IF(MID(telefony__2[[#This Row],[nr]],1,2)="12",1,0)</f>
        <v>0</v>
      </c>
      <c r="G673" s="2">
        <f>IF(AND(telefony__2[[#This Row],[czy 12]]=1,telefony__2[[#This Row],[dlugosc]]=7),telefony__2[[#This Row],[zaklonczenie]]-telefony__2[[#This Row],[rozpoczecie]],0)</f>
        <v>0</v>
      </c>
      <c r="H673" s="3">
        <f>IF(AND(telefony__2[[#This Row],[czy 12]]=1,telefony__2[[#This Row],[dlugosc]]=7),1,0)</f>
        <v>0</v>
      </c>
      <c r="I673" s="3">
        <f>(telefony__2[[#This Row],[zaklonczenie]]-telefony__2[[#This Row],[rozpoczecie]])*24*60</f>
        <v>5.5333333333334522</v>
      </c>
      <c r="J673">
        <f>IF(telefony__2[[#This Row],[dlugosc]]=10,ROUNDUP(telefony__2[[#This Row],[len]],0),0)</f>
        <v>6</v>
      </c>
      <c r="K673" s="3">
        <f>IF(telefony__2[[#This Row],[dlugosc]]&lt;&gt;10,telefony__2[[#This Row],[len]]+K672,K672)</f>
        <v>5270.1166666666641</v>
      </c>
      <c r="L673" s="3">
        <f>IF(telefony__2[[#This Row],[dlugosc]]=7,telefony__2[[#This Row],[len]],0)</f>
        <v>0</v>
      </c>
      <c r="M673" s="3">
        <f>IF(telefony__2[[#This Row],[dlugosc]]=8,telefony__2[[#This Row],[len]],0)</f>
        <v>0</v>
      </c>
      <c r="N673" s="3"/>
    </row>
    <row r="674" spans="1:14" x14ac:dyDescent="0.25">
      <c r="A674" s="3" t="s">
        <v>1903</v>
      </c>
      <c r="B674" s="1" t="s">
        <v>1746</v>
      </c>
      <c r="C674" s="2" t="s">
        <v>1904</v>
      </c>
      <c r="D674" s="2" t="s">
        <v>1905</v>
      </c>
      <c r="E674">
        <f>LEN(telefony__2[[#This Row],[nr]])</f>
        <v>7</v>
      </c>
      <c r="F674">
        <f>IF(MID(telefony__2[[#This Row],[nr]],1,2)="12",1,0)</f>
        <v>0</v>
      </c>
      <c r="G674" s="2">
        <f>IF(AND(telefony__2[[#This Row],[czy 12]]=1,telefony__2[[#This Row],[dlugosc]]=7),telefony__2[[#This Row],[zaklonczenie]]-telefony__2[[#This Row],[rozpoczecie]],0)</f>
        <v>0</v>
      </c>
      <c r="H674" s="3">
        <f>IF(AND(telefony__2[[#This Row],[czy 12]]=1,telefony__2[[#This Row],[dlugosc]]=7),1,0)</f>
        <v>0</v>
      </c>
      <c r="I674" s="3">
        <f>(telefony__2[[#This Row],[zaklonczenie]]-telefony__2[[#This Row],[rozpoczecie]])*24*60</f>
        <v>13.766666666666687</v>
      </c>
      <c r="J674">
        <f>IF(telefony__2[[#This Row],[dlugosc]]=10,ROUNDUP(telefony__2[[#This Row],[len]],0),0)</f>
        <v>0</v>
      </c>
      <c r="K674" s="3">
        <f>IF(telefony__2[[#This Row],[dlugosc]]&lt;&gt;10,telefony__2[[#This Row],[len]]+K673,K673)</f>
        <v>5283.8833333333305</v>
      </c>
      <c r="L674" s="3">
        <f>IF(telefony__2[[#This Row],[dlugosc]]=7,telefony__2[[#This Row],[len]],0)</f>
        <v>13.766666666666687</v>
      </c>
      <c r="M674" s="3">
        <f>IF(telefony__2[[#This Row],[dlugosc]]=8,telefony__2[[#This Row],[len]],0)</f>
        <v>0</v>
      </c>
      <c r="N674" s="3"/>
    </row>
    <row r="675" spans="1:14" x14ac:dyDescent="0.25">
      <c r="A675" s="3" t="s">
        <v>1906</v>
      </c>
      <c r="B675" s="1" t="s">
        <v>1746</v>
      </c>
      <c r="C675" s="2" t="s">
        <v>1907</v>
      </c>
      <c r="D675" s="2" t="s">
        <v>1908</v>
      </c>
      <c r="E675">
        <f>LEN(telefony__2[[#This Row],[nr]])</f>
        <v>7</v>
      </c>
      <c r="F675">
        <f>IF(MID(telefony__2[[#This Row],[nr]],1,2)="12",1,0)</f>
        <v>0</v>
      </c>
      <c r="G675" s="2">
        <f>IF(AND(telefony__2[[#This Row],[czy 12]]=1,telefony__2[[#This Row],[dlugosc]]=7),telefony__2[[#This Row],[zaklonczenie]]-telefony__2[[#This Row],[rozpoczecie]],0)</f>
        <v>0</v>
      </c>
      <c r="H675" s="3">
        <f>IF(AND(telefony__2[[#This Row],[czy 12]]=1,telefony__2[[#This Row],[dlugosc]]=7),1,0)</f>
        <v>0</v>
      </c>
      <c r="I675" s="3">
        <f>(telefony__2[[#This Row],[zaklonczenie]]-telefony__2[[#This Row],[rozpoczecie]])*24*60</f>
        <v>10.383333333333411</v>
      </c>
      <c r="J675">
        <f>IF(telefony__2[[#This Row],[dlugosc]]=10,ROUNDUP(telefony__2[[#This Row],[len]],0),0)</f>
        <v>0</v>
      </c>
      <c r="K675" s="3">
        <f>IF(telefony__2[[#This Row],[dlugosc]]&lt;&gt;10,telefony__2[[#This Row],[len]]+K674,K674)</f>
        <v>5294.2666666666637</v>
      </c>
      <c r="L675" s="3">
        <f>IF(telefony__2[[#This Row],[dlugosc]]=7,telefony__2[[#This Row],[len]],0)</f>
        <v>10.383333333333411</v>
      </c>
      <c r="M675" s="3">
        <f>IF(telefony__2[[#This Row],[dlugosc]]=8,telefony__2[[#This Row],[len]],0)</f>
        <v>0</v>
      </c>
      <c r="N675" s="3"/>
    </row>
    <row r="676" spans="1:14" x14ac:dyDescent="0.25">
      <c r="A676" s="3" t="s">
        <v>1909</v>
      </c>
      <c r="B676" s="1" t="s">
        <v>1746</v>
      </c>
      <c r="C676" s="2" t="s">
        <v>1910</v>
      </c>
      <c r="D676" s="2" t="s">
        <v>1911</v>
      </c>
      <c r="E676">
        <f>LEN(telefony__2[[#This Row],[nr]])</f>
        <v>7</v>
      </c>
      <c r="F676">
        <f>IF(MID(telefony__2[[#This Row],[nr]],1,2)="12",1,0)</f>
        <v>0</v>
      </c>
      <c r="G676" s="2">
        <f>IF(AND(telefony__2[[#This Row],[czy 12]]=1,telefony__2[[#This Row],[dlugosc]]=7),telefony__2[[#This Row],[zaklonczenie]]-telefony__2[[#This Row],[rozpoczecie]],0)</f>
        <v>0</v>
      </c>
      <c r="H676" s="3">
        <f>IF(AND(telefony__2[[#This Row],[czy 12]]=1,telefony__2[[#This Row],[dlugosc]]=7),1,0)</f>
        <v>0</v>
      </c>
      <c r="I676" s="3">
        <f>(telefony__2[[#This Row],[zaklonczenie]]-telefony__2[[#This Row],[rozpoczecie]])*24*60</f>
        <v>13.283333333333385</v>
      </c>
      <c r="J676">
        <f>IF(telefony__2[[#This Row],[dlugosc]]=10,ROUNDUP(telefony__2[[#This Row],[len]],0),0)</f>
        <v>0</v>
      </c>
      <c r="K676" s="3">
        <f>IF(telefony__2[[#This Row],[dlugosc]]&lt;&gt;10,telefony__2[[#This Row],[len]]+K675,K675)</f>
        <v>5307.5499999999975</v>
      </c>
      <c r="L676" s="3">
        <f>IF(telefony__2[[#This Row],[dlugosc]]=7,telefony__2[[#This Row],[len]],0)</f>
        <v>13.283333333333385</v>
      </c>
      <c r="M676" s="3">
        <f>IF(telefony__2[[#This Row],[dlugosc]]=8,telefony__2[[#This Row],[len]],0)</f>
        <v>0</v>
      </c>
      <c r="N676" s="3"/>
    </row>
    <row r="677" spans="1:14" x14ac:dyDescent="0.25">
      <c r="A677" s="3" t="s">
        <v>1912</v>
      </c>
      <c r="B677" s="1" t="s">
        <v>1746</v>
      </c>
      <c r="C677" s="2" t="s">
        <v>1913</v>
      </c>
      <c r="D677" s="2" t="s">
        <v>1914</v>
      </c>
      <c r="E677">
        <f>LEN(telefony__2[[#This Row],[nr]])</f>
        <v>8</v>
      </c>
      <c r="F677">
        <f>IF(MID(telefony__2[[#This Row],[nr]],1,2)="12",1,0)</f>
        <v>0</v>
      </c>
      <c r="G677" s="2">
        <f>IF(AND(telefony__2[[#This Row],[czy 12]]=1,telefony__2[[#This Row],[dlugosc]]=7),telefony__2[[#This Row],[zaklonczenie]]-telefony__2[[#This Row],[rozpoczecie]],0)</f>
        <v>0</v>
      </c>
      <c r="H677" s="3">
        <f>IF(AND(telefony__2[[#This Row],[czy 12]]=1,telefony__2[[#This Row],[dlugosc]]=7),1,0)</f>
        <v>0</v>
      </c>
      <c r="I677" s="3">
        <f>(telefony__2[[#This Row],[zaklonczenie]]-telefony__2[[#This Row],[rozpoczecie]])*24*60</f>
        <v>2.3000000000000398</v>
      </c>
      <c r="J677">
        <f>IF(telefony__2[[#This Row],[dlugosc]]=10,ROUNDUP(telefony__2[[#This Row],[len]],0),0)</f>
        <v>0</v>
      </c>
      <c r="K677" s="3">
        <f>IF(telefony__2[[#This Row],[dlugosc]]&lt;&gt;10,telefony__2[[#This Row],[len]]+K676,K676)</f>
        <v>5309.8499999999976</v>
      </c>
      <c r="L677" s="3">
        <f>IF(telefony__2[[#This Row],[dlugosc]]=7,telefony__2[[#This Row],[len]],0)</f>
        <v>0</v>
      </c>
      <c r="M677" s="3">
        <f>IF(telefony__2[[#This Row],[dlugosc]]=8,telefony__2[[#This Row],[len]],0)</f>
        <v>2.3000000000000398</v>
      </c>
      <c r="N677" s="3"/>
    </row>
    <row r="678" spans="1:14" x14ac:dyDescent="0.25">
      <c r="A678" s="3" t="s">
        <v>1915</v>
      </c>
      <c r="B678" s="1" t="s">
        <v>1746</v>
      </c>
      <c r="C678" s="2" t="s">
        <v>1916</v>
      </c>
      <c r="D678" s="2" t="s">
        <v>1917</v>
      </c>
      <c r="E678">
        <f>LEN(telefony__2[[#This Row],[nr]])</f>
        <v>7</v>
      </c>
      <c r="F678">
        <f>IF(MID(telefony__2[[#This Row],[nr]],1,2)="12",1,0)</f>
        <v>0</v>
      </c>
      <c r="G678" s="2">
        <f>IF(AND(telefony__2[[#This Row],[czy 12]]=1,telefony__2[[#This Row],[dlugosc]]=7),telefony__2[[#This Row],[zaklonczenie]]-telefony__2[[#This Row],[rozpoczecie]],0)</f>
        <v>0</v>
      </c>
      <c r="H678" s="3">
        <f>IF(AND(telefony__2[[#This Row],[czy 12]]=1,telefony__2[[#This Row],[dlugosc]]=7),1,0)</f>
        <v>0</v>
      </c>
      <c r="I678" s="3">
        <f>(telefony__2[[#This Row],[zaklonczenie]]-telefony__2[[#This Row],[rozpoczecie]])*24*60</f>
        <v>15.283333333333378</v>
      </c>
      <c r="J678">
        <f>IF(telefony__2[[#This Row],[dlugosc]]=10,ROUNDUP(telefony__2[[#This Row],[len]],0),0)</f>
        <v>0</v>
      </c>
      <c r="K678" s="3">
        <f>IF(telefony__2[[#This Row],[dlugosc]]&lt;&gt;10,telefony__2[[#This Row],[len]]+K677,K677)</f>
        <v>5325.1333333333314</v>
      </c>
      <c r="L678" s="3">
        <f>IF(telefony__2[[#This Row],[dlugosc]]=7,telefony__2[[#This Row],[len]],0)</f>
        <v>15.283333333333378</v>
      </c>
      <c r="M678" s="3">
        <f>IF(telefony__2[[#This Row],[dlugosc]]=8,telefony__2[[#This Row],[len]],0)</f>
        <v>0</v>
      </c>
      <c r="N678" s="3"/>
    </row>
    <row r="679" spans="1:14" x14ac:dyDescent="0.25">
      <c r="A679" s="3" t="s">
        <v>1918</v>
      </c>
      <c r="B679" s="1" t="s">
        <v>1746</v>
      </c>
      <c r="C679" s="2" t="s">
        <v>1919</v>
      </c>
      <c r="D679" s="2" t="s">
        <v>1920</v>
      </c>
      <c r="E679">
        <f>LEN(telefony__2[[#This Row],[nr]])</f>
        <v>8</v>
      </c>
      <c r="F679">
        <f>IF(MID(telefony__2[[#This Row],[nr]],1,2)="12",1,0)</f>
        <v>0</v>
      </c>
      <c r="G679" s="2">
        <f>IF(AND(telefony__2[[#This Row],[czy 12]]=1,telefony__2[[#This Row],[dlugosc]]=7),telefony__2[[#This Row],[zaklonczenie]]-telefony__2[[#This Row],[rozpoczecie]],0)</f>
        <v>0</v>
      </c>
      <c r="H679" s="3">
        <f>IF(AND(telefony__2[[#This Row],[czy 12]]=1,telefony__2[[#This Row],[dlugosc]]=7),1,0)</f>
        <v>0</v>
      </c>
      <c r="I679" s="3">
        <f>(telefony__2[[#This Row],[zaklonczenie]]-telefony__2[[#This Row],[rozpoczecie]])*24*60</f>
        <v>2.4833333333332952</v>
      </c>
      <c r="J679">
        <f>IF(telefony__2[[#This Row],[dlugosc]]=10,ROUNDUP(telefony__2[[#This Row],[len]],0),0)</f>
        <v>0</v>
      </c>
      <c r="K679" s="3">
        <f>IF(telefony__2[[#This Row],[dlugosc]]&lt;&gt;10,telefony__2[[#This Row],[len]]+K678,K678)</f>
        <v>5327.616666666665</v>
      </c>
      <c r="L679" s="3">
        <f>IF(telefony__2[[#This Row],[dlugosc]]=7,telefony__2[[#This Row],[len]],0)</f>
        <v>0</v>
      </c>
      <c r="M679" s="3">
        <f>IF(telefony__2[[#This Row],[dlugosc]]=8,telefony__2[[#This Row],[len]],0)</f>
        <v>2.4833333333332952</v>
      </c>
      <c r="N679" s="3"/>
    </row>
    <row r="680" spans="1:14" x14ac:dyDescent="0.25">
      <c r="A680" s="3" t="s">
        <v>1921</v>
      </c>
      <c r="B680" s="1" t="s">
        <v>1746</v>
      </c>
      <c r="C680" s="2" t="s">
        <v>1919</v>
      </c>
      <c r="D680" s="2" t="s">
        <v>1669</v>
      </c>
      <c r="E680">
        <f>LEN(telefony__2[[#This Row],[nr]])</f>
        <v>7</v>
      </c>
      <c r="F680">
        <f>IF(MID(telefony__2[[#This Row],[nr]],1,2)="12",1,0)</f>
        <v>0</v>
      </c>
      <c r="G680" s="2">
        <f>IF(AND(telefony__2[[#This Row],[czy 12]]=1,telefony__2[[#This Row],[dlugosc]]=7),telefony__2[[#This Row],[zaklonczenie]]-telefony__2[[#This Row],[rozpoczecie]],0)</f>
        <v>0</v>
      </c>
      <c r="H680" s="3">
        <f>IF(AND(telefony__2[[#This Row],[czy 12]]=1,telefony__2[[#This Row],[dlugosc]]=7),1,0)</f>
        <v>0</v>
      </c>
      <c r="I680" s="3">
        <f>(telefony__2[[#This Row],[zaklonczenie]]-telefony__2[[#This Row],[rozpoczecie]])*24*60</f>
        <v>16.21666666666659</v>
      </c>
      <c r="J680">
        <f>IF(telefony__2[[#This Row],[dlugosc]]=10,ROUNDUP(telefony__2[[#This Row],[len]],0),0)</f>
        <v>0</v>
      </c>
      <c r="K680" s="3">
        <f>IF(telefony__2[[#This Row],[dlugosc]]&lt;&gt;10,telefony__2[[#This Row],[len]]+K679,K679)</f>
        <v>5343.8333333333312</v>
      </c>
      <c r="L680" s="3">
        <f>IF(telefony__2[[#This Row],[dlugosc]]=7,telefony__2[[#This Row],[len]],0)</f>
        <v>16.21666666666659</v>
      </c>
      <c r="M680" s="3">
        <f>IF(telefony__2[[#This Row],[dlugosc]]=8,telefony__2[[#This Row],[len]],0)</f>
        <v>0</v>
      </c>
      <c r="N680" s="3"/>
    </row>
    <row r="681" spans="1:14" x14ac:dyDescent="0.25">
      <c r="A681" s="3" t="s">
        <v>1614</v>
      </c>
      <c r="B681" s="1" t="s">
        <v>1746</v>
      </c>
      <c r="C681" s="2" t="s">
        <v>1922</v>
      </c>
      <c r="D681" s="2" t="s">
        <v>1923</v>
      </c>
      <c r="E681">
        <f>LEN(telefony__2[[#This Row],[nr]])</f>
        <v>7</v>
      </c>
      <c r="F681">
        <f>IF(MID(telefony__2[[#This Row],[nr]],1,2)="12",1,0)</f>
        <v>0</v>
      </c>
      <c r="G681" s="2">
        <f>IF(AND(telefony__2[[#This Row],[czy 12]]=1,telefony__2[[#This Row],[dlugosc]]=7),telefony__2[[#This Row],[zaklonczenie]]-telefony__2[[#This Row],[rozpoczecie]],0)</f>
        <v>0</v>
      </c>
      <c r="H681" s="3">
        <f>IF(AND(telefony__2[[#This Row],[czy 12]]=1,telefony__2[[#This Row],[dlugosc]]=7),1,0)</f>
        <v>0</v>
      </c>
      <c r="I681" s="3">
        <f>(telefony__2[[#This Row],[zaklonczenie]]-telefony__2[[#This Row],[rozpoczecie]])*24*60</f>
        <v>16.149999999999967</v>
      </c>
      <c r="J681">
        <f>IF(telefony__2[[#This Row],[dlugosc]]=10,ROUNDUP(telefony__2[[#This Row],[len]],0),0)</f>
        <v>0</v>
      </c>
      <c r="K681" s="3">
        <f>IF(telefony__2[[#This Row],[dlugosc]]&lt;&gt;10,telefony__2[[#This Row],[len]]+K680,K680)</f>
        <v>5359.9833333333308</v>
      </c>
      <c r="L681" s="3">
        <f>IF(telefony__2[[#This Row],[dlugosc]]=7,telefony__2[[#This Row],[len]],0)</f>
        <v>16.149999999999967</v>
      </c>
      <c r="M681" s="3">
        <f>IF(telefony__2[[#This Row],[dlugosc]]=8,telefony__2[[#This Row],[len]],0)</f>
        <v>0</v>
      </c>
      <c r="N681" s="3"/>
    </row>
    <row r="682" spans="1:14" x14ac:dyDescent="0.25">
      <c r="A682" s="3" t="s">
        <v>1924</v>
      </c>
      <c r="B682" s="1" t="s">
        <v>1746</v>
      </c>
      <c r="C682" s="2" t="s">
        <v>1925</v>
      </c>
      <c r="D682" s="2" t="s">
        <v>1926</v>
      </c>
      <c r="E682">
        <f>LEN(telefony__2[[#This Row],[nr]])</f>
        <v>7</v>
      </c>
      <c r="F682">
        <f>IF(MID(telefony__2[[#This Row],[nr]],1,2)="12",1,0)</f>
        <v>0</v>
      </c>
      <c r="G682" s="2">
        <f>IF(AND(telefony__2[[#This Row],[czy 12]]=1,telefony__2[[#This Row],[dlugosc]]=7),telefony__2[[#This Row],[zaklonczenie]]-telefony__2[[#This Row],[rozpoczecie]],0)</f>
        <v>0</v>
      </c>
      <c r="H682" s="3">
        <f>IF(AND(telefony__2[[#This Row],[czy 12]]=1,telefony__2[[#This Row],[dlugosc]]=7),1,0)</f>
        <v>0</v>
      </c>
      <c r="I682" s="3">
        <f>(telefony__2[[#This Row],[zaklonczenie]]-telefony__2[[#This Row],[rozpoczecie]])*24*60</f>
        <v>1.0500000000000043</v>
      </c>
      <c r="J682">
        <f>IF(telefony__2[[#This Row],[dlugosc]]=10,ROUNDUP(telefony__2[[#This Row],[len]],0),0)</f>
        <v>0</v>
      </c>
      <c r="K682" s="3">
        <f>IF(telefony__2[[#This Row],[dlugosc]]&lt;&gt;10,telefony__2[[#This Row],[len]]+K681,K681)</f>
        <v>5361.033333333331</v>
      </c>
      <c r="L682" s="3">
        <f>IF(telefony__2[[#This Row],[dlugosc]]=7,telefony__2[[#This Row],[len]],0)</f>
        <v>1.0500000000000043</v>
      </c>
      <c r="M682" s="3">
        <f>IF(telefony__2[[#This Row],[dlugosc]]=8,telefony__2[[#This Row],[len]],0)</f>
        <v>0</v>
      </c>
      <c r="N682" s="3"/>
    </row>
    <row r="683" spans="1:14" x14ac:dyDescent="0.25">
      <c r="A683" s="3" t="s">
        <v>139</v>
      </c>
      <c r="B683" s="1" t="s">
        <v>1746</v>
      </c>
      <c r="C683" s="2" t="s">
        <v>463</v>
      </c>
      <c r="D683" s="2" t="s">
        <v>1927</v>
      </c>
      <c r="E683">
        <f>LEN(telefony__2[[#This Row],[nr]])</f>
        <v>8</v>
      </c>
      <c r="F683">
        <f>IF(MID(telefony__2[[#This Row],[nr]],1,2)="12",1,0)</f>
        <v>0</v>
      </c>
      <c r="G683" s="2">
        <f>IF(AND(telefony__2[[#This Row],[czy 12]]=1,telefony__2[[#This Row],[dlugosc]]=7),telefony__2[[#This Row],[zaklonczenie]]-telefony__2[[#This Row],[rozpoczecie]],0)</f>
        <v>0</v>
      </c>
      <c r="H683" s="3">
        <f>IF(AND(telefony__2[[#This Row],[czy 12]]=1,telefony__2[[#This Row],[dlugosc]]=7),1,0)</f>
        <v>0</v>
      </c>
      <c r="I683" s="3">
        <f>(telefony__2[[#This Row],[zaklonczenie]]-telefony__2[[#This Row],[rozpoczecie]])*24*60</f>
        <v>6.3333333333334174</v>
      </c>
      <c r="J683">
        <f>IF(telefony__2[[#This Row],[dlugosc]]=10,ROUNDUP(telefony__2[[#This Row],[len]],0),0)</f>
        <v>0</v>
      </c>
      <c r="K683" s="3">
        <f>IF(telefony__2[[#This Row],[dlugosc]]&lt;&gt;10,telefony__2[[#This Row],[len]]+K682,K682)</f>
        <v>5367.3666666666641</v>
      </c>
      <c r="L683" s="3">
        <f>IF(telefony__2[[#This Row],[dlugosc]]=7,telefony__2[[#This Row],[len]],0)</f>
        <v>0</v>
      </c>
      <c r="M683" s="3">
        <f>IF(telefony__2[[#This Row],[dlugosc]]=8,telefony__2[[#This Row],[len]],0)</f>
        <v>6.3333333333334174</v>
      </c>
      <c r="N683" s="3"/>
    </row>
    <row r="684" spans="1:14" x14ac:dyDescent="0.25">
      <c r="A684" s="3" t="s">
        <v>1928</v>
      </c>
      <c r="B684" s="1" t="s">
        <v>1746</v>
      </c>
      <c r="C684" s="2" t="s">
        <v>1929</v>
      </c>
      <c r="D684" s="2" t="s">
        <v>1930</v>
      </c>
      <c r="E684">
        <f>LEN(telefony__2[[#This Row],[nr]])</f>
        <v>7</v>
      </c>
      <c r="F684">
        <f>IF(MID(telefony__2[[#This Row],[nr]],1,2)="12",1,0)</f>
        <v>0</v>
      </c>
      <c r="G684" s="2">
        <f>IF(AND(telefony__2[[#This Row],[czy 12]]=1,telefony__2[[#This Row],[dlugosc]]=7),telefony__2[[#This Row],[zaklonczenie]]-telefony__2[[#This Row],[rozpoczecie]],0)</f>
        <v>0</v>
      </c>
      <c r="H684" s="3">
        <f>IF(AND(telefony__2[[#This Row],[czy 12]]=1,telefony__2[[#This Row],[dlugosc]]=7),1,0)</f>
        <v>0</v>
      </c>
      <c r="I684" s="3">
        <f>(telefony__2[[#This Row],[zaklonczenie]]-telefony__2[[#This Row],[rozpoczecie]])*24*60</f>
        <v>13.633333333333439</v>
      </c>
      <c r="J684">
        <f>IF(telefony__2[[#This Row],[dlugosc]]=10,ROUNDUP(telefony__2[[#This Row],[len]],0),0)</f>
        <v>0</v>
      </c>
      <c r="K684" s="3">
        <f>IF(telefony__2[[#This Row],[dlugosc]]&lt;&gt;10,telefony__2[[#This Row],[len]]+K683,K683)</f>
        <v>5380.9999999999973</v>
      </c>
      <c r="L684" s="3">
        <f>IF(telefony__2[[#This Row],[dlugosc]]=7,telefony__2[[#This Row],[len]],0)</f>
        <v>13.633333333333439</v>
      </c>
      <c r="M684" s="3">
        <f>IF(telefony__2[[#This Row],[dlugosc]]=8,telefony__2[[#This Row],[len]],0)</f>
        <v>0</v>
      </c>
      <c r="N684" s="3"/>
    </row>
    <row r="685" spans="1:14" x14ac:dyDescent="0.25">
      <c r="A685" s="3" t="s">
        <v>1931</v>
      </c>
      <c r="B685" s="1" t="s">
        <v>1746</v>
      </c>
      <c r="C685" s="2" t="s">
        <v>1932</v>
      </c>
      <c r="D685" s="2" t="s">
        <v>1933</v>
      </c>
      <c r="E685">
        <f>LEN(telefony__2[[#This Row],[nr]])</f>
        <v>7</v>
      </c>
      <c r="F685">
        <f>IF(MID(telefony__2[[#This Row],[nr]],1,2)="12",1,0)</f>
        <v>0</v>
      </c>
      <c r="G685" s="2">
        <f>IF(AND(telefony__2[[#This Row],[czy 12]]=1,telefony__2[[#This Row],[dlugosc]]=7),telefony__2[[#This Row],[zaklonczenie]]-telefony__2[[#This Row],[rozpoczecie]],0)</f>
        <v>0</v>
      </c>
      <c r="H685" s="3">
        <f>IF(AND(telefony__2[[#This Row],[czy 12]]=1,telefony__2[[#This Row],[dlugosc]]=7),1,0)</f>
        <v>0</v>
      </c>
      <c r="I685" s="3">
        <f>(telefony__2[[#This Row],[zaklonczenie]]-telefony__2[[#This Row],[rozpoczecie]])*24*60</f>
        <v>7.0499999999999829</v>
      </c>
      <c r="J685">
        <f>IF(telefony__2[[#This Row],[dlugosc]]=10,ROUNDUP(telefony__2[[#This Row],[len]],0),0)</f>
        <v>0</v>
      </c>
      <c r="K685" s="3">
        <f>IF(telefony__2[[#This Row],[dlugosc]]&lt;&gt;10,telefony__2[[#This Row],[len]]+K684,K684)</f>
        <v>5388.0499999999975</v>
      </c>
      <c r="L685" s="3">
        <f>IF(telefony__2[[#This Row],[dlugosc]]=7,telefony__2[[#This Row],[len]],0)</f>
        <v>7.0499999999999829</v>
      </c>
      <c r="M685" s="3">
        <f>IF(telefony__2[[#This Row],[dlugosc]]=8,telefony__2[[#This Row],[len]],0)</f>
        <v>0</v>
      </c>
      <c r="N685" s="3"/>
    </row>
    <row r="686" spans="1:14" x14ac:dyDescent="0.25">
      <c r="A686" s="3" t="s">
        <v>1934</v>
      </c>
      <c r="B686" s="1" t="s">
        <v>1746</v>
      </c>
      <c r="C686" s="2" t="s">
        <v>1935</v>
      </c>
      <c r="D686" s="2" t="s">
        <v>1936</v>
      </c>
      <c r="E686">
        <f>LEN(telefony__2[[#This Row],[nr]])</f>
        <v>7</v>
      </c>
      <c r="F686">
        <f>IF(MID(telefony__2[[#This Row],[nr]],1,2)="12",1,0)</f>
        <v>0</v>
      </c>
      <c r="G686" s="2">
        <f>IF(AND(telefony__2[[#This Row],[czy 12]]=1,telefony__2[[#This Row],[dlugosc]]=7),telefony__2[[#This Row],[zaklonczenie]]-telefony__2[[#This Row],[rozpoczecie]],0)</f>
        <v>0</v>
      </c>
      <c r="H686" s="3">
        <f>IF(AND(telefony__2[[#This Row],[czy 12]]=1,telefony__2[[#This Row],[dlugosc]]=7),1,0)</f>
        <v>0</v>
      </c>
      <c r="I686" s="3">
        <f>(telefony__2[[#This Row],[zaklonczenie]]-telefony__2[[#This Row],[rozpoczecie]])*24*60</f>
        <v>10.850000000000097</v>
      </c>
      <c r="J686">
        <f>IF(telefony__2[[#This Row],[dlugosc]]=10,ROUNDUP(telefony__2[[#This Row],[len]],0),0)</f>
        <v>0</v>
      </c>
      <c r="K686" s="3">
        <f>IF(telefony__2[[#This Row],[dlugosc]]&lt;&gt;10,telefony__2[[#This Row],[len]]+K685,K685)</f>
        <v>5398.8999999999978</v>
      </c>
      <c r="L686" s="3">
        <f>IF(telefony__2[[#This Row],[dlugosc]]=7,telefony__2[[#This Row],[len]],0)</f>
        <v>10.850000000000097</v>
      </c>
      <c r="M686" s="3">
        <f>IF(telefony__2[[#This Row],[dlugosc]]=8,telefony__2[[#This Row],[len]],0)</f>
        <v>0</v>
      </c>
      <c r="N686" s="3"/>
    </row>
    <row r="687" spans="1:14" x14ac:dyDescent="0.25">
      <c r="A687" s="3" t="s">
        <v>1937</v>
      </c>
      <c r="B687" s="1" t="s">
        <v>1746</v>
      </c>
      <c r="C687" s="2" t="s">
        <v>1938</v>
      </c>
      <c r="D687" s="2" t="s">
        <v>1939</v>
      </c>
      <c r="E687">
        <f>LEN(telefony__2[[#This Row],[nr]])</f>
        <v>8</v>
      </c>
      <c r="F687">
        <f>IF(MID(telefony__2[[#This Row],[nr]],1,2)="12",1,0)</f>
        <v>0</v>
      </c>
      <c r="G687" s="2">
        <f>IF(AND(telefony__2[[#This Row],[czy 12]]=1,telefony__2[[#This Row],[dlugosc]]=7),telefony__2[[#This Row],[zaklonczenie]]-telefony__2[[#This Row],[rozpoczecie]],0)</f>
        <v>0</v>
      </c>
      <c r="H687" s="3">
        <f>IF(AND(telefony__2[[#This Row],[czy 12]]=1,telefony__2[[#This Row],[dlugosc]]=7),1,0)</f>
        <v>0</v>
      </c>
      <c r="I687" s="3">
        <f>(telefony__2[[#This Row],[zaklonczenie]]-telefony__2[[#This Row],[rozpoczecie]])*24*60</f>
        <v>8.5166666666666657</v>
      </c>
      <c r="J687">
        <f>IF(telefony__2[[#This Row],[dlugosc]]=10,ROUNDUP(telefony__2[[#This Row],[len]],0),0)</f>
        <v>0</v>
      </c>
      <c r="K687" s="3">
        <f>IF(telefony__2[[#This Row],[dlugosc]]&lt;&gt;10,telefony__2[[#This Row],[len]]+K686,K686)</f>
        <v>5407.4166666666642</v>
      </c>
      <c r="L687" s="3">
        <f>IF(telefony__2[[#This Row],[dlugosc]]=7,telefony__2[[#This Row],[len]],0)</f>
        <v>0</v>
      </c>
      <c r="M687" s="3">
        <f>IF(telefony__2[[#This Row],[dlugosc]]=8,telefony__2[[#This Row],[len]],0)</f>
        <v>8.5166666666666657</v>
      </c>
      <c r="N687" s="3"/>
    </row>
    <row r="688" spans="1:14" x14ac:dyDescent="0.25">
      <c r="A688" s="3" t="s">
        <v>1940</v>
      </c>
      <c r="B688" s="1" t="s">
        <v>1746</v>
      </c>
      <c r="C688" s="2" t="s">
        <v>1941</v>
      </c>
      <c r="D688" s="2" t="s">
        <v>1942</v>
      </c>
      <c r="E688">
        <f>LEN(telefony__2[[#This Row],[nr]])</f>
        <v>7</v>
      </c>
      <c r="F688">
        <f>IF(MID(telefony__2[[#This Row],[nr]],1,2)="12",1,0)</f>
        <v>0</v>
      </c>
      <c r="G688" s="2">
        <f>IF(AND(telefony__2[[#This Row],[czy 12]]=1,telefony__2[[#This Row],[dlugosc]]=7),telefony__2[[#This Row],[zaklonczenie]]-telefony__2[[#This Row],[rozpoczecie]],0)</f>
        <v>0</v>
      </c>
      <c r="H688" s="3">
        <f>IF(AND(telefony__2[[#This Row],[czy 12]]=1,telefony__2[[#This Row],[dlugosc]]=7),1,0)</f>
        <v>0</v>
      </c>
      <c r="I688" s="3">
        <f>(telefony__2[[#This Row],[zaklonczenie]]-telefony__2[[#This Row],[rozpoczecie]])*24*60</f>
        <v>13.500000000000032</v>
      </c>
      <c r="J688">
        <f>IF(telefony__2[[#This Row],[dlugosc]]=10,ROUNDUP(telefony__2[[#This Row],[len]],0),0)</f>
        <v>0</v>
      </c>
      <c r="K688" s="3">
        <f>IF(telefony__2[[#This Row],[dlugosc]]&lt;&gt;10,telefony__2[[#This Row],[len]]+K687,K687)</f>
        <v>5420.9166666666642</v>
      </c>
      <c r="L688" s="3">
        <f>IF(telefony__2[[#This Row],[dlugosc]]=7,telefony__2[[#This Row],[len]],0)</f>
        <v>13.500000000000032</v>
      </c>
      <c r="M688" s="3">
        <f>IF(telefony__2[[#This Row],[dlugosc]]=8,telefony__2[[#This Row],[len]],0)</f>
        <v>0</v>
      </c>
      <c r="N688" s="3"/>
    </row>
    <row r="689" spans="1:14" x14ac:dyDescent="0.25">
      <c r="A689" s="3" t="s">
        <v>1943</v>
      </c>
      <c r="B689" s="1" t="s">
        <v>1746</v>
      </c>
      <c r="C689" s="2" t="s">
        <v>1944</v>
      </c>
      <c r="D689" s="2" t="s">
        <v>1945</v>
      </c>
      <c r="E689">
        <f>LEN(telefony__2[[#This Row],[nr]])</f>
        <v>7</v>
      </c>
      <c r="F689">
        <f>IF(MID(telefony__2[[#This Row],[nr]],1,2)="12",1,0)</f>
        <v>0</v>
      </c>
      <c r="G689" s="2">
        <f>IF(AND(telefony__2[[#This Row],[czy 12]]=1,telefony__2[[#This Row],[dlugosc]]=7),telefony__2[[#This Row],[zaklonczenie]]-telefony__2[[#This Row],[rozpoczecie]],0)</f>
        <v>0</v>
      </c>
      <c r="H689" s="3">
        <f>IF(AND(telefony__2[[#This Row],[czy 12]]=1,telefony__2[[#This Row],[dlugosc]]=7),1,0)</f>
        <v>0</v>
      </c>
      <c r="I689" s="3">
        <f>(telefony__2[[#This Row],[zaklonczenie]]-telefony__2[[#This Row],[rozpoczecie]])*24*60</f>
        <v>11.500000000000039</v>
      </c>
      <c r="J689">
        <f>IF(telefony__2[[#This Row],[dlugosc]]=10,ROUNDUP(telefony__2[[#This Row],[len]],0),0)</f>
        <v>0</v>
      </c>
      <c r="K689" s="3">
        <f>IF(telefony__2[[#This Row],[dlugosc]]&lt;&gt;10,telefony__2[[#This Row],[len]]+K688,K688)</f>
        <v>5432.4166666666642</v>
      </c>
      <c r="L689" s="3">
        <f>IF(telefony__2[[#This Row],[dlugosc]]=7,telefony__2[[#This Row],[len]],0)</f>
        <v>11.500000000000039</v>
      </c>
      <c r="M689" s="3">
        <f>IF(telefony__2[[#This Row],[dlugosc]]=8,telefony__2[[#This Row],[len]],0)</f>
        <v>0</v>
      </c>
      <c r="N689" s="3"/>
    </row>
    <row r="690" spans="1:14" x14ac:dyDescent="0.25">
      <c r="A690" s="3" t="s">
        <v>1946</v>
      </c>
      <c r="B690" s="1" t="s">
        <v>1746</v>
      </c>
      <c r="C690" s="2" t="s">
        <v>1101</v>
      </c>
      <c r="D690" s="2" t="s">
        <v>1947</v>
      </c>
      <c r="E690">
        <f>LEN(telefony__2[[#This Row],[nr]])</f>
        <v>7</v>
      </c>
      <c r="F690">
        <f>IF(MID(telefony__2[[#This Row],[nr]],1,2)="12",1,0)</f>
        <v>0</v>
      </c>
      <c r="G690" s="2">
        <f>IF(AND(telefony__2[[#This Row],[czy 12]]=1,telefony__2[[#This Row],[dlugosc]]=7),telefony__2[[#This Row],[zaklonczenie]]-telefony__2[[#This Row],[rozpoczecie]],0)</f>
        <v>0</v>
      </c>
      <c r="H690" s="3">
        <f>IF(AND(telefony__2[[#This Row],[czy 12]]=1,telefony__2[[#This Row],[dlugosc]]=7),1,0)</f>
        <v>0</v>
      </c>
      <c r="I690" s="3">
        <f>(telefony__2[[#This Row],[zaklonczenie]]-telefony__2[[#This Row],[rozpoczecie]])*24*60</f>
        <v>11.799999999999926</v>
      </c>
      <c r="J690">
        <f>IF(telefony__2[[#This Row],[dlugosc]]=10,ROUNDUP(telefony__2[[#This Row],[len]],0),0)</f>
        <v>0</v>
      </c>
      <c r="K690" s="3">
        <f>IF(telefony__2[[#This Row],[dlugosc]]&lt;&gt;10,telefony__2[[#This Row],[len]]+K689,K689)</f>
        <v>5444.2166666666644</v>
      </c>
      <c r="L690" s="3">
        <f>IF(telefony__2[[#This Row],[dlugosc]]=7,telefony__2[[#This Row],[len]],0)</f>
        <v>11.799999999999926</v>
      </c>
      <c r="M690" s="3">
        <f>IF(telefony__2[[#This Row],[dlugosc]]=8,telefony__2[[#This Row],[len]],0)</f>
        <v>0</v>
      </c>
      <c r="N690" s="3"/>
    </row>
    <row r="691" spans="1:14" x14ac:dyDescent="0.25">
      <c r="A691" s="3" t="s">
        <v>734</v>
      </c>
      <c r="B691" s="1" t="s">
        <v>1746</v>
      </c>
      <c r="C691" s="2" t="s">
        <v>1948</v>
      </c>
      <c r="D691" s="2" t="s">
        <v>1949</v>
      </c>
      <c r="E691">
        <f>LEN(telefony__2[[#This Row],[nr]])</f>
        <v>7</v>
      </c>
      <c r="F691">
        <f>IF(MID(telefony__2[[#This Row],[nr]],1,2)="12",1,0)</f>
        <v>0</v>
      </c>
      <c r="G691" s="2">
        <f>IF(AND(telefony__2[[#This Row],[czy 12]]=1,telefony__2[[#This Row],[dlugosc]]=7),telefony__2[[#This Row],[zaklonczenie]]-telefony__2[[#This Row],[rozpoczecie]],0)</f>
        <v>0</v>
      </c>
      <c r="H691" s="3">
        <f>IF(AND(telefony__2[[#This Row],[czy 12]]=1,telefony__2[[#This Row],[dlugosc]]=7),1,0)</f>
        <v>0</v>
      </c>
      <c r="I691" s="3">
        <f>(telefony__2[[#This Row],[zaklonczenie]]-telefony__2[[#This Row],[rozpoczecie]])*24*60</f>
        <v>1.68333333333333</v>
      </c>
      <c r="J691">
        <f>IF(telefony__2[[#This Row],[dlugosc]]=10,ROUNDUP(telefony__2[[#This Row],[len]],0),0)</f>
        <v>0</v>
      </c>
      <c r="K691" s="3">
        <f>IF(telefony__2[[#This Row],[dlugosc]]&lt;&gt;10,telefony__2[[#This Row],[len]]+K690,K690)</f>
        <v>5445.8999999999978</v>
      </c>
      <c r="L691" s="3">
        <f>IF(telefony__2[[#This Row],[dlugosc]]=7,telefony__2[[#This Row],[len]],0)</f>
        <v>1.68333333333333</v>
      </c>
      <c r="M691" s="3">
        <f>IF(telefony__2[[#This Row],[dlugosc]]=8,telefony__2[[#This Row],[len]],0)</f>
        <v>0</v>
      </c>
      <c r="N691" s="3"/>
    </row>
    <row r="692" spans="1:14" x14ac:dyDescent="0.25">
      <c r="A692" s="3" t="s">
        <v>1950</v>
      </c>
      <c r="B692" s="1" t="s">
        <v>1746</v>
      </c>
      <c r="C692" s="2" t="s">
        <v>1951</v>
      </c>
      <c r="D692" s="2" t="s">
        <v>1952</v>
      </c>
      <c r="E692">
        <f>LEN(telefony__2[[#This Row],[nr]])</f>
        <v>7</v>
      </c>
      <c r="F692">
        <f>IF(MID(telefony__2[[#This Row],[nr]],1,2)="12",1,0)</f>
        <v>0</v>
      </c>
      <c r="G692" s="2">
        <f>IF(AND(telefony__2[[#This Row],[czy 12]]=1,telefony__2[[#This Row],[dlugosc]]=7),telefony__2[[#This Row],[zaklonczenie]]-telefony__2[[#This Row],[rozpoczecie]],0)</f>
        <v>0</v>
      </c>
      <c r="H692" s="3">
        <f>IF(AND(telefony__2[[#This Row],[czy 12]]=1,telefony__2[[#This Row],[dlugosc]]=7),1,0)</f>
        <v>0</v>
      </c>
      <c r="I692" s="3">
        <f>(telefony__2[[#This Row],[zaklonczenie]]-telefony__2[[#This Row],[rozpoczecie]])*24*60</f>
        <v>3.0000000000001492</v>
      </c>
      <c r="J692">
        <f>IF(telefony__2[[#This Row],[dlugosc]]=10,ROUNDUP(telefony__2[[#This Row],[len]],0),0)</f>
        <v>0</v>
      </c>
      <c r="K692" s="3">
        <f>IF(telefony__2[[#This Row],[dlugosc]]&lt;&gt;10,telefony__2[[#This Row],[len]]+K691,K691)</f>
        <v>5448.8999999999978</v>
      </c>
      <c r="L692" s="3">
        <f>IF(telefony__2[[#This Row],[dlugosc]]=7,telefony__2[[#This Row],[len]],0)</f>
        <v>3.0000000000001492</v>
      </c>
      <c r="M692" s="3">
        <f>IF(telefony__2[[#This Row],[dlugosc]]=8,telefony__2[[#This Row],[len]],0)</f>
        <v>0</v>
      </c>
      <c r="N692" s="3"/>
    </row>
    <row r="693" spans="1:14" x14ac:dyDescent="0.25">
      <c r="A693" s="3" t="s">
        <v>1953</v>
      </c>
      <c r="B693" s="1" t="s">
        <v>1746</v>
      </c>
      <c r="C693" s="2" t="s">
        <v>1954</v>
      </c>
      <c r="D693" s="2" t="s">
        <v>1955</v>
      </c>
      <c r="E693">
        <f>LEN(telefony__2[[#This Row],[nr]])</f>
        <v>7</v>
      </c>
      <c r="F693">
        <f>IF(MID(telefony__2[[#This Row],[nr]],1,2)="12",1,0)</f>
        <v>0</v>
      </c>
      <c r="G693" s="2">
        <f>IF(AND(telefony__2[[#This Row],[czy 12]]=1,telefony__2[[#This Row],[dlugosc]]=7),telefony__2[[#This Row],[zaklonczenie]]-telefony__2[[#This Row],[rozpoczecie]],0)</f>
        <v>0</v>
      </c>
      <c r="H693" s="3">
        <f>IF(AND(telefony__2[[#This Row],[czy 12]]=1,telefony__2[[#This Row],[dlugosc]]=7),1,0)</f>
        <v>0</v>
      </c>
      <c r="I693" s="3">
        <f>(telefony__2[[#This Row],[zaklonczenie]]-telefony__2[[#This Row],[rozpoczecie]])*24*60</f>
        <v>16.116666666666735</v>
      </c>
      <c r="J693">
        <f>IF(telefony__2[[#This Row],[dlugosc]]=10,ROUNDUP(telefony__2[[#This Row],[len]],0),0)</f>
        <v>0</v>
      </c>
      <c r="K693" s="3">
        <f>IF(telefony__2[[#This Row],[dlugosc]]&lt;&gt;10,telefony__2[[#This Row],[len]]+K692,K692)</f>
        <v>5465.0166666666646</v>
      </c>
      <c r="L693" s="3">
        <f>IF(telefony__2[[#This Row],[dlugosc]]=7,telefony__2[[#This Row],[len]],0)</f>
        <v>16.116666666666735</v>
      </c>
      <c r="M693" s="3">
        <f>IF(telefony__2[[#This Row],[dlugosc]]=8,telefony__2[[#This Row],[len]],0)</f>
        <v>0</v>
      </c>
      <c r="N693" s="3"/>
    </row>
    <row r="694" spans="1:14" x14ac:dyDescent="0.25">
      <c r="A694" s="3" t="s">
        <v>1956</v>
      </c>
      <c r="B694" s="1" t="s">
        <v>1746</v>
      </c>
      <c r="C694" s="2" t="s">
        <v>1122</v>
      </c>
      <c r="D694" s="2" t="s">
        <v>1957</v>
      </c>
      <c r="E694">
        <f>LEN(telefony__2[[#This Row],[nr]])</f>
        <v>7</v>
      </c>
      <c r="F694">
        <f>IF(MID(telefony__2[[#This Row],[nr]],1,2)="12",1,0)</f>
        <v>0</v>
      </c>
      <c r="G694" s="2">
        <f>IF(AND(telefony__2[[#This Row],[czy 12]]=1,telefony__2[[#This Row],[dlugosc]]=7),telefony__2[[#This Row],[zaklonczenie]]-telefony__2[[#This Row],[rozpoczecie]],0)</f>
        <v>0</v>
      </c>
      <c r="H694" s="3">
        <f>IF(AND(telefony__2[[#This Row],[czy 12]]=1,telefony__2[[#This Row],[dlugosc]]=7),1,0)</f>
        <v>0</v>
      </c>
      <c r="I694" s="3">
        <f>(telefony__2[[#This Row],[zaklonczenie]]-telefony__2[[#This Row],[rozpoczecie]])*24*60</f>
        <v>10.216666666666612</v>
      </c>
      <c r="J694">
        <f>IF(telefony__2[[#This Row],[dlugosc]]=10,ROUNDUP(telefony__2[[#This Row],[len]],0),0)</f>
        <v>0</v>
      </c>
      <c r="K694" s="3">
        <f>IF(telefony__2[[#This Row],[dlugosc]]&lt;&gt;10,telefony__2[[#This Row],[len]]+K693,K693)</f>
        <v>5475.2333333333308</v>
      </c>
      <c r="L694" s="3">
        <f>IF(telefony__2[[#This Row],[dlugosc]]=7,telefony__2[[#This Row],[len]],0)</f>
        <v>10.216666666666612</v>
      </c>
      <c r="M694" s="3">
        <f>IF(telefony__2[[#This Row],[dlugosc]]=8,telefony__2[[#This Row],[len]],0)</f>
        <v>0</v>
      </c>
      <c r="N694" s="3"/>
    </row>
    <row r="695" spans="1:14" x14ac:dyDescent="0.25">
      <c r="A695" s="3" t="s">
        <v>1958</v>
      </c>
      <c r="B695" s="1" t="s">
        <v>1746</v>
      </c>
      <c r="C695" s="2" t="s">
        <v>1959</v>
      </c>
      <c r="D695" s="2" t="s">
        <v>1960</v>
      </c>
      <c r="E695">
        <f>LEN(telefony__2[[#This Row],[nr]])</f>
        <v>7</v>
      </c>
      <c r="F695">
        <f>IF(MID(telefony__2[[#This Row],[nr]],1,2)="12",1,0)</f>
        <v>0</v>
      </c>
      <c r="G695" s="2">
        <f>IF(AND(telefony__2[[#This Row],[czy 12]]=1,telefony__2[[#This Row],[dlugosc]]=7),telefony__2[[#This Row],[zaklonczenie]]-telefony__2[[#This Row],[rozpoczecie]],0)</f>
        <v>0</v>
      </c>
      <c r="H695" s="3">
        <f>IF(AND(telefony__2[[#This Row],[czy 12]]=1,telefony__2[[#This Row],[dlugosc]]=7),1,0)</f>
        <v>0</v>
      </c>
      <c r="I695" s="3">
        <f>(telefony__2[[#This Row],[zaklonczenie]]-telefony__2[[#This Row],[rozpoczecie]])*24*60</f>
        <v>10.316666666666627</v>
      </c>
      <c r="J695">
        <f>IF(telefony__2[[#This Row],[dlugosc]]=10,ROUNDUP(telefony__2[[#This Row],[len]],0),0)</f>
        <v>0</v>
      </c>
      <c r="K695" s="3">
        <f>IF(telefony__2[[#This Row],[dlugosc]]&lt;&gt;10,telefony__2[[#This Row],[len]]+K694,K694)</f>
        <v>5485.5499999999975</v>
      </c>
      <c r="L695" s="3">
        <f>IF(telefony__2[[#This Row],[dlugosc]]=7,telefony__2[[#This Row],[len]],0)</f>
        <v>10.316666666666627</v>
      </c>
      <c r="M695" s="3">
        <f>IF(telefony__2[[#This Row],[dlugosc]]=8,telefony__2[[#This Row],[len]],0)</f>
        <v>0</v>
      </c>
      <c r="N695" s="3"/>
    </row>
    <row r="696" spans="1:14" x14ac:dyDescent="0.25">
      <c r="A696" s="3" t="s">
        <v>386</v>
      </c>
      <c r="B696" s="1" t="s">
        <v>1746</v>
      </c>
      <c r="C696" s="2" t="s">
        <v>1961</v>
      </c>
      <c r="D696" s="2" t="s">
        <v>1962</v>
      </c>
      <c r="E696">
        <f>LEN(telefony__2[[#This Row],[nr]])</f>
        <v>8</v>
      </c>
      <c r="F696">
        <f>IF(MID(telefony__2[[#This Row],[nr]],1,2)="12",1,0)</f>
        <v>0</v>
      </c>
      <c r="G696" s="2">
        <f>IF(AND(telefony__2[[#This Row],[czy 12]]=1,telefony__2[[#This Row],[dlugosc]]=7),telefony__2[[#This Row],[zaklonczenie]]-telefony__2[[#This Row],[rozpoczecie]],0)</f>
        <v>0</v>
      </c>
      <c r="H696" s="3">
        <f>IF(AND(telefony__2[[#This Row],[czy 12]]=1,telefony__2[[#This Row],[dlugosc]]=7),1,0)</f>
        <v>0</v>
      </c>
      <c r="I696" s="3">
        <f>(telefony__2[[#This Row],[zaklonczenie]]-telefony__2[[#This Row],[rozpoczecie]])*24*60</f>
        <v>0.24999999999987921</v>
      </c>
      <c r="J696">
        <f>IF(telefony__2[[#This Row],[dlugosc]]=10,ROUNDUP(telefony__2[[#This Row],[len]],0),0)</f>
        <v>0</v>
      </c>
      <c r="K696" s="3">
        <f>IF(telefony__2[[#This Row],[dlugosc]]&lt;&gt;10,telefony__2[[#This Row],[len]]+K695,K695)</f>
        <v>5485.7999999999975</v>
      </c>
      <c r="L696" s="3">
        <f>IF(telefony__2[[#This Row],[dlugosc]]=7,telefony__2[[#This Row],[len]],0)</f>
        <v>0</v>
      </c>
      <c r="M696" s="3">
        <f>IF(telefony__2[[#This Row],[dlugosc]]=8,telefony__2[[#This Row],[len]],0)</f>
        <v>0.24999999999987921</v>
      </c>
      <c r="N696" s="3"/>
    </row>
    <row r="697" spans="1:14" x14ac:dyDescent="0.25">
      <c r="A697" s="3" t="s">
        <v>1963</v>
      </c>
      <c r="B697" s="1" t="s">
        <v>1746</v>
      </c>
      <c r="C697" s="2" t="s">
        <v>1964</v>
      </c>
      <c r="D697" s="2" t="s">
        <v>1965</v>
      </c>
      <c r="E697">
        <f>LEN(telefony__2[[#This Row],[nr]])</f>
        <v>7</v>
      </c>
      <c r="F697">
        <f>IF(MID(telefony__2[[#This Row],[nr]],1,2)="12",1,0)</f>
        <v>0</v>
      </c>
      <c r="G697" s="2">
        <f>IF(AND(telefony__2[[#This Row],[czy 12]]=1,telefony__2[[#This Row],[dlugosc]]=7),telefony__2[[#This Row],[zaklonczenie]]-telefony__2[[#This Row],[rozpoczecie]],0)</f>
        <v>0</v>
      </c>
      <c r="H697" s="3">
        <f>IF(AND(telefony__2[[#This Row],[czy 12]]=1,telefony__2[[#This Row],[dlugosc]]=7),1,0)</f>
        <v>0</v>
      </c>
      <c r="I697" s="3">
        <f>(telefony__2[[#This Row],[zaklonczenie]]-telefony__2[[#This Row],[rozpoczecie]])*24*60</f>
        <v>3.4666666666666757</v>
      </c>
      <c r="J697">
        <f>IF(telefony__2[[#This Row],[dlugosc]]=10,ROUNDUP(telefony__2[[#This Row],[len]],0),0)</f>
        <v>0</v>
      </c>
      <c r="K697" s="3">
        <f>IF(telefony__2[[#This Row],[dlugosc]]&lt;&gt;10,telefony__2[[#This Row],[len]]+K696,K696)</f>
        <v>5489.2666666666637</v>
      </c>
      <c r="L697" s="3">
        <f>IF(telefony__2[[#This Row],[dlugosc]]=7,telefony__2[[#This Row],[len]],0)</f>
        <v>3.4666666666666757</v>
      </c>
      <c r="M697" s="3">
        <f>IF(telefony__2[[#This Row],[dlugosc]]=8,telefony__2[[#This Row],[len]],0)</f>
        <v>0</v>
      </c>
      <c r="N697" s="3"/>
    </row>
    <row r="698" spans="1:14" x14ac:dyDescent="0.25">
      <c r="A698" s="3" t="s">
        <v>1966</v>
      </c>
      <c r="B698" s="1" t="s">
        <v>1746</v>
      </c>
      <c r="C698" s="2" t="s">
        <v>1967</v>
      </c>
      <c r="D698" s="2" t="s">
        <v>1968</v>
      </c>
      <c r="E698">
        <f>LEN(telefony__2[[#This Row],[nr]])</f>
        <v>8</v>
      </c>
      <c r="F698">
        <f>IF(MID(telefony__2[[#This Row],[nr]],1,2)="12",1,0)</f>
        <v>0</v>
      </c>
      <c r="G698" s="2">
        <f>IF(AND(telefony__2[[#This Row],[czy 12]]=1,telefony__2[[#This Row],[dlugosc]]=7),telefony__2[[#This Row],[zaklonczenie]]-telefony__2[[#This Row],[rozpoczecie]],0)</f>
        <v>0</v>
      </c>
      <c r="H698" s="3">
        <f>IF(AND(telefony__2[[#This Row],[czy 12]]=1,telefony__2[[#This Row],[dlugosc]]=7),1,0)</f>
        <v>0</v>
      </c>
      <c r="I698" s="3">
        <f>(telefony__2[[#This Row],[zaklonczenie]]-telefony__2[[#This Row],[rozpoczecie]])*24*60</f>
        <v>5.066666666666606</v>
      </c>
      <c r="J698">
        <f>IF(telefony__2[[#This Row],[dlugosc]]=10,ROUNDUP(telefony__2[[#This Row],[len]],0),0)</f>
        <v>0</v>
      </c>
      <c r="K698" s="3">
        <f>IF(telefony__2[[#This Row],[dlugosc]]&lt;&gt;10,telefony__2[[#This Row],[len]]+K697,K697)</f>
        <v>5494.3333333333303</v>
      </c>
      <c r="L698" s="3">
        <f>IF(telefony__2[[#This Row],[dlugosc]]=7,telefony__2[[#This Row],[len]],0)</f>
        <v>0</v>
      </c>
      <c r="M698" s="3">
        <f>IF(telefony__2[[#This Row],[dlugosc]]=8,telefony__2[[#This Row],[len]],0)</f>
        <v>5.066666666666606</v>
      </c>
      <c r="N698" s="3"/>
    </row>
    <row r="699" spans="1:14" x14ac:dyDescent="0.25">
      <c r="A699" s="3" t="s">
        <v>1969</v>
      </c>
      <c r="B699" s="1" t="s">
        <v>1746</v>
      </c>
      <c r="C699" s="2" t="s">
        <v>1970</v>
      </c>
      <c r="D699" s="2" t="s">
        <v>1971</v>
      </c>
      <c r="E699">
        <f>LEN(telefony__2[[#This Row],[nr]])</f>
        <v>7</v>
      </c>
      <c r="F699">
        <f>IF(MID(telefony__2[[#This Row],[nr]],1,2)="12",1,0)</f>
        <v>0</v>
      </c>
      <c r="G699" s="2">
        <f>IF(AND(telefony__2[[#This Row],[czy 12]]=1,telefony__2[[#This Row],[dlugosc]]=7),telefony__2[[#This Row],[zaklonczenie]]-telefony__2[[#This Row],[rozpoczecie]],0)</f>
        <v>0</v>
      </c>
      <c r="H699" s="3">
        <f>IF(AND(telefony__2[[#This Row],[czy 12]]=1,telefony__2[[#This Row],[dlugosc]]=7),1,0)</f>
        <v>0</v>
      </c>
      <c r="I699" s="3">
        <f>(telefony__2[[#This Row],[zaklonczenie]]-telefony__2[[#This Row],[rozpoczecie]])*24*60</f>
        <v>14.799999999999915</v>
      </c>
      <c r="J699">
        <f>IF(telefony__2[[#This Row],[dlugosc]]=10,ROUNDUP(telefony__2[[#This Row],[len]],0),0)</f>
        <v>0</v>
      </c>
      <c r="K699" s="3">
        <f>IF(telefony__2[[#This Row],[dlugosc]]&lt;&gt;10,telefony__2[[#This Row],[len]]+K698,K698)</f>
        <v>5509.1333333333305</v>
      </c>
      <c r="L699" s="3">
        <f>IF(telefony__2[[#This Row],[dlugosc]]=7,telefony__2[[#This Row],[len]],0)</f>
        <v>14.799999999999915</v>
      </c>
      <c r="M699" s="3">
        <f>IF(telefony__2[[#This Row],[dlugosc]]=8,telefony__2[[#This Row],[len]],0)</f>
        <v>0</v>
      </c>
      <c r="N699" s="3"/>
    </row>
    <row r="700" spans="1:14" x14ac:dyDescent="0.25">
      <c r="A700" s="3" t="s">
        <v>1972</v>
      </c>
      <c r="B700" s="1" t="s">
        <v>1746</v>
      </c>
      <c r="C700" s="2" t="s">
        <v>1973</v>
      </c>
      <c r="D700" s="2" t="s">
        <v>1974</v>
      </c>
      <c r="E700">
        <f>LEN(telefony__2[[#This Row],[nr]])</f>
        <v>7</v>
      </c>
      <c r="F700">
        <f>IF(MID(telefony__2[[#This Row],[nr]],1,2)="12",1,0)</f>
        <v>0</v>
      </c>
      <c r="G700" s="2">
        <f>IF(AND(telefony__2[[#This Row],[czy 12]]=1,telefony__2[[#This Row],[dlugosc]]=7),telefony__2[[#This Row],[zaklonczenie]]-telefony__2[[#This Row],[rozpoczecie]],0)</f>
        <v>0</v>
      </c>
      <c r="H700" s="3">
        <f>IF(AND(telefony__2[[#This Row],[czy 12]]=1,telefony__2[[#This Row],[dlugosc]]=7),1,0)</f>
        <v>0</v>
      </c>
      <c r="I700" s="3">
        <f>(telefony__2[[#This Row],[zaklonczenie]]-telefony__2[[#This Row],[rozpoczecie]])*24*60</f>
        <v>7.3833333333332618</v>
      </c>
      <c r="J700">
        <f>IF(telefony__2[[#This Row],[dlugosc]]=10,ROUNDUP(telefony__2[[#This Row],[len]],0),0)</f>
        <v>0</v>
      </c>
      <c r="K700" s="3">
        <f>IF(telefony__2[[#This Row],[dlugosc]]&lt;&gt;10,telefony__2[[#This Row],[len]]+K699,K699)</f>
        <v>5516.5166666666637</v>
      </c>
      <c r="L700" s="3">
        <f>IF(telefony__2[[#This Row],[dlugosc]]=7,telefony__2[[#This Row],[len]],0)</f>
        <v>7.3833333333332618</v>
      </c>
      <c r="M700" s="3">
        <f>IF(telefony__2[[#This Row],[dlugosc]]=8,telefony__2[[#This Row],[len]],0)</f>
        <v>0</v>
      </c>
      <c r="N700" s="3"/>
    </row>
    <row r="701" spans="1:14" x14ac:dyDescent="0.25">
      <c r="A701" s="3" t="s">
        <v>1674</v>
      </c>
      <c r="B701" s="1" t="s">
        <v>1746</v>
      </c>
      <c r="C701" s="2" t="s">
        <v>1975</v>
      </c>
      <c r="D701" s="2" t="s">
        <v>1976</v>
      </c>
      <c r="E701">
        <f>LEN(telefony__2[[#This Row],[nr]])</f>
        <v>7</v>
      </c>
      <c r="F701">
        <f>IF(MID(telefony__2[[#This Row],[nr]],1,2)="12",1,0)</f>
        <v>0</v>
      </c>
      <c r="G701" s="2">
        <f>IF(AND(telefony__2[[#This Row],[czy 12]]=1,telefony__2[[#This Row],[dlugosc]]=7),telefony__2[[#This Row],[zaklonczenie]]-telefony__2[[#This Row],[rozpoczecie]],0)</f>
        <v>0</v>
      </c>
      <c r="H701" s="3">
        <f>IF(AND(telefony__2[[#This Row],[czy 12]]=1,telefony__2[[#This Row],[dlugosc]]=7),1,0)</f>
        <v>0</v>
      </c>
      <c r="I701" s="3">
        <f>(telefony__2[[#This Row],[zaklonczenie]]-telefony__2[[#This Row],[rozpoczecie]])*24*60</f>
        <v>3.083333333333389</v>
      </c>
      <c r="J701">
        <f>IF(telefony__2[[#This Row],[dlugosc]]=10,ROUNDUP(telefony__2[[#This Row],[len]],0),0)</f>
        <v>0</v>
      </c>
      <c r="K701" s="3">
        <f>IF(telefony__2[[#This Row],[dlugosc]]&lt;&gt;10,telefony__2[[#This Row],[len]]+K700,K700)</f>
        <v>5519.5999999999967</v>
      </c>
      <c r="L701" s="3">
        <f>IF(telefony__2[[#This Row],[dlugosc]]=7,telefony__2[[#This Row],[len]],0)</f>
        <v>3.083333333333389</v>
      </c>
      <c r="M701" s="3">
        <f>IF(telefony__2[[#This Row],[dlugosc]]=8,telefony__2[[#This Row],[len]],0)</f>
        <v>0</v>
      </c>
      <c r="N701" s="3"/>
    </row>
    <row r="702" spans="1:14" x14ac:dyDescent="0.25">
      <c r="A702" s="3" t="s">
        <v>1977</v>
      </c>
      <c r="B702" s="1" t="s">
        <v>1746</v>
      </c>
      <c r="C702" s="2" t="s">
        <v>1978</v>
      </c>
      <c r="D702" s="2" t="s">
        <v>1979</v>
      </c>
      <c r="E702">
        <f>LEN(telefony__2[[#This Row],[nr]])</f>
        <v>7</v>
      </c>
      <c r="F702">
        <f>IF(MID(telefony__2[[#This Row],[nr]],1,2)="12",1,0)</f>
        <v>0</v>
      </c>
      <c r="G702" s="2">
        <f>IF(AND(telefony__2[[#This Row],[czy 12]]=1,telefony__2[[#This Row],[dlugosc]]=7),telefony__2[[#This Row],[zaklonczenie]]-telefony__2[[#This Row],[rozpoczecie]],0)</f>
        <v>0</v>
      </c>
      <c r="H702" s="3">
        <f>IF(AND(telefony__2[[#This Row],[czy 12]]=1,telefony__2[[#This Row],[dlugosc]]=7),1,0)</f>
        <v>0</v>
      </c>
      <c r="I702" s="3">
        <f>(telefony__2[[#This Row],[zaklonczenie]]-telefony__2[[#This Row],[rozpoczecie]])*24*60</f>
        <v>12.300000000000004</v>
      </c>
      <c r="J702">
        <f>IF(telefony__2[[#This Row],[dlugosc]]=10,ROUNDUP(telefony__2[[#This Row],[len]],0),0)</f>
        <v>0</v>
      </c>
      <c r="K702" s="3">
        <f>IF(telefony__2[[#This Row],[dlugosc]]&lt;&gt;10,telefony__2[[#This Row],[len]]+K701,K701)</f>
        <v>5531.8999999999969</v>
      </c>
      <c r="L702" s="3">
        <f>IF(telefony__2[[#This Row],[dlugosc]]=7,telefony__2[[#This Row],[len]],0)</f>
        <v>12.300000000000004</v>
      </c>
      <c r="M702" s="3">
        <f>IF(telefony__2[[#This Row],[dlugosc]]=8,telefony__2[[#This Row],[len]],0)</f>
        <v>0</v>
      </c>
      <c r="N702" s="3"/>
    </row>
    <row r="703" spans="1:14" x14ac:dyDescent="0.25">
      <c r="A703" s="3" t="s">
        <v>1980</v>
      </c>
      <c r="B703" s="1" t="s">
        <v>1746</v>
      </c>
      <c r="C703" s="2" t="s">
        <v>1981</v>
      </c>
      <c r="D703" s="2" t="s">
        <v>1982</v>
      </c>
      <c r="E703">
        <f>LEN(telefony__2[[#This Row],[nr]])</f>
        <v>8</v>
      </c>
      <c r="F703">
        <f>IF(MID(telefony__2[[#This Row],[nr]],1,2)="12",1,0)</f>
        <v>0</v>
      </c>
      <c r="G703" s="2">
        <f>IF(AND(telefony__2[[#This Row],[czy 12]]=1,telefony__2[[#This Row],[dlugosc]]=7),telefony__2[[#This Row],[zaklonczenie]]-telefony__2[[#This Row],[rozpoczecie]],0)</f>
        <v>0</v>
      </c>
      <c r="H703" s="3">
        <f>IF(AND(telefony__2[[#This Row],[czy 12]]=1,telefony__2[[#This Row],[dlugosc]]=7),1,0)</f>
        <v>0</v>
      </c>
      <c r="I703" s="3">
        <f>(telefony__2[[#This Row],[zaklonczenie]]-telefony__2[[#This Row],[rozpoczecie]])*24*60</f>
        <v>14.783333333333299</v>
      </c>
      <c r="J703">
        <f>IF(telefony__2[[#This Row],[dlugosc]]=10,ROUNDUP(telefony__2[[#This Row],[len]],0),0)</f>
        <v>0</v>
      </c>
      <c r="K703" s="3">
        <f>IF(telefony__2[[#This Row],[dlugosc]]&lt;&gt;10,telefony__2[[#This Row],[len]]+K702,K702)</f>
        <v>5546.6833333333298</v>
      </c>
      <c r="L703" s="3">
        <f>IF(telefony__2[[#This Row],[dlugosc]]=7,telefony__2[[#This Row],[len]],0)</f>
        <v>0</v>
      </c>
      <c r="M703" s="3">
        <f>IF(telefony__2[[#This Row],[dlugosc]]=8,telefony__2[[#This Row],[len]],0)</f>
        <v>14.783333333333299</v>
      </c>
      <c r="N703" s="3"/>
    </row>
    <row r="704" spans="1:14" x14ac:dyDescent="0.25">
      <c r="A704" s="3" t="s">
        <v>1983</v>
      </c>
      <c r="B704" s="1" t="s">
        <v>1746</v>
      </c>
      <c r="C704" s="2" t="s">
        <v>1984</v>
      </c>
      <c r="D704" s="2" t="s">
        <v>1438</v>
      </c>
      <c r="E704">
        <f>LEN(telefony__2[[#This Row],[nr]])</f>
        <v>8</v>
      </c>
      <c r="F704">
        <f>IF(MID(telefony__2[[#This Row],[nr]],1,2)="12",1,0)</f>
        <v>0</v>
      </c>
      <c r="G704" s="2">
        <f>IF(AND(telefony__2[[#This Row],[czy 12]]=1,telefony__2[[#This Row],[dlugosc]]=7),telefony__2[[#This Row],[zaklonczenie]]-telefony__2[[#This Row],[rozpoczecie]],0)</f>
        <v>0</v>
      </c>
      <c r="H704" s="3">
        <f>IF(AND(telefony__2[[#This Row],[czy 12]]=1,telefony__2[[#This Row],[dlugosc]]=7),1,0)</f>
        <v>0</v>
      </c>
      <c r="I704" s="3">
        <f>(telefony__2[[#This Row],[zaklonczenie]]-telefony__2[[#This Row],[rozpoczecie]])*24*60</f>
        <v>6.5666666666666806</v>
      </c>
      <c r="J704">
        <f>IF(telefony__2[[#This Row],[dlugosc]]=10,ROUNDUP(telefony__2[[#This Row],[len]],0),0)</f>
        <v>0</v>
      </c>
      <c r="K704" s="3">
        <f>IF(telefony__2[[#This Row],[dlugosc]]&lt;&gt;10,telefony__2[[#This Row],[len]]+K703,K703)</f>
        <v>5553.2499999999964</v>
      </c>
      <c r="L704" s="3">
        <f>IF(telefony__2[[#This Row],[dlugosc]]=7,telefony__2[[#This Row],[len]],0)</f>
        <v>0</v>
      </c>
      <c r="M704" s="3">
        <f>IF(telefony__2[[#This Row],[dlugosc]]=8,telefony__2[[#This Row],[len]],0)</f>
        <v>6.5666666666666806</v>
      </c>
      <c r="N704" s="3"/>
    </row>
    <row r="705" spans="1:14" x14ac:dyDescent="0.25">
      <c r="A705" s="3" t="s">
        <v>1142</v>
      </c>
      <c r="B705" s="1" t="s">
        <v>1746</v>
      </c>
      <c r="C705" s="2" t="s">
        <v>1985</v>
      </c>
      <c r="D705" s="2" t="s">
        <v>1986</v>
      </c>
      <c r="E705">
        <f>LEN(telefony__2[[#This Row],[nr]])</f>
        <v>8</v>
      </c>
      <c r="F705">
        <f>IF(MID(telefony__2[[#This Row],[nr]],1,2)="12",1,0)</f>
        <v>0</v>
      </c>
      <c r="G705" s="2">
        <f>IF(AND(telefony__2[[#This Row],[czy 12]]=1,telefony__2[[#This Row],[dlugosc]]=7),telefony__2[[#This Row],[zaklonczenie]]-telefony__2[[#This Row],[rozpoczecie]],0)</f>
        <v>0</v>
      </c>
      <c r="H705" s="3">
        <f>IF(AND(telefony__2[[#This Row],[czy 12]]=1,telefony__2[[#This Row],[dlugosc]]=7),1,0)</f>
        <v>0</v>
      </c>
      <c r="I705" s="3">
        <f>(telefony__2[[#This Row],[zaklonczenie]]-telefony__2[[#This Row],[rozpoczecie]])*24*60</f>
        <v>9.8333333333334849</v>
      </c>
      <c r="J705">
        <f>IF(telefony__2[[#This Row],[dlugosc]]=10,ROUNDUP(telefony__2[[#This Row],[len]],0),0)</f>
        <v>0</v>
      </c>
      <c r="K705" s="3">
        <f>IF(telefony__2[[#This Row],[dlugosc]]&lt;&gt;10,telefony__2[[#This Row],[len]]+K704,K704)</f>
        <v>5563.0833333333303</v>
      </c>
      <c r="L705" s="3">
        <f>IF(telefony__2[[#This Row],[dlugosc]]=7,telefony__2[[#This Row],[len]],0)</f>
        <v>0</v>
      </c>
      <c r="M705" s="3">
        <f>IF(telefony__2[[#This Row],[dlugosc]]=8,telefony__2[[#This Row],[len]],0)</f>
        <v>9.8333333333334849</v>
      </c>
      <c r="N705" s="3"/>
    </row>
    <row r="706" spans="1:14" x14ac:dyDescent="0.25">
      <c r="A706" s="3" t="s">
        <v>386</v>
      </c>
      <c r="B706" s="1" t="s">
        <v>1746</v>
      </c>
      <c r="C706" s="2" t="s">
        <v>832</v>
      </c>
      <c r="D706" s="2" t="s">
        <v>1987</v>
      </c>
      <c r="E706">
        <f>LEN(telefony__2[[#This Row],[nr]])</f>
        <v>8</v>
      </c>
      <c r="F706">
        <f>IF(MID(telefony__2[[#This Row],[nr]],1,2)="12",1,0)</f>
        <v>0</v>
      </c>
      <c r="G706" s="2">
        <f>IF(AND(telefony__2[[#This Row],[czy 12]]=1,telefony__2[[#This Row],[dlugosc]]=7),telefony__2[[#This Row],[zaklonczenie]]-telefony__2[[#This Row],[rozpoczecie]],0)</f>
        <v>0</v>
      </c>
      <c r="H706" s="3">
        <f>IF(AND(telefony__2[[#This Row],[czy 12]]=1,telefony__2[[#This Row],[dlugosc]]=7),1,0)</f>
        <v>0</v>
      </c>
      <c r="I706" s="3">
        <f>(telefony__2[[#This Row],[zaklonczenie]]-telefony__2[[#This Row],[rozpoczecie]])*24*60</f>
        <v>11.1666666666666</v>
      </c>
      <c r="J706">
        <f>IF(telefony__2[[#This Row],[dlugosc]]=10,ROUNDUP(telefony__2[[#This Row],[len]],0),0)</f>
        <v>0</v>
      </c>
      <c r="K706" s="3">
        <f>IF(telefony__2[[#This Row],[dlugosc]]&lt;&gt;10,telefony__2[[#This Row],[len]]+K705,K705)</f>
        <v>5574.2499999999973</v>
      </c>
      <c r="L706" s="3">
        <f>IF(telefony__2[[#This Row],[dlugosc]]=7,telefony__2[[#This Row],[len]],0)</f>
        <v>0</v>
      </c>
      <c r="M706" s="3">
        <f>IF(telefony__2[[#This Row],[dlugosc]]=8,telefony__2[[#This Row],[len]],0)</f>
        <v>11.1666666666666</v>
      </c>
      <c r="N706" s="3"/>
    </row>
    <row r="707" spans="1:14" x14ac:dyDescent="0.25">
      <c r="A707" s="3" t="s">
        <v>1369</v>
      </c>
      <c r="B707" s="1" t="s">
        <v>1746</v>
      </c>
      <c r="C707" s="2" t="s">
        <v>1988</v>
      </c>
      <c r="D707" s="2" t="s">
        <v>1733</v>
      </c>
      <c r="E707">
        <f>LEN(telefony__2[[#This Row],[nr]])</f>
        <v>7</v>
      </c>
      <c r="F707">
        <f>IF(MID(telefony__2[[#This Row],[nr]],1,2)="12",1,0)</f>
        <v>0</v>
      </c>
      <c r="G707" s="2">
        <f>IF(AND(telefony__2[[#This Row],[czy 12]]=1,telefony__2[[#This Row],[dlugosc]]=7),telefony__2[[#This Row],[zaklonczenie]]-telefony__2[[#This Row],[rozpoczecie]],0)</f>
        <v>0</v>
      </c>
      <c r="H707" s="3">
        <f>IF(AND(telefony__2[[#This Row],[czy 12]]=1,telefony__2[[#This Row],[dlugosc]]=7),1,0)</f>
        <v>0</v>
      </c>
      <c r="I707" s="3">
        <f>(telefony__2[[#This Row],[zaklonczenie]]-telefony__2[[#This Row],[rozpoczecie]])*24*60</f>
        <v>16.400000000000006</v>
      </c>
      <c r="J707">
        <f>IF(telefony__2[[#This Row],[dlugosc]]=10,ROUNDUP(telefony__2[[#This Row],[len]],0),0)</f>
        <v>0</v>
      </c>
      <c r="K707" s="3">
        <f>IF(telefony__2[[#This Row],[dlugosc]]&lt;&gt;10,telefony__2[[#This Row],[len]]+K706,K706)</f>
        <v>5590.6499999999969</v>
      </c>
      <c r="L707" s="3">
        <f>IF(telefony__2[[#This Row],[dlugosc]]=7,telefony__2[[#This Row],[len]],0)</f>
        <v>16.400000000000006</v>
      </c>
      <c r="M707" s="3">
        <f>IF(telefony__2[[#This Row],[dlugosc]]=8,telefony__2[[#This Row],[len]],0)</f>
        <v>0</v>
      </c>
      <c r="N707" s="3"/>
    </row>
    <row r="708" spans="1:14" x14ac:dyDescent="0.25">
      <c r="A708" s="3" t="s">
        <v>1989</v>
      </c>
      <c r="B708" s="1" t="s">
        <v>1746</v>
      </c>
      <c r="C708" s="2" t="s">
        <v>1990</v>
      </c>
      <c r="D708" s="2" t="s">
        <v>1991</v>
      </c>
      <c r="E708">
        <f>LEN(telefony__2[[#This Row],[nr]])</f>
        <v>8</v>
      </c>
      <c r="F708">
        <f>IF(MID(telefony__2[[#This Row],[nr]],1,2)="12",1,0)</f>
        <v>0</v>
      </c>
      <c r="G708" s="2">
        <f>IF(AND(telefony__2[[#This Row],[czy 12]]=1,telefony__2[[#This Row],[dlugosc]]=7),telefony__2[[#This Row],[zaklonczenie]]-telefony__2[[#This Row],[rozpoczecie]],0)</f>
        <v>0</v>
      </c>
      <c r="H708" s="3">
        <f>IF(AND(telefony__2[[#This Row],[czy 12]]=1,telefony__2[[#This Row],[dlugosc]]=7),1,0)</f>
        <v>0</v>
      </c>
      <c r="I708" s="3">
        <f>(telefony__2[[#This Row],[zaklonczenie]]-telefony__2[[#This Row],[rozpoczecie]])*24*60</f>
        <v>11.083333333333201</v>
      </c>
      <c r="J708">
        <f>IF(telefony__2[[#This Row],[dlugosc]]=10,ROUNDUP(telefony__2[[#This Row],[len]],0),0)</f>
        <v>0</v>
      </c>
      <c r="K708" s="3">
        <f>IF(telefony__2[[#This Row],[dlugosc]]&lt;&gt;10,telefony__2[[#This Row],[len]]+K707,K707)</f>
        <v>5601.7333333333299</v>
      </c>
      <c r="L708" s="3">
        <f>IF(telefony__2[[#This Row],[dlugosc]]=7,telefony__2[[#This Row],[len]],0)</f>
        <v>0</v>
      </c>
      <c r="M708" s="3">
        <f>IF(telefony__2[[#This Row],[dlugosc]]=8,telefony__2[[#This Row],[len]],0)</f>
        <v>11.083333333333201</v>
      </c>
      <c r="N708" s="3"/>
    </row>
    <row r="709" spans="1:14" x14ac:dyDescent="0.25">
      <c r="A709" s="3" t="s">
        <v>1992</v>
      </c>
      <c r="B709" s="1" t="s">
        <v>1746</v>
      </c>
      <c r="C709" s="2" t="s">
        <v>1993</v>
      </c>
      <c r="D709" s="2" t="s">
        <v>1994</v>
      </c>
      <c r="E709">
        <f>LEN(telefony__2[[#This Row],[nr]])</f>
        <v>7</v>
      </c>
      <c r="F709">
        <f>IF(MID(telefony__2[[#This Row],[nr]],1,2)="12",1,0)</f>
        <v>0</v>
      </c>
      <c r="G709" s="2">
        <f>IF(AND(telefony__2[[#This Row],[czy 12]]=1,telefony__2[[#This Row],[dlugosc]]=7),telefony__2[[#This Row],[zaklonczenie]]-telefony__2[[#This Row],[rozpoczecie]],0)</f>
        <v>0</v>
      </c>
      <c r="H709" s="3">
        <f>IF(AND(telefony__2[[#This Row],[czy 12]]=1,telefony__2[[#This Row],[dlugosc]]=7),1,0)</f>
        <v>0</v>
      </c>
      <c r="I709" s="3">
        <f>(telefony__2[[#This Row],[zaklonczenie]]-telefony__2[[#This Row],[rozpoczecie]])*24*60</f>
        <v>1.1666666666667957</v>
      </c>
      <c r="J709">
        <f>IF(telefony__2[[#This Row],[dlugosc]]=10,ROUNDUP(telefony__2[[#This Row],[len]],0),0)</f>
        <v>0</v>
      </c>
      <c r="K709" s="3">
        <f>IF(telefony__2[[#This Row],[dlugosc]]&lt;&gt;10,telefony__2[[#This Row],[len]]+K708,K708)</f>
        <v>5602.8999999999969</v>
      </c>
      <c r="L709" s="3">
        <f>IF(telefony__2[[#This Row],[dlugosc]]=7,telefony__2[[#This Row],[len]],0)</f>
        <v>1.1666666666667957</v>
      </c>
      <c r="M709" s="3">
        <f>IF(telefony__2[[#This Row],[dlugosc]]=8,telefony__2[[#This Row],[len]],0)</f>
        <v>0</v>
      </c>
      <c r="N709" s="3"/>
    </row>
    <row r="710" spans="1:14" x14ac:dyDescent="0.25">
      <c r="A710" s="3" t="s">
        <v>1995</v>
      </c>
      <c r="B710" s="1" t="s">
        <v>1746</v>
      </c>
      <c r="C710" s="2" t="s">
        <v>1996</v>
      </c>
      <c r="D710" s="2" t="s">
        <v>1997</v>
      </c>
      <c r="E710">
        <f>LEN(telefony__2[[#This Row],[nr]])</f>
        <v>10</v>
      </c>
      <c r="F710">
        <f>IF(MID(telefony__2[[#This Row],[nr]],1,2)="12",1,0)</f>
        <v>0</v>
      </c>
      <c r="G710" s="2">
        <f>IF(AND(telefony__2[[#This Row],[czy 12]]=1,telefony__2[[#This Row],[dlugosc]]=7),telefony__2[[#This Row],[zaklonczenie]]-telefony__2[[#This Row],[rozpoczecie]],0)</f>
        <v>0</v>
      </c>
      <c r="H710" s="3">
        <f>IF(AND(telefony__2[[#This Row],[czy 12]]=1,telefony__2[[#This Row],[dlugosc]]=7),1,0)</f>
        <v>0</v>
      </c>
      <c r="I710" s="3">
        <f>(telefony__2[[#This Row],[zaklonczenie]]-telefony__2[[#This Row],[rozpoczecie]])*24*60</f>
        <v>2.7666666666667261</v>
      </c>
      <c r="J710">
        <f>IF(telefony__2[[#This Row],[dlugosc]]=10,ROUNDUP(telefony__2[[#This Row],[len]],0),0)</f>
        <v>3</v>
      </c>
      <c r="K710" s="3">
        <f>IF(telefony__2[[#This Row],[dlugosc]]&lt;&gt;10,telefony__2[[#This Row],[len]]+K709,K709)</f>
        <v>5602.8999999999969</v>
      </c>
      <c r="L710" s="3">
        <f>IF(telefony__2[[#This Row],[dlugosc]]=7,telefony__2[[#This Row],[len]],0)</f>
        <v>0</v>
      </c>
      <c r="M710" s="3">
        <f>IF(telefony__2[[#This Row],[dlugosc]]=8,telefony__2[[#This Row],[len]],0)</f>
        <v>0</v>
      </c>
      <c r="N710" s="3"/>
    </row>
    <row r="711" spans="1:14" x14ac:dyDescent="0.25">
      <c r="A711" s="3" t="s">
        <v>1998</v>
      </c>
      <c r="B711" s="1" t="s">
        <v>1746</v>
      </c>
      <c r="C711" s="2" t="s">
        <v>1999</v>
      </c>
      <c r="D711" s="2" t="s">
        <v>2000</v>
      </c>
      <c r="E711">
        <f>LEN(telefony__2[[#This Row],[nr]])</f>
        <v>8</v>
      </c>
      <c r="F711">
        <f>IF(MID(telefony__2[[#This Row],[nr]],1,2)="12",1,0)</f>
        <v>0</v>
      </c>
      <c r="G711" s="2">
        <f>IF(AND(telefony__2[[#This Row],[czy 12]]=1,telefony__2[[#This Row],[dlugosc]]=7),telefony__2[[#This Row],[zaklonczenie]]-telefony__2[[#This Row],[rozpoczecie]],0)</f>
        <v>0</v>
      </c>
      <c r="H711" s="3">
        <f>IF(AND(telefony__2[[#This Row],[czy 12]]=1,telefony__2[[#This Row],[dlugosc]]=7),1,0)</f>
        <v>0</v>
      </c>
      <c r="I711" s="3">
        <f>(telefony__2[[#This Row],[zaklonczenie]]-telefony__2[[#This Row],[rozpoczecie]])*24*60</f>
        <v>5.8833333333333471</v>
      </c>
      <c r="J711">
        <f>IF(telefony__2[[#This Row],[dlugosc]]=10,ROUNDUP(telefony__2[[#This Row],[len]],0),0)</f>
        <v>0</v>
      </c>
      <c r="K711" s="3">
        <f>IF(telefony__2[[#This Row],[dlugosc]]&lt;&gt;10,telefony__2[[#This Row],[len]]+K710,K710)</f>
        <v>5608.7833333333301</v>
      </c>
      <c r="L711" s="3">
        <f>IF(telefony__2[[#This Row],[dlugosc]]=7,telefony__2[[#This Row],[len]],0)</f>
        <v>0</v>
      </c>
      <c r="M711" s="3">
        <f>IF(telefony__2[[#This Row],[dlugosc]]=8,telefony__2[[#This Row],[len]],0)</f>
        <v>5.8833333333333471</v>
      </c>
      <c r="N711" s="3"/>
    </row>
    <row r="712" spans="1:14" x14ac:dyDescent="0.25">
      <c r="A712" s="3" t="s">
        <v>1449</v>
      </c>
      <c r="B712" s="1" t="s">
        <v>1746</v>
      </c>
      <c r="C712" s="2" t="s">
        <v>2001</v>
      </c>
      <c r="D712" s="2" t="s">
        <v>2002</v>
      </c>
      <c r="E712">
        <f>LEN(telefony__2[[#This Row],[nr]])</f>
        <v>7</v>
      </c>
      <c r="F712">
        <f>IF(MID(telefony__2[[#This Row],[nr]],1,2)="12",1,0)</f>
        <v>1</v>
      </c>
      <c r="G712" s="2">
        <f>IF(AND(telefony__2[[#This Row],[czy 12]]=1,telefony__2[[#This Row],[dlugosc]]=7),telefony__2[[#This Row],[zaklonczenie]]-telefony__2[[#This Row],[rozpoczecie]],0)</f>
        <v>7.0486111111111027E-3</v>
      </c>
      <c r="H712" s="3">
        <f>IF(AND(telefony__2[[#This Row],[czy 12]]=1,telefony__2[[#This Row],[dlugosc]]=7),1,0)</f>
        <v>1</v>
      </c>
      <c r="I712" s="3">
        <f>(telefony__2[[#This Row],[zaklonczenie]]-telefony__2[[#This Row],[rozpoczecie]])*24*60</f>
        <v>10.149999999999988</v>
      </c>
      <c r="J712">
        <f>IF(telefony__2[[#This Row],[dlugosc]]=10,ROUNDUP(telefony__2[[#This Row],[len]],0),0)</f>
        <v>0</v>
      </c>
      <c r="K712" s="3">
        <f>IF(telefony__2[[#This Row],[dlugosc]]&lt;&gt;10,telefony__2[[#This Row],[len]]+K711,K711)</f>
        <v>5618.9333333333298</v>
      </c>
      <c r="L712" s="3">
        <f>IF(telefony__2[[#This Row],[dlugosc]]=7,telefony__2[[#This Row],[len]],0)</f>
        <v>10.149999999999988</v>
      </c>
      <c r="M712" s="3">
        <f>IF(telefony__2[[#This Row],[dlugosc]]=8,telefony__2[[#This Row],[len]],0)</f>
        <v>0</v>
      </c>
      <c r="N712" s="3"/>
    </row>
    <row r="713" spans="1:14" x14ac:dyDescent="0.25">
      <c r="A713" s="3" t="s">
        <v>2003</v>
      </c>
      <c r="B713" s="1" t="s">
        <v>2004</v>
      </c>
      <c r="C713" s="2" t="s">
        <v>2005</v>
      </c>
      <c r="D713" s="2" t="s">
        <v>2006</v>
      </c>
      <c r="E713">
        <f>LEN(telefony__2[[#This Row],[nr]])</f>
        <v>8</v>
      </c>
      <c r="F713">
        <f>IF(MID(telefony__2[[#This Row],[nr]],1,2)="12",1,0)</f>
        <v>0</v>
      </c>
      <c r="G713" s="2">
        <f>IF(AND(telefony__2[[#This Row],[czy 12]]=1,telefony__2[[#This Row],[dlugosc]]=7),telefony__2[[#This Row],[zaklonczenie]]-telefony__2[[#This Row],[rozpoczecie]],0)</f>
        <v>0</v>
      </c>
      <c r="H713" s="3">
        <f>IF(AND(telefony__2[[#This Row],[czy 12]]=1,telefony__2[[#This Row],[dlugosc]]=7),1,0)</f>
        <v>0</v>
      </c>
      <c r="I713" s="3">
        <f>(telefony__2[[#This Row],[zaklonczenie]]-telefony__2[[#This Row],[rozpoczecie]])*24*60</f>
        <v>8.0166666666665876</v>
      </c>
      <c r="J713">
        <f>IF(telefony__2[[#This Row],[dlugosc]]=10,ROUNDUP(telefony__2[[#This Row],[len]],0),0)</f>
        <v>0</v>
      </c>
      <c r="K713" s="3">
        <f>IF(telefony__2[[#This Row],[dlugosc]]&lt;&gt;10,telefony__2[[#This Row],[len]]+K712,K712)</f>
        <v>5626.9499999999962</v>
      </c>
      <c r="L713" s="3">
        <f>IF(telefony__2[[#This Row],[dlugosc]]=7,telefony__2[[#This Row],[len]],0)</f>
        <v>0</v>
      </c>
      <c r="M713" s="3">
        <f>IF(telefony__2[[#This Row],[dlugosc]]=8,telefony__2[[#This Row],[len]],0)</f>
        <v>8.0166666666665876</v>
      </c>
      <c r="N713" s="3"/>
    </row>
    <row r="714" spans="1:14" x14ac:dyDescent="0.25">
      <c r="A714" s="3" t="s">
        <v>2007</v>
      </c>
      <c r="B714" s="1" t="s">
        <v>2004</v>
      </c>
      <c r="C714" s="2" t="s">
        <v>2008</v>
      </c>
      <c r="D714" s="2" t="s">
        <v>2009</v>
      </c>
      <c r="E714">
        <f>LEN(telefony__2[[#This Row],[nr]])</f>
        <v>10</v>
      </c>
      <c r="F714">
        <f>IF(MID(telefony__2[[#This Row],[nr]],1,2)="12",1,0)</f>
        <v>0</v>
      </c>
      <c r="G714" s="2">
        <f>IF(AND(telefony__2[[#This Row],[czy 12]]=1,telefony__2[[#This Row],[dlugosc]]=7),telefony__2[[#This Row],[zaklonczenie]]-telefony__2[[#This Row],[rozpoczecie]],0)</f>
        <v>0</v>
      </c>
      <c r="H714" s="3">
        <f>IF(AND(telefony__2[[#This Row],[czy 12]]=1,telefony__2[[#This Row],[dlugosc]]=7),1,0)</f>
        <v>0</v>
      </c>
      <c r="I714" s="3">
        <f>(telefony__2[[#This Row],[zaklonczenie]]-telefony__2[[#This Row],[rozpoczecie]])*24*60</f>
        <v>0.89999999999998082</v>
      </c>
      <c r="J714">
        <f>IF(telefony__2[[#This Row],[dlugosc]]=10,ROUNDUP(telefony__2[[#This Row],[len]],0),0)</f>
        <v>1</v>
      </c>
      <c r="K714" s="3">
        <f>IF(telefony__2[[#This Row],[dlugosc]]&lt;&gt;10,telefony__2[[#This Row],[len]]+K713,K713)</f>
        <v>5626.9499999999962</v>
      </c>
      <c r="L714" s="3">
        <f>IF(telefony__2[[#This Row],[dlugosc]]=7,telefony__2[[#This Row],[len]],0)</f>
        <v>0</v>
      </c>
      <c r="M714" s="3">
        <f>IF(telefony__2[[#This Row],[dlugosc]]=8,telefony__2[[#This Row],[len]],0)</f>
        <v>0</v>
      </c>
      <c r="N714" s="3"/>
    </row>
    <row r="715" spans="1:14" x14ac:dyDescent="0.25">
      <c r="A715" s="3" t="s">
        <v>2010</v>
      </c>
      <c r="B715" s="1" t="s">
        <v>2004</v>
      </c>
      <c r="C715" s="2" t="s">
        <v>2011</v>
      </c>
      <c r="D715" s="2" t="s">
        <v>2012</v>
      </c>
      <c r="E715">
        <f>LEN(telefony__2[[#This Row],[nr]])</f>
        <v>7</v>
      </c>
      <c r="F715">
        <f>IF(MID(telefony__2[[#This Row],[nr]],1,2)="12",1,0)</f>
        <v>0</v>
      </c>
      <c r="G715" s="2">
        <f>IF(AND(telefony__2[[#This Row],[czy 12]]=1,telefony__2[[#This Row],[dlugosc]]=7),telefony__2[[#This Row],[zaklonczenie]]-telefony__2[[#This Row],[rozpoczecie]],0)</f>
        <v>0</v>
      </c>
      <c r="H715" s="3">
        <f>IF(AND(telefony__2[[#This Row],[czy 12]]=1,telefony__2[[#This Row],[dlugosc]]=7),1,0)</f>
        <v>0</v>
      </c>
      <c r="I715" s="3">
        <f>(telefony__2[[#This Row],[zaklonczenie]]-telefony__2[[#This Row],[rozpoczecie]])*24*60</f>
        <v>2.7333333333333343</v>
      </c>
      <c r="J715">
        <f>IF(telefony__2[[#This Row],[dlugosc]]=10,ROUNDUP(telefony__2[[#This Row],[len]],0),0)</f>
        <v>0</v>
      </c>
      <c r="K715" s="3">
        <f>IF(telefony__2[[#This Row],[dlugosc]]&lt;&gt;10,telefony__2[[#This Row],[len]]+K714,K714)</f>
        <v>5629.6833333333298</v>
      </c>
      <c r="L715" s="3">
        <f>IF(telefony__2[[#This Row],[dlugosc]]=7,telefony__2[[#This Row],[len]],0)</f>
        <v>2.7333333333333343</v>
      </c>
      <c r="M715" s="3">
        <f>IF(telefony__2[[#This Row],[dlugosc]]=8,telefony__2[[#This Row],[len]],0)</f>
        <v>0</v>
      </c>
      <c r="N715" s="3"/>
    </row>
    <row r="716" spans="1:14" x14ac:dyDescent="0.25">
      <c r="A716" s="3" t="s">
        <v>2013</v>
      </c>
      <c r="B716" s="1" t="s">
        <v>2004</v>
      </c>
      <c r="C716" s="2" t="s">
        <v>2014</v>
      </c>
      <c r="D716" s="2" t="s">
        <v>2015</v>
      </c>
      <c r="E716">
        <f>LEN(telefony__2[[#This Row],[nr]])</f>
        <v>8</v>
      </c>
      <c r="F716">
        <f>IF(MID(telefony__2[[#This Row],[nr]],1,2)="12",1,0)</f>
        <v>0</v>
      </c>
      <c r="G716" s="2">
        <f>IF(AND(telefony__2[[#This Row],[czy 12]]=1,telefony__2[[#This Row],[dlugosc]]=7),telefony__2[[#This Row],[zaklonczenie]]-telefony__2[[#This Row],[rozpoczecie]],0)</f>
        <v>0</v>
      </c>
      <c r="H716" s="3">
        <f>IF(AND(telefony__2[[#This Row],[czy 12]]=1,telefony__2[[#This Row],[dlugosc]]=7),1,0)</f>
        <v>0</v>
      </c>
      <c r="I716" s="3">
        <f>(telefony__2[[#This Row],[zaklonczenie]]-telefony__2[[#This Row],[rozpoczecie]])*24*60</f>
        <v>12.350000000000012</v>
      </c>
      <c r="J716">
        <f>IF(telefony__2[[#This Row],[dlugosc]]=10,ROUNDUP(telefony__2[[#This Row],[len]],0),0)</f>
        <v>0</v>
      </c>
      <c r="K716" s="3">
        <f>IF(telefony__2[[#This Row],[dlugosc]]&lt;&gt;10,telefony__2[[#This Row],[len]]+K715,K715)</f>
        <v>5642.0333333333301</v>
      </c>
      <c r="L716" s="3">
        <f>IF(telefony__2[[#This Row],[dlugosc]]=7,telefony__2[[#This Row],[len]],0)</f>
        <v>0</v>
      </c>
      <c r="M716" s="3">
        <f>IF(telefony__2[[#This Row],[dlugosc]]=8,telefony__2[[#This Row],[len]],0)</f>
        <v>12.350000000000012</v>
      </c>
      <c r="N716" s="3"/>
    </row>
    <row r="717" spans="1:14" x14ac:dyDescent="0.25">
      <c r="A717" s="3" t="s">
        <v>2016</v>
      </c>
      <c r="B717" s="1" t="s">
        <v>2004</v>
      </c>
      <c r="C717" s="2" t="s">
        <v>2017</v>
      </c>
      <c r="D717" s="2" t="s">
        <v>2018</v>
      </c>
      <c r="E717">
        <f>LEN(telefony__2[[#This Row],[nr]])</f>
        <v>7</v>
      </c>
      <c r="F717">
        <f>IF(MID(telefony__2[[#This Row],[nr]],1,2)="12",1,0)</f>
        <v>0</v>
      </c>
      <c r="G717" s="2">
        <f>IF(AND(telefony__2[[#This Row],[czy 12]]=1,telefony__2[[#This Row],[dlugosc]]=7),telefony__2[[#This Row],[zaklonczenie]]-telefony__2[[#This Row],[rozpoczecie]],0)</f>
        <v>0</v>
      </c>
      <c r="H717" s="3">
        <f>IF(AND(telefony__2[[#This Row],[czy 12]]=1,telefony__2[[#This Row],[dlugosc]]=7),1,0)</f>
        <v>0</v>
      </c>
      <c r="I717" s="3">
        <f>(telefony__2[[#This Row],[zaklonczenie]]-telefony__2[[#This Row],[rozpoczecie]])*24*60</f>
        <v>8.7499999999999289</v>
      </c>
      <c r="J717">
        <f>IF(telefony__2[[#This Row],[dlugosc]]=10,ROUNDUP(telefony__2[[#This Row],[len]],0),0)</f>
        <v>0</v>
      </c>
      <c r="K717" s="3">
        <f>IF(telefony__2[[#This Row],[dlugosc]]&lt;&gt;10,telefony__2[[#This Row],[len]]+K716,K716)</f>
        <v>5650.7833333333301</v>
      </c>
      <c r="L717" s="3">
        <f>IF(telefony__2[[#This Row],[dlugosc]]=7,telefony__2[[#This Row],[len]],0)</f>
        <v>8.7499999999999289</v>
      </c>
      <c r="M717" s="3">
        <f>IF(telefony__2[[#This Row],[dlugosc]]=8,telefony__2[[#This Row],[len]],0)</f>
        <v>0</v>
      </c>
      <c r="N717" s="3"/>
    </row>
    <row r="718" spans="1:14" x14ac:dyDescent="0.25">
      <c r="A718" s="3" t="s">
        <v>2019</v>
      </c>
      <c r="B718" s="1" t="s">
        <v>2004</v>
      </c>
      <c r="C718" s="2" t="s">
        <v>2020</v>
      </c>
      <c r="D718" s="2" t="s">
        <v>2021</v>
      </c>
      <c r="E718">
        <f>LEN(telefony__2[[#This Row],[nr]])</f>
        <v>7</v>
      </c>
      <c r="F718">
        <f>IF(MID(telefony__2[[#This Row],[nr]],1,2)="12",1,0)</f>
        <v>0</v>
      </c>
      <c r="G718" s="2">
        <f>IF(AND(telefony__2[[#This Row],[czy 12]]=1,telefony__2[[#This Row],[dlugosc]]=7),telefony__2[[#This Row],[zaklonczenie]]-telefony__2[[#This Row],[rozpoczecie]],0)</f>
        <v>0</v>
      </c>
      <c r="H718" s="3">
        <f>IF(AND(telefony__2[[#This Row],[czy 12]]=1,telefony__2[[#This Row],[dlugosc]]=7),1,0)</f>
        <v>0</v>
      </c>
      <c r="I718" s="3">
        <f>(telefony__2[[#This Row],[zaklonczenie]]-telefony__2[[#This Row],[rozpoczecie]])*24*60</f>
        <v>4.7833333333334149</v>
      </c>
      <c r="J718">
        <f>IF(telefony__2[[#This Row],[dlugosc]]=10,ROUNDUP(telefony__2[[#This Row],[len]],0),0)</f>
        <v>0</v>
      </c>
      <c r="K718" s="3">
        <f>IF(telefony__2[[#This Row],[dlugosc]]&lt;&gt;10,telefony__2[[#This Row],[len]]+K717,K717)</f>
        <v>5655.5666666666639</v>
      </c>
      <c r="L718" s="3">
        <f>IF(telefony__2[[#This Row],[dlugosc]]=7,telefony__2[[#This Row],[len]],0)</f>
        <v>4.7833333333334149</v>
      </c>
      <c r="M718" s="3">
        <f>IF(telefony__2[[#This Row],[dlugosc]]=8,telefony__2[[#This Row],[len]],0)</f>
        <v>0</v>
      </c>
      <c r="N718" s="3"/>
    </row>
    <row r="719" spans="1:14" x14ac:dyDescent="0.25">
      <c r="A719" s="3" t="s">
        <v>371</v>
      </c>
      <c r="B719" s="1" t="s">
        <v>2004</v>
      </c>
      <c r="C719" s="2" t="s">
        <v>2022</v>
      </c>
      <c r="D719" s="2" t="s">
        <v>2023</v>
      </c>
      <c r="E719">
        <f>LEN(telefony__2[[#This Row],[nr]])</f>
        <v>7</v>
      </c>
      <c r="F719">
        <f>IF(MID(telefony__2[[#This Row],[nr]],1,2)="12",1,0)</f>
        <v>0</v>
      </c>
      <c r="G719" s="2">
        <f>IF(AND(telefony__2[[#This Row],[czy 12]]=1,telefony__2[[#This Row],[dlugosc]]=7),telefony__2[[#This Row],[zaklonczenie]]-telefony__2[[#This Row],[rozpoczecie]],0)</f>
        <v>0</v>
      </c>
      <c r="H719" s="3">
        <f>IF(AND(telefony__2[[#This Row],[czy 12]]=1,telefony__2[[#This Row],[dlugosc]]=7),1,0)</f>
        <v>0</v>
      </c>
      <c r="I719" s="3">
        <f>(telefony__2[[#This Row],[zaklonczenie]]-telefony__2[[#This Row],[rozpoczecie]])*24*60</f>
        <v>12.600000000000051</v>
      </c>
      <c r="J719">
        <f>IF(telefony__2[[#This Row],[dlugosc]]=10,ROUNDUP(telefony__2[[#This Row],[len]],0),0)</f>
        <v>0</v>
      </c>
      <c r="K719" s="3">
        <f>IF(telefony__2[[#This Row],[dlugosc]]&lt;&gt;10,telefony__2[[#This Row],[len]]+K718,K718)</f>
        <v>5668.1666666666642</v>
      </c>
      <c r="L719" s="3">
        <f>IF(telefony__2[[#This Row],[dlugosc]]=7,telefony__2[[#This Row],[len]],0)</f>
        <v>12.600000000000051</v>
      </c>
      <c r="M719" s="3">
        <f>IF(telefony__2[[#This Row],[dlugosc]]=8,telefony__2[[#This Row],[len]],0)</f>
        <v>0</v>
      </c>
      <c r="N719" s="3"/>
    </row>
    <row r="720" spans="1:14" x14ac:dyDescent="0.25">
      <c r="A720" s="3" t="s">
        <v>2024</v>
      </c>
      <c r="B720" s="1" t="s">
        <v>2004</v>
      </c>
      <c r="C720" s="2" t="s">
        <v>2025</v>
      </c>
      <c r="D720" s="2" t="s">
        <v>2026</v>
      </c>
      <c r="E720">
        <f>LEN(telefony__2[[#This Row],[nr]])</f>
        <v>8</v>
      </c>
      <c r="F720">
        <f>IF(MID(telefony__2[[#This Row],[nr]],1,2)="12",1,0)</f>
        <v>0</v>
      </c>
      <c r="G720" s="2">
        <f>IF(AND(telefony__2[[#This Row],[czy 12]]=1,telefony__2[[#This Row],[dlugosc]]=7),telefony__2[[#This Row],[zaklonczenie]]-telefony__2[[#This Row],[rozpoczecie]],0)</f>
        <v>0</v>
      </c>
      <c r="H720" s="3">
        <f>IF(AND(telefony__2[[#This Row],[czy 12]]=1,telefony__2[[#This Row],[dlugosc]]=7),1,0)</f>
        <v>0</v>
      </c>
      <c r="I720" s="3">
        <f>(telefony__2[[#This Row],[zaklonczenie]]-telefony__2[[#This Row],[rozpoczecie]])*24*60</f>
        <v>3.6333333333333151</v>
      </c>
      <c r="J720">
        <f>IF(telefony__2[[#This Row],[dlugosc]]=10,ROUNDUP(telefony__2[[#This Row],[len]],0),0)</f>
        <v>0</v>
      </c>
      <c r="K720" s="3">
        <f>IF(telefony__2[[#This Row],[dlugosc]]&lt;&gt;10,telefony__2[[#This Row],[len]]+K719,K719)</f>
        <v>5671.7999999999975</v>
      </c>
      <c r="L720" s="3">
        <f>IF(telefony__2[[#This Row],[dlugosc]]=7,telefony__2[[#This Row],[len]],0)</f>
        <v>0</v>
      </c>
      <c r="M720" s="3">
        <f>IF(telefony__2[[#This Row],[dlugosc]]=8,telefony__2[[#This Row],[len]],0)</f>
        <v>3.6333333333333151</v>
      </c>
      <c r="N720" s="3"/>
    </row>
    <row r="721" spans="1:14" x14ac:dyDescent="0.25">
      <c r="A721" s="3" t="s">
        <v>2027</v>
      </c>
      <c r="B721" s="1" t="s">
        <v>2004</v>
      </c>
      <c r="C721" s="2" t="s">
        <v>2028</v>
      </c>
      <c r="D721" s="2" t="s">
        <v>2029</v>
      </c>
      <c r="E721">
        <f>LEN(telefony__2[[#This Row],[nr]])</f>
        <v>7</v>
      </c>
      <c r="F721">
        <f>IF(MID(telefony__2[[#This Row],[nr]],1,2)="12",1,0)</f>
        <v>0</v>
      </c>
      <c r="G721" s="2">
        <f>IF(AND(telefony__2[[#This Row],[czy 12]]=1,telefony__2[[#This Row],[dlugosc]]=7),telefony__2[[#This Row],[zaklonczenie]]-telefony__2[[#This Row],[rozpoczecie]],0)</f>
        <v>0</v>
      </c>
      <c r="H721" s="3">
        <f>IF(AND(telefony__2[[#This Row],[czy 12]]=1,telefony__2[[#This Row],[dlugosc]]=7),1,0)</f>
        <v>0</v>
      </c>
      <c r="I721" s="3">
        <f>(telefony__2[[#This Row],[zaklonczenie]]-telefony__2[[#This Row],[rozpoczecie]])*24*60</f>
        <v>3.3333333333332682</v>
      </c>
      <c r="J721">
        <f>IF(telefony__2[[#This Row],[dlugosc]]=10,ROUNDUP(telefony__2[[#This Row],[len]],0),0)</f>
        <v>0</v>
      </c>
      <c r="K721" s="3">
        <f>IF(telefony__2[[#This Row],[dlugosc]]&lt;&gt;10,telefony__2[[#This Row],[len]]+K720,K720)</f>
        <v>5675.1333333333305</v>
      </c>
      <c r="L721" s="3">
        <f>IF(telefony__2[[#This Row],[dlugosc]]=7,telefony__2[[#This Row],[len]],0)</f>
        <v>3.3333333333332682</v>
      </c>
      <c r="M721" s="3">
        <f>IF(telefony__2[[#This Row],[dlugosc]]=8,telefony__2[[#This Row],[len]],0)</f>
        <v>0</v>
      </c>
      <c r="N721" s="3"/>
    </row>
    <row r="722" spans="1:14" x14ac:dyDescent="0.25">
      <c r="A722" s="3" t="s">
        <v>2030</v>
      </c>
      <c r="B722" s="1" t="s">
        <v>2004</v>
      </c>
      <c r="C722" s="2" t="s">
        <v>2031</v>
      </c>
      <c r="D722" s="2" t="s">
        <v>2032</v>
      </c>
      <c r="E722">
        <f>LEN(telefony__2[[#This Row],[nr]])</f>
        <v>7</v>
      </c>
      <c r="F722">
        <f>IF(MID(telefony__2[[#This Row],[nr]],1,2)="12",1,0)</f>
        <v>0</v>
      </c>
      <c r="G722" s="2">
        <f>IF(AND(telefony__2[[#This Row],[czy 12]]=1,telefony__2[[#This Row],[dlugosc]]=7),telefony__2[[#This Row],[zaklonczenie]]-telefony__2[[#This Row],[rozpoczecie]],0)</f>
        <v>0</v>
      </c>
      <c r="H722" s="3">
        <f>IF(AND(telefony__2[[#This Row],[czy 12]]=1,telefony__2[[#This Row],[dlugosc]]=7),1,0)</f>
        <v>0</v>
      </c>
      <c r="I722" s="3">
        <f>(telefony__2[[#This Row],[zaklonczenie]]-telefony__2[[#This Row],[rozpoczecie]])*24*60</f>
        <v>0.98333333333338047</v>
      </c>
      <c r="J722">
        <f>IF(telefony__2[[#This Row],[dlugosc]]=10,ROUNDUP(telefony__2[[#This Row],[len]],0),0)</f>
        <v>0</v>
      </c>
      <c r="K722" s="3">
        <f>IF(telefony__2[[#This Row],[dlugosc]]&lt;&gt;10,telefony__2[[#This Row],[len]]+K721,K721)</f>
        <v>5676.1166666666641</v>
      </c>
      <c r="L722" s="3">
        <f>IF(telefony__2[[#This Row],[dlugosc]]=7,telefony__2[[#This Row],[len]],0)</f>
        <v>0.98333333333338047</v>
      </c>
      <c r="M722" s="3">
        <f>IF(telefony__2[[#This Row],[dlugosc]]=8,telefony__2[[#This Row],[len]],0)</f>
        <v>0</v>
      </c>
      <c r="N722" s="3"/>
    </row>
    <row r="723" spans="1:14" x14ac:dyDescent="0.25">
      <c r="A723" s="3" t="s">
        <v>2033</v>
      </c>
      <c r="B723" s="1" t="s">
        <v>2004</v>
      </c>
      <c r="C723" s="2" t="s">
        <v>39</v>
      </c>
      <c r="D723" s="2" t="s">
        <v>2034</v>
      </c>
      <c r="E723">
        <f>LEN(telefony__2[[#This Row],[nr]])</f>
        <v>10</v>
      </c>
      <c r="F723">
        <f>IF(MID(telefony__2[[#This Row],[nr]],1,2)="12",1,0)</f>
        <v>0</v>
      </c>
      <c r="G723" s="2">
        <f>IF(AND(telefony__2[[#This Row],[czy 12]]=1,telefony__2[[#This Row],[dlugosc]]=7),telefony__2[[#This Row],[zaklonczenie]]-telefony__2[[#This Row],[rozpoczecie]],0)</f>
        <v>0</v>
      </c>
      <c r="H723" s="3">
        <f>IF(AND(telefony__2[[#This Row],[czy 12]]=1,telefony__2[[#This Row],[dlugosc]]=7),1,0)</f>
        <v>0</v>
      </c>
      <c r="I723" s="3">
        <f>(telefony__2[[#This Row],[zaklonczenie]]-telefony__2[[#This Row],[rozpoczecie]])*24*60</f>
        <v>14.666666666666588</v>
      </c>
      <c r="J723">
        <f>IF(telefony__2[[#This Row],[dlugosc]]=10,ROUNDUP(telefony__2[[#This Row],[len]],0),0)</f>
        <v>15</v>
      </c>
      <c r="K723" s="3">
        <f>IF(telefony__2[[#This Row],[dlugosc]]&lt;&gt;10,telefony__2[[#This Row],[len]]+K722,K722)</f>
        <v>5676.1166666666641</v>
      </c>
      <c r="L723" s="3">
        <f>IF(telefony__2[[#This Row],[dlugosc]]=7,telefony__2[[#This Row],[len]],0)</f>
        <v>0</v>
      </c>
      <c r="M723" s="3">
        <f>IF(telefony__2[[#This Row],[dlugosc]]=8,telefony__2[[#This Row],[len]],0)</f>
        <v>0</v>
      </c>
      <c r="N723" s="3"/>
    </row>
    <row r="724" spans="1:14" x14ac:dyDescent="0.25">
      <c r="A724" s="3" t="s">
        <v>2035</v>
      </c>
      <c r="B724" s="1" t="s">
        <v>2004</v>
      </c>
      <c r="C724" s="2" t="s">
        <v>2036</v>
      </c>
      <c r="D724" s="2" t="s">
        <v>2037</v>
      </c>
      <c r="E724">
        <f>LEN(telefony__2[[#This Row],[nr]])</f>
        <v>7</v>
      </c>
      <c r="F724">
        <f>IF(MID(telefony__2[[#This Row],[nr]],1,2)="12",1,0)</f>
        <v>0</v>
      </c>
      <c r="G724" s="2">
        <f>IF(AND(telefony__2[[#This Row],[czy 12]]=1,telefony__2[[#This Row],[dlugosc]]=7),telefony__2[[#This Row],[zaklonczenie]]-telefony__2[[#This Row],[rozpoczecie]],0)</f>
        <v>0</v>
      </c>
      <c r="H724" s="3">
        <f>IF(AND(telefony__2[[#This Row],[czy 12]]=1,telefony__2[[#This Row],[dlugosc]]=7),1,0)</f>
        <v>0</v>
      </c>
      <c r="I724" s="3">
        <f>(telefony__2[[#This Row],[zaklonczenie]]-telefony__2[[#This Row],[rozpoczecie]])*24*60</f>
        <v>3.2666666666666444</v>
      </c>
      <c r="J724">
        <f>IF(telefony__2[[#This Row],[dlugosc]]=10,ROUNDUP(telefony__2[[#This Row],[len]],0),0)</f>
        <v>0</v>
      </c>
      <c r="K724" s="3">
        <f>IF(telefony__2[[#This Row],[dlugosc]]&lt;&gt;10,telefony__2[[#This Row],[len]]+K723,K723)</f>
        <v>5679.3833333333305</v>
      </c>
      <c r="L724" s="3">
        <f>IF(telefony__2[[#This Row],[dlugosc]]=7,telefony__2[[#This Row],[len]],0)</f>
        <v>3.2666666666666444</v>
      </c>
      <c r="M724" s="3">
        <f>IF(telefony__2[[#This Row],[dlugosc]]=8,telefony__2[[#This Row],[len]],0)</f>
        <v>0</v>
      </c>
      <c r="N724" s="3"/>
    </row>
    <row r="725" spans="1:14" x14ac:dyDescent="0.25">
      <c r="A725" s="3" t="s">
        <v>2038</v>
      </c>
      <c r="B725" s="1" t="s">
        <v>2004</v>
      </c>
      <c r="C725" s="2" t="s">
        <v>2039</v>
      </c>
      <c r="D725" s="2" t="s">
        <v>2040</v>
      </c>
      <c r="E725">
        <f>LEN(telefony__2[[#This Row],[nr]])</f>
        <v>7</v>
      </c>
      <c r="F725">
        <f>IF(MID(telefony__2[[#This Row],[nr]],1,2)="12",1,0)</f>
        <v>0</v>
      </c>
      <c r="G725" s="2">
        <f>IF(AND(telefony__2[[#This Row],[czy 12]]=1,telefony__2[[#This Row],[dlugosc]]=7),telefony__2[[#This Row],[zaklonczenie]]-telefony__2[[#This Row],[rozpoczecie]],0)</f>
        <v>0</v>
      </c>
      <c r="H725" s="3">
        <f>IF(AND(telefony__2[[#This Row],[czy 12]]=1,telefony__2[[#This Row],[dlugosc]]=7),1,0)</f>
        <v>0</v>
      </c>
      <c r="I725" s="3">
        <f>(telefony__2[[#This Row],[zaklonczenie]]-telefony__2[[#This Row],[rozpoczecie]])*24*60</f>
        <v>7.8166666666666362</v>
      </c>
      <c r="J725">
        <f>IF(telefony__2[[#This Row],[dlugosc]]=10,ROUNDUP(telefony__2[[#This Row],[len]],0),0)</f>
        <v>0</v>
      </c>
      <c r="K725" s="3">
        <f>IF(telefony__2[[#This Row],[dlugosc]]&lt;&gt;10,telefony__2[[#This Row],[len]]+K724,K724)</f>
        <v>5687.1999999999971</v>
      </c>
      <c r="L725" s="3">
        <f>IF(telefony__2[[#This Row],[dlugosc]]=7,telefony__2[[#This Row],[len]],0)</f>
        <v>7.8166666666666362</v>
      </c>
      <c r="M725" s="3">
        <f>IF(telefony__2[[#This Row],[dlugosc]]=8,telefony__2[[#This Row],[len]],0)</f>
        <v>0</v>
      </c>
      <c r="N725" s="3"/>
    </row>
    <row r="726" spans="1:14" x14ac:dyDescent="0.25">
      <c r="A726" s="3" t="s">
        <v>2041</v>
      </c>
      <c r="B726" s="1" t="s">
        <v>2004</v>
      </c>
      <c r="C726" s="2" t="s">
        <v>2042</v>
      </c>
      <c r="D726" s="2" t="s">
        <v>1220</v>
      </c>
      <c r="E726">
        <f>LEN(telefony__2[[#This Row],[nr]])</f>
        <v>7</v>
      </c>
      <c r="F726">
        <f>IF(MID(telefony__2[[#This Row],[nr]],1,2)="12",1,0)</f>
        <v>0</v>
      </c>
      <c r="G726" s="2">
        <f>IF(AND(telefony__2[[#This Row],[czy 12]]=1,telefony__2[[#This Row],[dlugosc]]=7),telefony__2[[#This Row],[zaklonczenie]]-telefony__2[[#This Row],[rozpoczecie]],0)</f>
        <v>0</v>
      </c>
      <c r="H726" s="3">
        <f>IF(AND(telefony__2[[#This Row],[czy 12]]=1,telefony__2[[#This Row],[dlugosc]]=7),1,0)</f>
        <v>0</v>
      </c>
      <c r="I726" s="3">
        <f>(telefony__2[[#This Row],[zaklonczenie]]-telefony__2[[#This Row],[rozpoczecie]])*24*60</f>
        <v>7.88333333333334</v>
      </c>
      <c r="J726">
        <f>IF(telefony__2[[#This Row],[dlugosc]]=10,ROUNDUP(telefony__2[[#This Row],[len]],0),0)</f>
        <v>0</v>
      </c>
      <c r="K726" s="3">
        <f>IF(telefony__2[[#This Row],[dlugosc]]&lt;&gt;10,telefony__2[[#This Row],[len]]+K725,K725)</f>
        <v>5695.0833333333303</v>
      </c>
      <c r="L726" s="3">
        <f>IF(telefony__2[[#This Row],[dlugosc]]=7,telefony__2[[#This Row],[len]],0)</f>
        <v>7.88333333333334</v>
      </c>
      <c r="M726" s="3">
        <f>IF(telefony__2[[#This Row],[dlugosc]]=8,telefony__2[[#This Row],[len]],0)</f>
        <v>0</v>
      </c>
      <c r="N726" s="3"/>
    </row>
    <row r="727" spans="1:14" x14ac:dyDescent="0.25">
      <c r="A727" s="3" t="s">
        <v>2043</v>
      </c>
      <c r="B727" s="1" t="s">
        <v>2004</v>
      </c>
      <c r="C727" s="2" t="s">
        <v>2044</v>
      </c>
      <c r="D727" s="2" t="s">
        <v>2045</v>
      </c>
      <c r="E727">
        <f>LEN(telefony__2[[#This Row],[nr]])</f>
        <v>7</v>
      </c>
      <c r="F727">
        <f>IF(MID(telefony__2[[#This Row],[nr]],1,2)="12",1,0)</f>
        <v>0</v>
      </c>
      <c r="G727" s="2">
        <f>IF(AND(telefony__2[[#This Row],[czy 12]]=1,telefony__2[[#This Row],[dlugosc]]=7),telefony__2[[#This Row],[zaklonczenie]]-telefony__2[[#This Row],[rozpoczecie]],0)</f>
        <v>0</v>
      </c>
      <c r="H727" s="3">
        <f>IF(AND(telefony__2[[#This Row],[czy 12]]=1,telefony__2[[#This Row],[dlugosc]]=7),1,0)</f>
        <v>0</v>
      </c>
      <c r="I727" s="3">
        <f>(telefony__2[[#This Row],[zaklonczenie]]-telefony__2[[#This Row],[rozpoczecie]])*24*60</f>
        <v>14.283333333333381</v>
      </c>
      <c r="J727">
        <f>IF(telefony__2[[#This Row],[dlugosc]]=10,ROUNDUP(telefony__2[[#This Row],[len]],0),0)</f>
        <v>0</v>
      </c>
      <c r="K727" s="3">
        <f>IF(telefony__2[[#This Row],[dlugosc]]&lt;&gt;10,telefony__2[[#This Row],[len]]+K726,K726)</f>
        <v>5709.3666666666641</v>
      </c>
      <c r="L727" s="3">
        <f>IF(telefony__2[[#This Row],[dlugosc]]=7,telefony__2[[#This Row],[len]],0)</f>
        <v>14.283333333333381</v>
      </c>
      <c r="M727" s="3">
        <f>IF(telefony__2[[#This Row],[dlugosc]]=8,telefony__2[[#This Row],[len]],0)</f>
        <v>0</v>
      </c>
      <c r="N727" s="3"/>
    </row>
    <row r="728" spans="1:14" x14ac:dyDescent="0.25">
      <c r="A728" s="3" t="s">
        <v>2046</v>
      </c>
      <c r="B728" s="1" t="s">
        <v>2004</v>
      </c>
      <c r="C728" s="2" t="s">
        <v>2047</v>
      </c>
      <c r="D728" s="2" t="s">
        <v>2048</v>
      </c>
      <c r="E728">
        <f>LEN(telefony__2[[#This Row],[nr]])</f>
        <v>7</v>
      </c>
      <c r="F728">
        <f>IF(MID(telefony__2[[#This Row],[nr]],1,2)="12",1,0)</f>
        <v>0</v>
      </c>
      <c r="G728" s="2">
        <f>IF(AND(telefony__2[[#This Row],[czy 12]]=1,telefony__2[[#This Row],[dlugosc]]=7),telefony__2[[#This Row],[zaklonczenie]]-telefony__2[[#This Row],[rozpoczecie]],0)</f>
        <v>0</v>
      </c>
      <c r="H728" s="3">
        <f>IF(AND(telefony__2[[#This Row],[czy 12]]=1,telefony__2[[#This Row],[dlugosc]]=7),1,0)</f>
        <v>0</v>
      </c>
      <c r="I728" s="3">
        <f>(telefony__2[[#This Row],[zaklonczenie]]-telefony__2[[#This Row],[rozpoczecie]])*24*60</f>
        <v>9.9833333333333485</v>
      </c>
      <c r="J728">
        <f>IF(telefony__2[[#This Row],[dlugosc]]=10,ROUNDUP(telefony__2[[#This Row],[len]],0),0)</f>
        <v>0</v>
      </c>
      <c r="K728" s="3">
        <f>IF(telefony__2[[#This Row],[dlugosc]]&lt;&gt;10,telefony__2[[#This Row],[len]]+K727,K727)</f>
        <v>5719.3499999999976</v>
      </c>
      <c r="L728" s="3">
        <f>IF(telefony__2[[#This Row],[dlugosc]]=7,telefony__2[[#This Row],[len]],0)</f>
        <v>9.9833333333333485</v>
      </c>
      <c r="M728" s="3">
        <f>IF(telefony__2[[#This Row],[dlugosc]]=8,telefony__2[[#This Row],[len]],0)</f>
        <v>0</v>
      </c>
      <c r="N728" s="3"/>
    </row>
    <row r="729" spans="1:14" x14ac:dyDescent="0.25">
      <c r="A729" s="3" t="s">
        <v>526</v>
      </c>
      <c r="B729" s="1" t="s">
        <v>2004</v>
      </c>
      <c r="C729" s="2" t="s">
        <v>2049</v>
      </c>
      <c r="D729" s="2" t="s">
        <v>2050</v>
      </c>
      <c r="E729">
        <f>LEN(telefony__2[[#This Row],[nr]])</f>
        <v>7</v>
      </c>
      <c r="F729">
        <f>IF(MID(telefony__2[[#This Row],[nr]],1,2)="12",1,0)</f>
        <v>0</v>
      </c>
      <c r="G729" s="2">
        <f>IF(AND(telefony__2[[#This Row],[czy 12]]=1,telefony__2[[#This Row],[dlugosc]]=7),telefony__2[[#This Row],[zaklonczenie]]-telefony__2[[#This Row],[rozpoczecie]],0)</f>
        <v>0</v>
      </c>
      <c r="H729" s="3">
        <f>IF(AND(telefony__2[[#This Row],[czy 12]]=1,telefony__2[[#This Row],[dlugosc]]=7),1,0)</f>
        <v>0</v>
      </c>
      <c r="I729" s="3">
        <f>(telefony__2[[#This Row],[zaklonczenie]]-telefony__2[[#This Row],[rozpoczecie]])*24*60</f>
        <v>4.6166666666666956</v>
      </c>
      <c r="J729">
        <f>IF(telefony__2[[#This Row],[dlugosc]]=10,ROUNDUP(telefony__2[[#This Row],[len]],0),0)</f>
        <v>0</v>
      </c>
      <c r="K729" s="3">
        <f>IF(telefony__2[[#This Row],[dlugosc]]&lt;&gt;10,telefony__2[[#This Row],[len]]+K728,K728)</f>
        <v>5723.9666666666644</v>
      </c>
      <c r="L729" s="3">
        <f>IF(telefony__2[[#This Row],[dlugosc]]=7,telefony__2[[#This Row],[len]],0)</f>
        <v>4.6166666666666956</v>
      </c>
      <c r="M729" s="3">
        <f>IF(telefony__2[[#This Row],[dlugosc]]=8,telefony__2[[#This Row],[len]],0)</f>
        <v>0</v>
      </c>
      <c r="N729" s="3"/>
    </row>
    <row r="730" spans="1:14" x14ac:dyDescent="0.25">
      <c r="A730" s="3" t="s">
        <v>2051</v>
      </c>
      <c r="B730" s="1" t="s">
        <v>2004</v>
      </c>
      <c r="C730" s="2" t="s">
        <v>2052</v>
      </c>
      <c r="D730" s="2" t="s">
        <v>2053</v>
      </c>
      <c r="E730">
        <f>LEN(telefony__2[[#This Row],[nr]])</f>
        <v>7</v>
      </c>
      <c r="F730">
        <f>IF(MID(telefony__2[[#This Row],[nr]],1,2)="12",1,0)</f>
        <v>0</v>
      </c>
      <c r="G730" s="2">
        <f>IF(AND(telefony__2[[#This Row],[czy 12]]=1,telefony__2[[#This Row],[dlugosc]]=7),telefony__2[[#This Row],[zaklonczenie]]-telefony__2[[#This Row],[rozpoczecie]],0)</f>
        <v>0</v>
      </c>
      <c r="H730" s="3">
        <f>IF(AND(telefony__2[[#This Row],[czy 12]]=1,telefony__2[[#This Row],[dlugosc]]=7),1,0)</f>
        <v>0</v>
      </c>
      <c r="I730" s="3">
        <f>(telefony__2[[#This Row],[zaklonczenie]]-telefony__2[[#This Row],[rozpoczecie]])*24*60</f>
        <v>12.099999999999973</v>
      </c>
      <c r="J730">
        <f>IF(telefony__2[[#This Row],[dlugosc]]=10,ROUNDUP(telefony__2[[#This Row],[len]],0),0)</f>
        <v>0</v>
      </c>
      <c r="K730" s="3">
        <f>IF(telefony__2[[#This Row],[dlugosc]]&lt;&gt;10,telefony__2[[#This Row],[len]]+K729,K729)</f>
        <v>5736.0666666666648</v>
      </c>
      <c r="L730" s="3">
        <f>IF(telefony__2[[#This Row],[dlugosc]]=7,telefony__2[[#This Row],[len]],0)</f>
        <v>12.099999999999973</v>
      </c>
      <c r="M730" s="3">
        <f>IF(telefony__2[[#This Row],[dlugosc]]=8,telefony__2[[#This Row],[len]],0)</f>
        <v>0</v>
      </c>
      <c r="N730" s="3"/>
    </row>
    <row r="731" spans="1:14" x14ac:dyDescent="0.25">
      <c r="A731" s="3" t="s">
        <v>2054</v>
      </c>
      <c r="B731" s="1" t="s">
        <v>2004</v>
      </c>
      <c r="C731" s="2" t="s">
        <v>2055</v>
      </c>
      <c r="D731" s="2" t="s">
        <v>2056</v>
      </c>
      <c r="E731">
        <f>LEN(telefony__2[[#This Row],[nr]])</f>
        <v>7</v>
      </c>
      <c r="F731">
        <f>IF(MID(telefony__2[[#This Row],[nr]],1,2)="12",1,0)</f>
        <v>0</v>
      </c>
      <c r="G731" s="2">
        <f>IF(AND(telefony__2[[#This Row],[czy 12]]=1,telefony__2[[#This Row],[dlugosc]]=7),telefony__2[[#This Row],[zaklonczenie]]-telefony__2[[#This Row],[rozpoczecie]],0)</f>
        <v>0</v>
      </c>
      <c r="H731" s="3">
        <f>IF(AND(telefony__2[[#This Row],[czy 12]]=1,telefony__2[[#This Row],[dlugosc]]=7),1,0)</f>
        <v>0</v>
      </c>
      <c r="I731" s="3">
        <f>(telefony__2[[#This Row],[zaklonczenie]]-telefony__2[[#This Row],[rozpoczecie]])*24*60</f>
        <v>1.1666666666666359</v>
      </c>
      <c r="J731">
        <f>IF(telefony__2[[#This Row],[dlugosc]]=10,ROUNDUP(telefony__2[[#This Row],[len]],0),0)</f>
        <v>0</v>
      </c>
      <c r="K731" s="3">
        <f>IF(telefony__2[[#This Row],[dlugosc]]&lt;&gt;10,telefony__2[[#This Row],[len]]+K730,K730)</f>
        <v>5737.2333333333318</v>
      </c>
      <c r="L731" s="3">
        <f>IF(telefony__2[[#This Row],[dlugosc]]=7,telefony__2[[#This Row],[len]],0)</f>
        <v>1.1666666666666359</v>
      </c>
      <c r="M731" s="3">
        <f>IF(telefony__2[[#This Row],[dlugosc]]=8,telefony__2[[#This Row],[len]],0)</f>
        <v>0</v>
      </c>
      <c r="N731" s="3"/>
    </row>
    <row r="732" spans="1:14" x14ac:dyDescent="0.25">
      <c r="A732" s="3" t="s">
        <v>2057</v>
      </c>
      <c r="B732" s="1" t="s">
        <v>2004</v>
      </c>
      <c r="C732" s="2" t="s">
        <v>2058</v>
      </c>
      <c r="D732" s="2" t="s">
        <v>2059</v>
      </c>
      <c r="E732">
        <f>LEN(telefony__2[[#This Row],[nr]])</f>
        <v>8</v>
      </c>
      <c r="F732">
        <f>IF(MID(telefony__2[[#This Row],[nr]],1,2)="12",1,0)</f>
        <v>0</v>
      </c>
      <c r="G732" s="2">
        <f>IF(AND(telefony__2[[#This Row],[czy 12]]=1,telefony__2[[#This Row],[dlugosc]]=7),telefony__2[[#This Row],[zaklonczenie]]-telefony__2[[#This Row],[rozpoczecie]],0)</f>
        <v>0</v>
      </c>
      <c r="H732" s="3">
        <f>IF(AND(telefony__2[[#This Row],[czy 12]]=1,telefony__2[[#This Row],[dlugosc]]=7),1,0)</f>
        <v>0</v>
      </c>
      <c r="I732" s="3">
        <f>(telefony__2[[#This Row],[zaklonczenie]]-telefony__2[[#This Row],[rozpoczecie]])*24*60</f>
        <v>2.6500000000000146</v>
      </c>
      <c r="J732">
        <f>IF(telefony__2[[#This Row],[dlugosc]]=10,ROUNDUP(telefony__2[[#This Row],[len]],0),0)</f>
        <v>0</v>
      </c>
      <c r="K732" s="3">
        <f>IF(telefony__2[[#This Row],[dlugosc]]&lt;&gt;10,telefony__2[[#This Row],[len]]+K731,K731)</f>
        <v>5739.8833333333314</v>
      </c>
      <c r="L732" s="3">
        <f>IF(telefony__2[[#This Row],[dlugosc]]=7,telefony__2[[#This Row],[len]],0)</f>
        <v>0</v>
      </c>
      <c r="M732" s="3">
        <f>IF(telefony__2[[#This Row],[dlugosc]]=8,telefony__2[[#This Row],[len]],0)</f>
        <v>2.6500000000000146</v>
      </c>
      <c r="N732" s="3"/>
    </row>
    <row r="733" spans="1:14" x14ac:dyDescent="0.25">
      <c r="A733" s="3" t="s">
        <v>2060</v>
      </c>
      <c r="B733" s="1" t="s">
        <v>2004</v>
      </c>
      <c r="C733" s="2" t="s">
        <v>2061</v>
      </c>
      <c r="D733" s="2" t="s">
        <v>2062</v>
      </c>
      <c r="E733">
        <f>LEN(telefony__2[[#This Row],[nr]])</f>
        <v>7</v>
      </c>
      <c r="F733">
        <f>IF(MID(telefony__2[[#This Row],[nr]],1,2)="12",1,0)</f>
        <v>0</v>
      </c>
      <c r="G733" s="2">
        <f>IF(AND(telefony__2[[#This Row],[czy 12]]=1,telefony__2[[#This Row],[dlugosc]]=7),telefony__2[[#This Row],[zaklonczenie]]-telefony__2[[#This Row],[rozpoczecie]],0)</f>
        <v>0</v>
      </c>
      <c r="H733" s="3">
        <f>IF(AND(telefony__2[[#This Row],[czy 12]]=1,telefony__2[[#This Row],[dlugosc]]=7),1,0)</f>
        <v>0</v>
      </c>
      <c r="I733" s="3">
        <f>(telefony__2[[#This Row],[zaklonczenie]]-telefony__2[[#This Row],[rozpoczecie]])*24*60</f>
        <v>3.3166666666666522</v>
      </c>
      <c r="J733">
        <f>IF(telefony__2[[#This Row],[dlugosc]]=10,ROUNDUP(telefony__2[[#This Row],[len]],0),0)</f>
        <v>0</v>
      </c>
      <c r="K733" s="3">
        <f>IF(telefony__2[[#This Row],[dlugosc]]&lt;&gt;10,telefony__2[[#This Row],[len]]+K732,K732)</f>
        <v>5743.199999999998</v>
      </c>
      <c r="L733" s="3">
        <f>IF(telefony__2[[#This Row],[dlugosc]]=7,telefony__2[[#This Row],[len]],0)</f>
        <v>3.3166666666666522</v>
      </c>
      <c r="M733" s="3">
        <f>IF(telefony__2[[#This Row],[dlugosc]]=8,telefony__2[[#This Row],[len]],0)</f>
        <v>0</v>
      </c>
      <c r="N733" s="3"/>
    </row>
    <row r="734" spans="1:14" x14ac:dyDescent="0.25">
      <c r="A734" s="3" t="s">
        <v>2063</v>
      </c>
      <c r="B734" s="1" t="s">
        <v>2004</v>
      </c>
      <c r="C734" s="2" t="s">
        <v>2064</v>
      </c>
      <c r="D734" s="2" t="s">
        <v>2065</v>
      </c>
      <c r="E734">
        <f>LEN(telefony__2[[#This Row],[nr]])</f>
        <v>8</v>
      </c>
      <c r="F734">
        <f>IF(MID(telefony__2[[#This Row],[nr]],1,2)="12",1,0)</f>
        <v>0</v>
      </c>
      <c r="G734" s="2">
        <f>IF(AND(telefony__2[[#This Row],[czy 12]]=1,telefony__2[[#This Row],[dlugosc]]=7),telefony__2[[#This Row],[zaklonczenie]]-telefony__2[[#This Row],[rozpoczecie]],0)</f>
        <v>0</v>
      </c>
      <c r="H734" s="3">
        <f>IF(AND(telefony__2[[#This Row],[czy 12]]=1,telefony__2[[#This Row],[dlugosc]]=7),1,0)</f>
        <v>0</v>
      </c>
      <c r="I734" s="3">
        <f>(telefony__2[[#This Row],[zaklonczenie]]-telefony__2[[#This Row],[rozpoczecie]])*24*60</f>
        <v>13.566666666666656</v>
      </c>
      <c r="J734">
        <f>IF(telefony__2[[#This Row],[dlugosc]]=10,ROUNDUP(telefony__2[[#This Row],[len]],0),0)</f>
        <v>0</v>
      </c>
      <c r="K734" s="3">
        <f>IF(telefony__2[[#This Row],[dlugosc]]&lt;&gt;10,telefony__2[[#This Row],[len]]+K733,K733)</f>
        <v>5756.7666666666646</v>
      </c>
      <c r="L734" s="3">
        <f>IF(telefony__2[[#This Row],[dlugosc]]=7,telefony__2[[#This Row],[len]],0)</f>
        <v>0</v>
      </c>
      <c r="M734" s="3">
        <f>IF(telefony__2[[#This Row],[dlugosc]]=8,telefony__2[[#This Row],[len]],0)</f>
        <v>13.566666666666656</v>
      </c>
      <c r="N734" s="3"/>
    </row>
    <row r="735" spans="1:14" x14ac:dyDescent="0.25">
      <c r="A735" s="3" t="s">
        <v>2066</v>
      </c>
      <c r="B735" s="1" t="s">
        <v>2004</v>
      </c>
      <c r="C735" s="2" t="s">
        <v>2067</v>
      </c>
      <c r="D735" s="2" t="s">
        <v>2068</v>
      </c>
      <c r="E735">
        <f>LEN(telefony__2[[#This Row],[nr]])</f>
        <v>7</v>
      </c>
      <c r="F735">
        <f>IF(MID(telefony__2[[#This Row],[nr]],1,2)="12",1,0)</f>
        <v>1</v>
      </c>
      <c r="G735" s="2">
        <f>IF(AND(telefony__2[[#This Row],[czy 12]]=1,telefony__2[[#This Row],[dlugosc]]=7),telefony__2[[#This Row],[zaklonczenie]]-telefony__2[[#This Row],[rozpoczecie]],0)</f>
        <v>5.833333333333357E-3</v>
      </c>
      <c r="H735" s="3">
        <f>IF(AND(telefony__2[[#This Row],[czy 12]]=1,telefony__2[[#This Row],[dlugosc]]=7),1,0)</f>
        <v>1</v>
      </c>
      <c r="I735" s="3">
        <f>(telefony__2[[#This Row],[zaklonczenie]]-telefony__2[[#This Row],[rozpoczecie]])*24*60</f>
        <v>8.4000000000000341</v>
      </c>
      <c r="J735">
        <f>IF(telefony__2[[#This Row],[dlugosc]]=10,ROUNDUP(telefony__2[[#This Row],[len]],0),0)</f>
        <v>0</v>
      </c>
      <c r="K735" s="3">
        <f>IF(telefony__2[[#This Row],[dlugosc]]&lt;&gt;10,telefony__2[[#This Row],[len]]+K734,K734)</f>
        <v>5765.1666666666642</v>
      </c>
      <c r="L735" s="3">
        <f>IF(telefony__2[[#This Row],[dlugosc]]=7,telefony__2[[#This Row],[len]],0)</f>
        <v>8.4000000000000341</v>
      </c>
      <c r="M735" s="3">
        <f>IF(telefony__2[[#This Row],[dlugosc]]=8,telefony__2[[#This Row],[len]],0)</f>
        <v>0</v>
      </c>
      <c r="N735" s="3"/>
    </row>
    <row r="736" spans="1:14" x14ac:dyDescent="0.25">
      <c r="A736" s="3" t="s">
        <v>2069</v>
      </c>
      <c r="B736" s="1" t="s">
        <v>2004</v>
      </c>
      <c r="C736" s="2" t="s">
        <v>2070</v>
      </c>
      <c r="D736" s="2" t="s">
        <v>2071</v>
      </c>
      <c r="E736">
        <f>LEN(telefony__2[[#This Row],[nr]])</f>
        <v>7</v>
      </c>
      <c r="F736">
        <f>IF(MID(telefony__2[[#This Row],[nr]],1,2)="12",1,0)</f>
        <v>0</v>
      </c>
      <c r="G736" s="2">
        <f>IF(AND(telefony__2[[#This Row],[czy 12]]=1,telefony__2[[#This Row],[dlugosc]]=7),telefony__2[[#This Row],[zaklonczenie]]-telefony__2[[#This Row],[rozpoczecie]],0)</f>
        <v>0</v>
      </c>
      <c r="H736" s="3">
        <f>IF(AND(telefony__2[[#This Row],[czy 12]]=1,telefony__2[[#This Row],[dlugosc]]=7),1,0)</f>
        <v>0</v>
      </c>
      <c r="I736" s="3">
        <f>(telefony__2[[#This Row],[zaklonczenie]]-telefony__2[[#This Row],[rozpoczecie]])*24*60</f>
        <v>11.000000000000041</v>
      </c>
      <c r="J736">
        <f>IF(telefony__2[[#This Row],[dlugosc]]=10,ROUNDUP(telefony__2[[#This Row],[len]],0),0)</f>
        <v>0</v>
      </c>
      <c r="K736" s="3">
        <f>IF(telefony__2[[#This Row],[dlugosc]]&lt;&gt;10,telefony__2[[#This Row],[len]]+K735,K735)</f>
        <v>5776.1666666666642</v>
      </c>
      <c r="L736" s="3">
        <f>IF(telefony__2[[#This Row],[dlugosc]]=7,telefony__2[[#This Row],[len]],0)</f>
        <v>11.000000000000041</v>
      </c>
      <c r="M736" s="3">
        <f>IF(telefony__2[[#This Row],[dlugosc]]=8,telefony__2[[#This Row],[len]],0)</f>
        <v>0</v>
      </c>
      <c r="N736" s="3"/>
    </row>
    <row r="737" spans="1:14" x14ac:dyDescent="0.25">
      <c r="A737" s="3" t="s">
        <v>1875</v>
      </c>
      <c r="B737" s="1" t="s">
        <v>2004</v>
      </c>
      <c r="C737" s="2" t="s">
        <v>2072</v>
      </c>
      <c r="D737" s="2" t="s">
        <v>2073</v>
      </c>
      <c r="E737">
        <f>LEN(telefony__2[[#This Row],[nr]])</f>
        <v>7</v>
      </c>
      <c r="F737">
        <f>IF(MID(telefony__2[[#This Row],[nr]],1,2)="12",1,0)</f>
        <v>0</v>
      </c>
      <c r="G737" s="2">
        <f>IF(AND(telefony__2[[#This Row],[czy 12]]=1,telefony__2[[#This Row],[dlugosc]]=7),telefony__2[[#This Row],[zaklonczenie]]-telefony__2[[#This Row],[rozpoczecie]],0)</f>
        <v>0</v>
      </c>
      <c r="H737" s="3">
        <f>IF(AND(telefony__2[[#This Row],[czy 12]]=1,telefony__2[[#This Row],[dlugosc]]=7),1,0)</f>
        <v>0</v>
      </c>
      <c r="I737" s="3">
        <f>(telefony__2[[#This Row],[zaklonczenie]]-telefony__2[[#This Row],[rozpoczecie]])*24*60</f>
        <v>0.98333333333338047</v>
      </c>
      <c r="J737">
        <f>IF(telefony__2[[#This Row],[dlugosc]]=10,ROUNDUP(telefony__2[[#This Row],[len]],0),0)</f>
        <v>0</v>
      </c>
      <c r="K737" s="3">
        <f>IF(telefony__2[[#This Row],[dlugosc]]&lt;&gt;10,telefony__2[[#This Row],[len]]+K736,K736)</f>
        <v>5777.1499999999978</v>
      </c>
      <c r="L737" s="3">
        <f>IF(telefony__2[[#This Row],[dlugosc]]=7,telefony__2[[#This Row],[len]],0)</f>
        <v>0.98333333333338047</v>
      </c>
      <c r="M737" s="3">
        <f>IF(telefony__2[[#This Row],[dlugosc]]=8,telefony__2[[#This Row],[len]],0)</f>
        <v>0</v>
      </c>
      <c r="N737" s="3"/>
    </row>
    <row r="738" spans="1:14" x14ac:dyDescent="0.25">
      <c r="A738" s="3" t="s">
        <v>2074</v>
      </c>
      <c r="B738" s="1" t="s">
        <v>2004</v>
      </c>
      <c r="C738" s="2" t="s">
        <v>2075</v>
      </c>
      <c r="D738" s="2" t="s">
        <v>2075</v>
      </c>
      <c r="E738">
        <f>LEN(telefony__2[[#This Row],[nr]])</f>
        <v>7</v>
      </c>
      <c r="F738">
        <f>IF(MID(telefony__2[[#This Row],[nr]],1,2)="12",1,0)</f>
        <v>0</v>
      </c>
      <c r="G738" s="2">
        <f>IF(AND(telefony__2[[#This Row],[czy 12]]=1,telefony__2[[#This Row],[dlugosc]]=7),telefony__2[[#This Row],[zaklonczenie]]-telefony__2[[#This Row],[rozpoczecie]],0)</f>
        <v>0</v>
      </c>
      <c r="H738" s="3">
        <f>IF(AND(telefony__2[[#This Row],[czy 12]]=1,telefony__2[[#This Row],[dlugosc]]=7),1,0)</f>
        <v>0</v>
      </c>
      <c r="I738" s="3">
        <f>(telefony__2[[#This Row],[zaklonczenie]]-telefony__2[[#This Row],[rozpoczecie]])*24*60</f>
        <v>0</v>
      </c>
      <c r="J738">
        <f>IF(telefony__2[[#This Row],[dlugosc]]=10,ROUNDUP(telefony__2[[#This Row],[len]],0),0)</f>
        <v>0</v>
      </c>
      <c r="K738" s="3">
        <f>IF(telefony__2[[#This Row],[dlugosc]]&lt;&gt;10,telefony__2[[#This Row],[len]]+K737,K737)</f>
        <v>5777.1499999999978</v>
      </c>
      <c r="L738" s="3">
        <f>IF(telefony__2[[#This Row],[dlugosc]]=7,telefony__2[[#This Row],[len]],0)</f>
        <v>0</v>
      </c>
      <c r="M738" s="3">
        <f>IF(telefony__2[[#This Row],[dlugosc]]=8,telefony__2[[#This Row],[len]],0)</f>
        <v>0</v>
      </c>
      <c r="N738" s="3"/>
    </row>
    <row r="739" spans="1:14" x14ac:dyDescent="0.25">
      <c r="A739" s="3" t="s">
        <v>2076</v>
      </c>
      <c r="B739" s="1" t="s">
        <v>2004</v>
      </c>
      <c r="C739" s="2" t="s">
        <v>2077</v>
      </c>
      <c r="D739" s="2" t="s">
        <v>2078</v>
      </c>
      <c r="E739">
        <f>LEN(telefony__2[[#This Row],[nr]])</f>
        <v>8</v>
      </c>
      <c r="F739">
        <f>IF(MID(telefony__2[[#This Row],[nr]],1,2)="12",1,0)</f>
        <v>0</v>
      </c>
      <c r="G739" s="2">
        <f>IF(AND(telefony__2[[#This Row],[czy 12]]=1,telefony__2[[#This Row],[dlugosc]]=7),telefony__2[[#This Row],[zaklonczenie]]-telefony__2[[#This Row],[rozpoczecie]],0)</f>
        <v>0</v>
      </c>
      <c r="H739" s="3">
        <f>IF(AND(telefony__2[[#This Row],[czy 12]]=1,telefony__2[[#This Row],[dlugosc]]=7),1,0)</f>
        <v>0</v>
      </c>
      <c r="I739" s="3">
        <f>(telefony__2[[#This Row],[zaklonczenie]]-telefony__2[[#This Row],[rozpoczecie]])*24*60</f>
        <v>0.88333333333336483</v>
      </c>
      <c r="J739">
        <f>IF(telefony__2[[#This Row],[dlugosc]]=10,ROUNDUP(telefony__2[[#This Row],[len]],0),0)</f>
        <v>0</v>
      </c>
      <c r="K739" s="3">
        <f>IF(telefony__2[[#This Row],[dlugosc]]&lt;&gt;10,telefony__2[[#This Row],[len]]+K738,K738)</f>
        <v>5778.033333333331</v>
      </c>
      <c r="L739" s="3">
        <f>IF(telefony__2[[#This Row],[dlugosc]]=7,telefony__2[[#This Row],[len]],0)</f>
        <v>0</v>
      </c>
      <c r="M739" s="3">
        <f>IF(telefony__2[[#This Row],[dlugosc]]=8,telefony__2[[#This Row],[len]],0)</f>
        <v>0.88333333333336483</v>
      </c>
      <c r="N739" s="3"/>
    </row>
    <row r="740" spans="1:14" x14ac:dyDescent="0.25">
      <c r="A740" s="3" t="s">
        <v>2079</v>
      </c>
      <c r="B740" s="1" t="s">
        <v>2004</v>
      </c>
      <c r="C740" s="2" t="s">
        <v>2080</v>
      </c>
      <c r="D740" s="2" t="s">
        <v>2081</v>
      </c>
      <c r="E740">
        <f>LEN(telefony__2[[#This Row],[nr]])</f>
        <v>7</v>
      </c>
      <c r="F740">
        <f>IF(MID(telefony__2[[#This Row],[nr]],1,2)="12",1,0)</f>
        <v>0</v>
      </c>
      <c r="G740" s="2">
        <f>IF(AND(telefony__2[[#This Row],[czy 12]]=1,telefony__2[[#This Row],[dlugosc]]=7),telefony__2[[#This Row],[zaklonczenie]]-telefony__2[[#This Row],[rozpoczecie]],0)</f>
        <v>0</v>
      </c>
      <c r="H740" s="3">
        <f>IF(AND(telefony__2[[#This Row],[czy 12]]=1,telefony__2[[#This Row],[dlugosc]]=7),1,0)</f>
        <v>0</v>
      </c>
      <c r="I740" s="3">
        <f>(telefony__2[[#This Row],[zaklonczenie]]-telefony__2[[#This Row],[rozpoczecie]])*24*60</f>
        <v>8.6499999999999932</v>
      </c>
      <c r="J740">
        <f>IF(telefony__2[[#This Row],[dlugosc]]=10,ROUNDUP(telefony__2[[#This Row],[len]],0),0)</f>
        <v>0</v>
      </c>
      <c r="K740" s="3">
        <f>IF(telefony__2[[#This Row],[dlugosc]]&lt;&gt;10,telefony__2[[#This Row],[len]]+K739,K739)</f>
        <v>5786.6833333333307</v>
      </c>
      <c r="L740" s="3">
        <f>IF(telefony__2[[#This Row],[dlugosc]]=7,telefony__2[[#This Row],[len]],0)</f>
        <v>8.6499999999999932</v>
      </c>
      <c r="M740" s="3">
        <f>IF(telefony__2[[#This Row],[dlugosc]]=8,telefony__2[[#This Row],[len]],0)</f>
        <v>0</v>
      </c>
      <c r="N740" s="3"/>
    </row>
    <row r="741" spans="1:14" x14ac:dyDescent="0.25">
      <c r="A741" s="3" t="s">
        <v>2082</v>
      </c>
      <c r="B741" s="1" t="s">
        <v>2004</v>
      </c>
      <c r="C741" s="2" t="s">
        <v>2083</v>
      </c>
      <c r="D741" s="2" t="s">
        <v>2084</v>
      </c>
      <c r="E741">
        <f>LEN(telefony__2[[#This Row],[nr]])</f>
        <v>7</v>
      </c>
      <c r="F741">
        <f>IF(MID(telefony__2[[#This Row],[nr]],1,2)="12",1,0)</f>
        <v>0</v>
      </c>
      <c r="G741" s="2">
        <f>IF(AND(telefony__2[[#This Row],[czy 12]]=1,telefony__2[[#This Row],[dlugosc]]=7),telefony__2[[#This Row],[zaklonczenie]]-telefony__2[[#This Row],[rozpoczecie]],0)</f>
        <v>0</v>
      </c>
      <c r="H741" s="3">
        <f>IF(AND(telefony__2[[#This Row],[czy 12]]=1,telefony__2[[#This Row],[dlugosc]]=7),1,0)</f>
        <v>0</v>
      </c>
      <c r="I741" s="3">
        <f>(telefony__2[[#This Row],[zaklonczenie]]-telefony__2[[#This Row],[rozpoczecie]])*24*60</f>
        <v>2.6499999999999346</v>
      </c>
      <c r="J741">
        <f>IF(telefony__2[[#This Row],[dlugosc]]=10,ROUNDUP(telefony__2[[#This Row],[len]],0),0)</f>
        <v>0</v>
      </c>
      <c r="K741" s="3">
        <f>IF(telefony__2[[#This Row],[dlugosc]]&lt;&gt;10,telefony__2[[#This Row],[len]]+K740,K740)</f>
        <v>5789.3333333333303</v>
      </c>
      <c r="L741" s="3">
        <f>IF(telefony__2[[#This Row],[dlugosc]]=7,telefony__2[[#This Row],[len]],0)</f>
        <v>2.6499999999999346</v>
      </c>
      <c r="M741" s="3">
        <f>IF(telefony__2[[#This Row],[dlugosc]]=8,telefony__2[[#This Row],[len]],0)</f>
        <v>0</v>
      </c>
      <c r="N741" s="3"/>
    </row>
    <row r="742" spans="1:14" x14ac:dyDescent="0.25">
      <c r="A742" s="3" t="s">
        <v>2085</v>
      </c>
      <c r="B742" s="1" t="s">
        <v>2004</v>
      </c>
      <c r="C742" s="2" t="s">
        <v>2086</v>
      </c>
      <c r="D742" s="2" t="s">
        <v>2087</v>
      </c>
      <c r="E742">
        <f>LEN(telefony__2[[#This Row],[nr]])</f>
        <v>7</v>
      </c>
      <c r="F742">
        <f>IF(MID(telefony__2[[#This Row],[nr]],1,2)="12",1,0)</f>
        <v>0</v>
      </c>
      <c r="G742" s="2">
        <f>IF(AND(telefony__2[[#This Row],[czy 12]]=1,telefony__2[[#This Row],[dlugosc]]=7),telefony__2[[#This Row],[zaklonczenie]]-telefony__2[[#This Row],[rozpoczecie]],0)</f>
        <v>0</v>
      </c>
      <c r="H742" s="3">
        <f>IF(AND(telefony__2[[#This Row],[czy 12]]=1,telefony__2[[#This Row],[dlugosc]]=7),1,0)</f>
        <v>0</v>
      </c>
      <c r="I742" s="3">
        <f>(telefony__2[[#This Row],[zaklonczenie]]-telefony__2[[#This Row],[rozpoczecie]])*24*60</f>
        <v>15.000000000000027</v>
      </c>
      <c r="J742">
        <f>IF(telefony__2[[#This Row],[dlugosc]]=10,ROUNDUP(telefony__2[[#This Row],[len]],0),0)</f>
        <v>0</v>
      </c>
      <c r="K742" s="3">
        <f>IF(telefony__2[[#This Row],[dlugosc]]&lt;&gt;10,telefony__2[[#This Row],[len]]+K741,K741)</f>
        <v>5804.3333333333303</v>
      </c>
      <c r="L742" s="3">
        <f>IF(telefony__2[[#This Row],[dlugosc]]=7,telefony__2[[#This Row],[len]],0)</f>
        <v>15.000000000000027</v>
      </c>
      <c r="M742" s="3">
        <f>IF(telefony__2[[#This Row],[dlugosc]]=8,telefony__2[[#This Row],[len]],0)</f>
        <v>0</v>
      </c>
      <c r="N742" s="3"/>
    </row>
    <row r="743" spans="1:14" x14ac:dyDescent="0.25">
      <c r="A743" s="3" t="s">
        <v>2088</v>
      </c>
      <c r="B743" s="1" t="s">
        <v>2004</v>
      </c>
      <c r="C743" s="2" t="s">
        <v>2089</v>
      </c>
      <c r="D743" s="2" t="s">
        <v>2090</v>
      </c>
      <c r="E743">
        <f>LEN(telefony__2[[#This Row],[nr]])</f>
        <v>7</v>
      </c>
      <c r="F743">
        <f>IF(MID(telefony__2[[#This Row],[nr]],1,2)="12",1,0)</f>
        <v>0</v>
      </c>
      <c r="G743" s="2">
        <f>IF(AND(telefony__2[[#This Row],[czy 12]]=1,telefony__2[[#This Row],[dlugosc]]=7),telefony__2[[#This Row],[zaklonczenie]]-telefony__2[[#This Row],[rozpoczecie]],0)</f>
        <v>0</v>
      </c>
      <c r="H743" s="3">
        <f>IF(AND(telefony__2[[#This Row],[czy 12]]=1,telefony__2[[#This Row],[dlugosc]]=7),1,0)</f>
        <v>0</v>
      </c>
      <c r="I743" s="3">
        <f>(telefony__2[[#This Row],[zaklonczenie]]-telefony__2[[#This Row],[rozpoczecie]])*24*60</f>
        <v>11.049999999999969</v>
      </c>
      <c r="J743">
        <f>IF(telefony__2[[#This Row],[dlugosc]]=10,ROUNDUP(telefony__2[[#This Row],[len]],0),0)</f>
        <v>0</v>
      </c>
      <c r="K743" s="3">
        <f>IF(telefony__2[[#This Row],[dlugosc]]&lt;&gt;10,telefony__2[[#This Row],[len]]+K742,K742)</f>
        <v>5815.3833333333305</v>
      </c>
      <c r="L743" s="3">
        <f>IF(telefony__2[[#This Row],[dlugosc]]=7,telefony__2[[#This Row],[len]],0)</f>
        <v>11.049999999999969</v>
      </c>
      <c r="M743" s="3">
        <f>IF(telefony__2[[#This Row],[dlugosc]]=8,telefony__2[[#This Row],[len]],0)</f>
        <v>0</v>
      </c>
      <c r="N743" s="3"/>
    </row>
    <row r="744" spans="1:14" x14ac:dyDescent="0.25">
      <c r="A744" s="3" t="s">
        <v>2091</v>
      </c>
      <c r="B744" s="1" t="s">
        <v>2004</v>
      </c>
      <c r="C744" s="2" t="s">
        <v>2092</v>
      </c>
      <c r="D744" s="2" t="s">
        <v>2093</v>
      </c>
      <c r="E744">
        <f>LEN(telefony__2[[#This Row],[nr]])</f>
        <v>7</v>
      </c>
      <c r="F744">
        <f>IF(MID(telefony__2[[#This Row],[nr]],1,2)="12",1,0)</f>
        <v>0</v>
      </c>
      <c r="G744" s="2">
        <f>IF(AND(telefony__2[[#This Row],[czy 12]]=1,telefony__2[[#This Row],[dlugosc]]=7),telefony__2[[#This Row],[zaklonczenie]]-telefony__2[[#This Row],[rozpoczecie]],0)</f>
        <v>0</v>
      </c>
      <c r="H744" s="3">
        <f>IF(AND(telefony__2[[#This Row],[czy 12]]=1,telefony__2[[#This Row],[dlugosc]]=7),1,0)</f>
        <v>0</v>
      </c>
      <c r="I744" s="3">
        <f>(telefony__2[[#This Row],[zaklonczenie]]-telefony__2[[#This Row],[rozpoczecie]])*24*60</f>
        <v>11.049999999999969</v>
      </c>
      <c r="J744">
        <f>IF(telefony__2[[#This Row],[dlugosc]]=10,ROUNDUP(telefony__2[[#This Row],[len]],0),0)</f>
        <v>0</v>
      </c>
      <c r="K744" s="3">
        <f>IF(telefony__2[[#This Row],[dlugosc]]&lt;&gt;10,telefony__2[[#This Row],[len]]+K743,K743)</f>
        <v>5826.4333333333307</v>
      </c>
      <c r="L744" s="3">
        <f>IF(telefony__2[[#This Row],[dlugosc]]=7,telefony__2[[#This Row],[len]],0)</f>
        <v>11.049999999999969</v>
      </c>
      <c r="M744" s="3">
        <f>IF(telefony__2[[#This Row],[dlugosc]]=8,telefony__2[[#This Row],[len]],0)</f>
        <v>0</v>
      </c>
      <c r="N744" s="3"/>
    </row>
    <row r="745" spans="1:14" x14ac:dyDescent="0.25">
      <c r="A745" s="3" t="s">
        <v>2094</v>
      </c>
      <c r="B745" s="1" t="s">
        <v>2004</v>
      </c>
      <c r="C745" s="2" t="s">
        <v>2095</v>
      </c>
      <c r="D745" s="2" t="s">
        <v>2096</v>
      </c>
      <c r="E745">
        <f>LEN(telefony__2[[#This Row],[nr]])</f>
        <v>7</v>
      </c>
      <c r="F745">
        <f>IF(MID(telefony__2[[#This Row],[nr]],1,2)="12",1,0)</f>
        <v>0</v>
      </c>
      <c r="G745" s="2">
        <f>IF(AND(telefony__2[[#This Row],[czy 12]]=1,telefony__2[[#This Row],[dlugosc]]=7),telefony__2[[#This Row],[zaklonczenie]]-telefony__2[[#This Row],[rozpoczecie]],0)</f>
        <v>0</v>
      </c>
      <c r="H745" s="3">
        <f>IF(AND(telefony__2[[#This Row],[czy 12]]=1,telefony__2[[#This Row],[dlugosc]]=7),1,0)</f>
        <v>0</v>
      </c>
      <c r="I745" s="3">
        <f>(telefony__2[[#This Row],[zaklonczenie]]-telefony__2[[#This Row],[rozpoczecie]])*24*60</f>
        <v>1.7666666666666497</v>
      </c>
      <c r="J745">
        <f>IF(telefony__2[[#This Row],[dlugosc]]=10,ROUNDUP(telefony__2[[#This Row],[len]],0),0)</f>
        <v>0</v>
      </c>
      <c r="K745" s="3">
        <f>IF(telefony__2[[#This Row],[dlugosc]]&lt;&gt;10,telefony__2[[#This Row],[len]]+K744,K744)</f>
        <v>5828.1999999999971</v>
      </c>
      <c r="L745" s="3">
        <f>IF(telefony__2[[#This Row],[dlugosc]]=7,telefony__2[[#This Row],[len]],0)</f>
        <v>1.7666666666666497</v>
      </c>
      <c r="M745" s="3">
        <f>IF(telefony__2[[#This Row],[dlugosc]]=8,telefony__2[[#This Row],[len]],0)</f>
        <v>0</v>
      </c>
      <c r="N745" s="3"/>
    </row>
    <row r="746" spans="1:14" x14ac:dyDescent="0.25">
      <c r="A746" s="3" t="s">
        <v>223</v>
      </c>
      <c r="B746" s="1" t="s">
        <v>2004</v>
      </c>
      <c r="C746" s="2" t="s">
        <v>2097</v>
      </c>
      <c r="D746" s="2" t="s">
        <v>2098</v>
      </c>
      <c r="E746">
        <f>LEN(telefony__2[[#This Row],[nr]])</f>
        <v>7</v>
      </c>
      <c r="F746">
        <f>IF(MID(telefony__2[[#This Row],[nr]],1,2)="12",1,0)</f>
        <v>0</v>
      </c>
      <c r="G746" s="2">
        <f>IF(AND(telefony__2[[#This Row],[czy 12]]=1,telefony__2[[#This Row],[dlugosc]]=7),telefony__2[[#This Row],[zaklonczenie]]-telefony__2[[#This Row],[rozpoczecie]],0)</f>
        <v>0</v>
      </c>
      <c r="H746" s="3">
        <f>IF(AND(telefony__2[[#This Row],[czy 12]]=1,telefony__2[[#This Row],[dlugosc]]=7),1,0)</f>
        <v>0</v>
      </c>
      <c r="I746" s="3">
        <f>(telefony__2[[#This Row],[zaklonczenie]]-telefony__2[[#This Row],[rozpoczecie]])*24*60</f>
        <v>16.316666666666606</v>
      </c>
      <c r="J746">
        <f>IF(telefony__2[[#This Row],[dlugosc]]=10,ROUNDUP(telefony__2[[#This Row],[len]],0),0)</f>
        <v>0</v>
      </c>
      <c r="K746" s="3">
        <f>IF(telefony__2[[#This Row],[dlugosc]]&lt;&gt;10,telefony__2[[#This Row],[len]]+K745,K745)</f>
        <v>5844.5166666666637</v>
      </c>
      <c r="L746" s="3">
        <f>IF(telefony__2[[#This Row],[dlugosc]]=7,telefony__2[[#This Row],[len]],0)</f>
        <v>16.316666666666606</v>
      </c>
      <c r="M746" s="3">
        <f>IF(telefony__2[[#This Row],[dlugosc]]=8,telefony__2[[#This Row],[len]],0)</f>
        <v>0</v>
      </c>
      <c r="N746" s="3"/>
    </row>
    <row r="747" spans="1:14" x14ac:dyDescent="0.25">
      <c r="A747" s="3" t="s">
        <v>2099</v>
      </c>
      <c r="B747" s="1" t="s">
        <v>2004</v>
      </c>
      <c r="C747" s="2" t="s">
        <v>2100</v>
      </c>
      <c r="D747" s="2" t="s">
        <v>2101</v>
      </c>
      <c r="E747">
        <f>LEN(telefony__2[[#This Row],[nr]])</f>
        <v>8</v>
      </c>
      <c r="F747">
        <f>IF(MID(telefony__2[[#This Row],[nr]],1,2)="12",1,0)</f>
        <v>0</v>
      </c>
      <c r="G747" s="2">
        <f>IF(AND(telefony__2[[#This Row],[czy 12]]=1,telefony__2[[#This Row],[dlugosc]]=7),telefony__2[[#This Row],[zaklonczenie]]-telefony__2[[#This Row],[rozpoczecie]],0)</f>
        <v>0</v>
      </c>
      <c r="H747" s="3">
        <f>IF(AND(telefony__2[[#This Row],[czy 12]]=1,telefony__2[[#This Row],[dlugosc]]=7),1,0)</f>
        <v>0</v>
      </c>
      <c r="I747" s="3">
        <f>(telefony__2[[#This Row],[zaklonczenie]]-telefony__2[[#This Row],[rozpoczecie]])*24*60</f>
        <v>14.08333333333335</v>
      </c>
      <c r="J747">
        <f>IF(telefony__2[[#This Row],[dlugosc]]=10,ROUNDUP(telefony__2[[#This Row],[len]],0),0)</f>
        <v>0</v>
      </c>
      <c r="K747" s="3">
        <f>IF(telefony__2[[#This Row],[dlugosc]]&lt;&gt;10,telefony__2[[#This Row],[len]]+K746,K746)</f>
        <v>5858.5999999999967</v>
      </c>
      <c r="L747" s="3">
        <f>IF(telefony__2[[#This Row],[dlugosc]]=7,telefony__2[[#This Row],[len]],0)</f>
        <v>0</v>
      </c>
      <c r="M747" s="3">
        <f>IF(telefony__2[[#This Row],[dlugosc]]=8,telefony__2[[#This Row],[len]],0)</f>
        <v>14.08333333333335</v>
      </c>
      <c r="N747" s="3"/>
    </row>
    <row r="748" spans="1:14" x14ac:dyDescent="0.25">
      <c r="A748" s="3" t="s">
        <v>2102</v>
      </c>
      <c r="B748" s="1" t="s">
        <v>2004</v>
      </c>
      <c r="C748" s="2" t="s">
        <v>2103</v>
      </c>
      <c r="D748" s="2" t="s">
        <v>2104</v>
      </c>
      <c r="E748">
        <f>LEN(telefony__2[[#This Row],[nr]])</f>
        <v>7</v>
      </c>
      <c r="F748">
        <f>IF(MID(telefony__2[[#This Row],[nr]],1,2)="12",1,0)</f>
        <v>0</v>
      </c>
      <c r="G748" s="2">
        <f>IF(AND(telefony__2[[#This Row],[czy 12]]=1,telefony__2[[#This Row],[dlugosc]]=7),telefony__2[[#This Row],[zaklonczenie]]-telefony__2[[#This Row],[rozpoczecie]],0)</f>
        <v>0</v>
      </c>
      <c r="H748" s="3">
        <f>IF(AND(telefony__2[[#This Row],[czy 12]]=1,telefony__2[[#This Row],[dlugosc]]=7),1,0)</f>
        <v>0</v>
      </c>
      <c r="I748" s="3">
        <f>(telefony__2[[#This Row],[zaklonczenie]]-telefony__2[[#This Row],[rozpoczecie]])*24*60</f>
        <v>3.8166666666667304</v>
      </c>
      <c r="J748">
        <f>IF(telefony__2[[#This Row],[dlugosc]]=10,ROUNDUP(telefony__2[[#This Row],[len]],0),0)</f>
        <v>0</v>
      </c>
      <c r="K748" s="3">
        <f>IF(telefony__2[[#This Row],[dlugosc]]&lt;&gt;10,telefony__2[[#This Row],[len]]+K747,K747)</f>
        <v>5862.4166666666633</v>
      </c>
      <c r="L748" s="3">
        <f>IF(telefony__2[[#This Row],[dlugosc]]=7,telefony__2[[#This Row],[len]],0)</f>
        <v>3.8166666666667304</v>
      </c>
      <c r="M748" s="3">
        <f>IF(telefony__2[[#This Row],[dlugosc]]=8,telefony__2[[#This Row],[len]],0)</f>
        <v>0</v>
      </c>
      <c r="N748" s="3"/>
    </row>
    <row r="749" spans="1:14" x14ac:dyDescent="0.25">
      <c r="A749" s="3" t="s">
        <v>2105</v>
      </c>
      <c r="B749" s="1" t="s">
        <v>2004</v>
      </c>
      <c r="C749" s="2" t="s">
        <v>2106</v>
      </c>
      <c r="D749" s="2" t="s">
        <v>2107</v>
      </c>
      <c r="E749">
        <f>LEN(telefony__2[[#This Row],[nr]])</f>
        <v>7</v>
      </c>
      <c r="F749">
        <f>IF(MID(telefony__2[[#This Row],[nr]],1,2)="12",1,0)</f>
        <v>0</v>
      </c>
      <c r="G749" s="2">
        <f>IF(AND(telefony__2[[#This Row],[czy 12]]=1,telefony__2[[#This Row],[dlugosc]]=7),telefony__2[[#This Row],[zaklonczenie]]-telefony__2[[#This Row],[rozpoczecie]],0)</f>
        <v>0</v>
      </c>
      <c r="H749" s="3">
        <f>IF(AND(telefony__2[[#This Row],[czy 12]]=1,telefony__2[[#This Row],[dlugosc]]=7),1,0)</f>
        <v>0</v>
      </c>
      <c r="I749" s="3">
        <f>(telefony__2[[#This Row],[zaklonczenie]]-telefony__2[[#This Row],[rozpoczecie]])*24*60</f>
        <v>10.300000000000011</v>
      </c>
      <c r="J749">
        <f>IF(telefony__2[[#This Row],[dlugosc]]=10,ROUNDUP(telefony__2[[#This Row],[len]],0),0)</f>
        <v>0</v>
      </c>
      <c r="K749" s="3">
        <f>IF(telefony__2[[#This Row],[dlugosc]]&lt;&gt;10,telefony__2[[#This Row],[len]]+K748,K748)</f>
        <v>5872.7166666666635</v>
      </c>
      <c r="L749" s="3">
        <f>IF(telefony__2[[#This Row],[dlugosc]]=7,telefony__2[[#This Row],[len]],0)</f>
        <v>10.300000000000011</v>
      </c>
      <c r="M749" s="3">
        <f>IF(telefony__2[[#This Row],[dlugosc]]=8,telefony__2[[#This Row],[len]],0)</f>
        <v>0</v>
      </c>
      <c r="N749" s="3"/>
    </row>
    <row r="750" spans="1:14" x14ac:dyDescent="0.25">
      <c r="A750" s="3" t="s">
        <v>2108</v>
      </c>
      <c r="B750" s="1" t="s">
        <v>2004</v>
      </c>
      <c r="C750" s="2" t="s">
        <v>2109</v>
      </c>
      <c r="D750" s="2" t="s">
        <v>2110</v>
      </c>
      <c r="E750">
        <f>LEN(telefony__2[[#This Row],[nr]])</f>
        <v>7</v>
      </c>
      <c r="F750">
        <f>IF(MID(telefony__2[[#This Row],[nr]],1,2)="12",1,0)</f>
        <v>0</v>
      </c>
      <c r="G750" s="2">
        <f>IF(AND(telefony__2[[#This Row],[czy 12]]=1,telefony__2[[#This Row],[dlugosc]]=7),telefony__2[[#This Row],[zaklonczenie]]-telefony__2[[#This Row],[rozpoczecie]],0)</f>
        <v>0</v>
      </c>
      <c r="H750" s="3">
        <f>IF(AND(telefony__2[[#This Row],[czy 12]]=1,telefony__2[[#This Row],[dlugosc]]=7),1,0)</f>
        <v>0</v>
      </c>
      <c r="I750" s="3">
        <f>(telefony__2[[#This Row],[zaklonczenie]]-telefony__2[[#This Row],[rozpoczecie]])*24*60</f>
        <v>6.4499999999999691</v>
      </c>
      <c r="J750">
        <f>IF(telefony__2[[#This Row],[dlugosc]]=10,ROUNDUP(telefony__2[[#This Row],[len]],0),0)</f>
        <v>0</v>
      </c>
      <c r="K750" s="3">
        <f>IF(telefony__2[[#This Row],[dlugosc]]&lt;&gt;10,telefony__2[[#This Row],[len]]+K749,K749)</f>
        <v>5879.1666666666633</v>
      </c>
      <c r="L750" s="3">
        <f>IF(telefony__2[[#This Row],[dlugosc]]=7,telefony__2[[#This Row],[len]],0)</f>
        <v>6.4499999999999691</v>
      </c>
      <c r="M750" s="3">
        <f>IF(telefony__2[[#This Row],[dlugosc]]=8,telefony__2[[#This Row],[len]],0)</f>
        <v>0</v>
      </c>
      <c r="N750" s="3"/>
    </row>
    <row r="751" spans="1:14" x14ac:dyDescent="0.25">
      <c r="A751" s="3" t="s">
        <v>1665</v>
      </c>
      <c r="B751" s="1" t="s">
        <v>2004</v>
      </c>
      <c r="C751" s="2" t="s">
        <v>2111</v>
      </c>
      <c r="D751" s="2" t="s">
        <v>2112</v>
      </c>
      <c r="E751">
        <f>LEN(telefony__2[[#This Row],[nr]])</f>
        <v>7</v>
      </c>
      <c r="F751">
        <f>IF(MID(telefony__2[[#This Row],[nr]],1,2)="12",1,0)</f>
        <v>0</v>
      </c>
      <c r="G751" s="2">
        <f>IF(AND(telefony__2[[#This Row],[czy 12]]=1,telefony__2[[#This Row],[dlugosc]]=7),telefony__2[[#This Row],[zaklonczenie]]-telefony__2[[#This Row],[rozpoczecie]],0)</f>
        <v>0</v>
      </c>
      <c r="H751" s="3">
        <f>IF(AND(telefony__2[[#This Row],[czy 12]]=1,telefony__2[[#This Row],[dlugosc]]=7),1,0)</f>
        <v>0</v>
      </c>
      <c r="I751" s="3">
        <f>(telefony__2[[#This Row],[zaklonczenie]]-telefony__2[[#This Row],[rozpoczecie]])*24*60</f>
        <v>3.5166666666667634</v>
      </c>
      <c r="J751">
        <f>IF(telefony__2[[#This Row],[dlugosc]]=10,ROUNDUP(telefony__2[[#This Row],[len]],0),0)</f>
        <v>0</v>
      </c>
      <c r="K751" s="3">
        <f>IF(telefony__2[[#This Row],[dlugosc]]&lt;&gt;10,telefony__2[[#This Row],[len]]+K750,K750)</f>
        <v>5882.6833333333298</v>
      </c>
      <c r="L751" s="3">
        <f>IF(telefony__2[[#This Row],[dlugosc]]=7,telefony__2[[#This Row],[len]],0)</f>
        <v>3.5166666666667634</v>
      </c>
      <c r="M751" s="3">
        <f>IF(telefony__2[[#This Row],[dlugosc]]=8,telefony__2[[#This Row],[len]],0)</f>
        <v>0</v>
      </c>
      <c r="N751" s="3"/>
    </row>
    <row r="752" spans="1:14" x14ac:dyDescent="0.25">
      <c r="A752" s="3" t="s">
        <v>2113</v>
      </c>
      <c r="B752" s="1" t="s">
        <v>2004</v>
      </c>
      <c r="C752" s="2" t="s">
        <v>2114</v>
      </c>
      <c r="D752" s="2" t="s">
        <v>2115</v>
      </c>
      <c r="E752">
        <f>LEN(telefony__2[[#This Row],[nr]])</f>
        <v>7</v>
      </c>
      <c r="F752">
        <f>IF(MID(telefony__2[[#This Row],[nr]],1,2)="12",1,0)</f>
        <v>0</v>
      </c>
      <c r="G752" s="2">
        <f>IF(AND(telefony__2[[#This Row],[czy 12]]=1,telefony__2[[#This Row],[dlugosc]]=7),telefony__2[[#This Row],[zaklonczenie]]-telefony__2[[#This Row],[rozpoczecie]],0)</f>
        <v>0</v>
      </c>
      <c r="H752" s="3">
        <f>IF(AND(telefony__2[[#This Row],[czy 12]]=1,telefony__2[[#This Row],[dlugosc]]=7),1,0)</f>
        <v>0</v>
      </c>
      <c r="I752" s="3">
        <f>(telefony__2[[#This Row],[zaklonczenie]]-telefony__2[[#This Row],[rozpoczecie]])*24*60</f>
        <v>16.466666666666629</v>
      </c>
      <c r="J752">
        <f>IF(telefony__2[[#This Row],[dlugosc]]=10,ROUNDUP(telefony__2[[#This Row],[len]],0),0)</f>
        <v>0</v>
      </c>
      <c r="K752" s="3">
        <f>IF(telefony__2[[#This Row],[dlugosc]]&lt;&gt;10,telefony__2[[#This Row],[len]]+K751,K751)</f>
        <v>5899.149999999996</v>
      </c>
      <c r="L752" s="3">
        <f>IF(telefony__2[[#This Row],[dlugosc]]=7,telefony__2[[#This Row],[len]],0)</f>
        <v>16.466666666666629</v>
      </c>
      <c r="M752" s="3">
        <f>IF(telefony__2[[#This Row],[dlugosc]]=8,telefony__2[[#This Row],[len]],0)</f>
        <v>0</v>
      </c>
      <c r="N752" s="3"/>
    </row>
    <row r="753" spans="1:14" x14ac:dyDescent="0.25">
      <c r="A753" s="3" t="s">
        <v>2116</v>
      </c>
      <c r="B753" s="1" t="s">
        <v>2004</v>
      </c>
      <c r="C753" s="2" t="s">
        <v>2117</v>
      </c>
      <c r="D753" s="2" t="s">
        <v>2118</v>
      </c>
      <c r="E753">
        <f>LEN(telefony__2[[#This Row],[nr]])</f>
        <v>8</v>
      </c>
      <c r="F753">
        <f>IF(MID(telefony__2[[#This Row],[nr]],1,2)="12",1,0)</f>
        <v>0</v>
      </c>
      <c r="G753" s="2">
        <f>IF(AND(telefony__2[[#This Row],[czy 12]]=1,telefony__2[[#This Row],[dlugosc]]=7),telefony__2[[#This Row],[zaklonczenie]]-telefony__2[[#This Row],[rozpoczecie]],0)</f>
        <v>0</v>
      </c>
      <c r="H753" s="3">
        <f>IF(AND(telefony__2[[#This Row],[czy 12]]=1,telefony__2[[#This Row],[dlugosc]]=7),1,0)</f>
        <v>0</v>
      </c>
      <c r="I753" s="3">
        <f>(telefony__2[[#This Row],[zaklonczenie]]-telefony__2[[#This Row],[rozpoczecie]])*24*60</f>
        <v>8.1666666666666909</v>
      </c>
      <c r="J753">
        <f>IF(telefony__2[[#This Row],[dlugosc]]=10,ROUNDUP(telefony__2[[#This Row],[len]],0),0)</f>
        <v>0</v>
      </c>
      <c r="K753" s="3">
        <f>IF(telefony__2[[#This Row],[dlugosc]]&lt;&gt;10,telefony__2[[#This Row],[len]]+K752,K752)</f>
        <v>5907.316666666663</v>
      </c>
      <c r="L753" s="3">
        <f>IF(telefony__2[[#This Row],[dlugosc]]=7,telefony__2[[#This Row],[len]],0)</f>
        <v>0</v>
      </c>
      <c r="M753" s="3">
        <f>IF(telefony__2[[#This Row],[dlugosc]]=8,telefony__2[[#This Row],[len]],0)</f>
        <v>8.1666666666666909</v>
      </c>
      <c r="N753" s="3"/>
    </row>
    <row r="754" spans="1:14" x14ac:dyDescent="0.25">
      <c r="A754" s="3" t="s">
        <v>2119</v>
      </c>
      <c r="B754" s="1" t="s">
        <v>2004</v>
      </c>
      <c r="C754" s="2" t="s">
        <v>2120</v>
      </c>
      <c r="D754" s="2" t="s">
        <v>1299</v>
      </c>
      <c r="E754">
        <f>LEN(telefony__2[[#This Row],[nr]])</f>
        <v>7</v>
      </c>
      <c r="F754">
        <f>IF(MID(telefony__2[[#This Row],[nr]],1,2)="12",1,0)</f>
        <v>0</v>
      </c>
      <c r="G754" s="2">
        <f>IF(AND(telefony__2[[#This Row],[czy 12]]=1,telefony__2[[#This Row],[dlugosc]]=7),telefony__2[[#This Row],[zaklonczenie]]-telefony__2[[#This Row],[rozpoczecie]],0)</f>
        <v>0</v>
      </c>
      <c r="H754" s="3">
        <f>IF(AND(telefony__2[[#This Row],[czy 12]]=1,telefony__2[[#This Row],[dlugosc]]=7),1,0)</f>
        <v>0</v>
      </c>
      <c r="I754" s="3">
        <f>(telefony__2[[#This Row],[zaklonczenie]]-telefony__2[[#This Row],[rozpoczecie]])*24*60</f>
        <v>2.7666666666667261</v>
      </c>
      <c r="J754">
        <f>IF(telefony__2[[#This Row],[dlugosc]]=10,ROUNDUP(telefony__2[[#This Row],[len]],0),0)</f>
        <v>0</v>
      </c>
      <c r="K754" s="3">
        <f>IF(telefony__2[[#This Row],[dlugosc]]&lt;&gt;10,telefony__2[[#This Row],[len]]+K753,K753)</f>
        <v>5910.0833333333294</v>
      </c>
      <c r="L754" s="3">
        <f>IF(telefony__2[[#This Row],[dlugosc]]=7,telefony__2[[#This Row],[len]],0)</f>
        <v>2.7666666666667261</v>
      </c>
      <c r="M754" s="3">
        <f>IF(telefony__2[[#This Row],[dlugosc]]=8,telefony__2[[#This Row],[len]],0)</f>
        <v>0</v>
      </c>
      <c r="N754" s="3"/>
    </row>
    <row r="755" spans="1:14" x14ac:dyDescent="0.25">
      <c r="A755" s="3" t="s">
        <v>2121</v>
      </c>
      <c r="B755" s="1" t="s">
        <v>2004</v>
      </c>
      <c r="C755" s="2" t="s">
        <v>2122</v>
      </c>
      <c r="D755" s="2" t="s">
        <v>2123</v>
      </c>
      <c r="E755">
        <f>LEN(telefony__2[[#This Row],[nr]])</f>
        <v>7</v>
      </c>
      <c r="F755">
        <f>IF(MID(telefony__2[[#This Row],[nr]],1,2)="12",1,0)</f>
        <v>0</v>
      </c>
      <c r="G755" s="2">
        <f>IF(AND(telefony__2[[#This Row],[czy 12]]=1,telefony__2[[#This Row],[dlugosc]]=7),telefony__2[[#This Row],[zaklonczenie]]-telefony__2[[#This Row],[rozpoczecie]],0)</f>
        <v>0</v>
      </c>
      <c r="H755" s="3">
        <f>IF(AND(telefony__2[[#This Row],[czy 12]]=1,telefony__2[[#This Row],[dlugosc]]=7),1,0)</f>
        <v>0</v>
      </c>
      <c r="I755" s="3">
        <f>(telefony__2[[#This Row],[zaklonczenie]]-telefony__2[[#This Row],[rozpoczecie]])*24*60</f>
        <v>13.433333333333328</v>
      </c>
      <c r="J755">
        <f>IF(telefony__2[[#This Row],[dlugosc]]=10,ROUNDUP(telefony__2[[#This Row],[len]],0),0)</f>
        <v>0</v>
      </c>
      <c r="K755" s="3">
        <f>IF(telefony__2[[#This Row],[dlugosc]]&lt;&gt;10,telefony__2[[#This Row],[len]]+K754,K754)</f>
        <v>5923.5166666666628</v>
      </c>
      <c r="L755" s="3">
        <f>IF(telefony__2[[#This Row],[dlugosc]]=7,telefony__2[[#This Row],[len]],0)</f>
        <v>13.433333333333328</v>
      </c>
      <c r="M755" s="3">
        <f>IF(telefony__2[[#This Row],[dlugosc]]=8,telefony__2[[#This Row],[len]],0)</f>
        <v>0</v>
      </c>
      <c r="N755" s="3"/>
    </row>
    <row r="756" spans="1:14" x14ac:dyDescent="0.25">
      <c r="A756" s="3" t="s">
        <v>806</v>
      </c>
      <c r="B756" s="1" t="s">
        <v>2004</v>
      </c>
      <c r="C756" s="2" t="s">
        <v>2124</v>
      </c>
      <c r="D756" s="2" t="s">
        <v>2125</v>
      </c>
      <c r="E756">
        <f>LEN(telefony__2[[#This Row],[nr]])</f>
        <v>7</v>
      </c>
      <c r="F756">
        <f>IF(MID(telefony__2[[#This Row],[nr]],1,2)="12",1,0)</f>
        <v>0</v>
      </c>
      <c r="G756" s="2">
        <f>IF(AND(telefony__2[[#This Row],[czy 12]]=1,telefony__2[[#This Row],[dlugosc]]=7),telefony__2[[#This Row],[zaklonczenie]]-telefony__2[[#This Row],[rozpoczecie]],0)</f>
        <v>0</v>
      </c>
      <c r="H756" s="3">
        <f>IF(AND(telefony__2[[#This Row],[czy 12]]=1,telefony__2[[#This Row],[dlugosc]]=7),1,0)</f>
        <v>0</v>
      </c>
      <c r="I756" s="3">
        <f>(telefony__2[[#This Row],[zaklonczenie]]-telefony__2[[#This Row],[rozpoczecie]])*24*60</f>
        <v>12.516666666666652</v>
      </c>
      <c r="J756">
        <f>IF(telefony__2[[#This Row],[dlugosc]]=10,ROUNDUP(telefony__2[[#This Row],[len]],0),0)</f>
        <v>0</v>
      </c>
      <c r="K756" s="3">
        <f>IF(telefony__2[[#This Row],[dlugosc]]&lt;&gt;10,telefony__2[[#This Row],[len]]+K755,K755)</f>
        <v>5936.0333333333292</v>
      </c>
      <c r="L756" s="3">
        <f>IF(telefony__2[[#This Row],[dlugosc]]=7,telefony__2[[#This Row],[len]],0)</f>
        <v>12.516666666666652</v>
      </c>
      <c r="M756" s="3">
        <f>IF(telefony__2[[#This Row],[dlugosc]]=8,telefony__2[[#This Row],[len]],0)</f>
        <v>0</v>
      </c>
      <c r="N756" s="3"/>
    </row>
    <row r="757" spans="1:14" x14ac:dyDescent="0.25">
      <c r="A757" s="3" t="s">
        <v>2126</v>
      </c>
      <c r="B757" s="1" t="s">
        <v>2004</v>
      </c>
      <c r="C757" s="2" t="s">
        <v>2127</v>
      </c>
      <c r="D757" s="2" t="s">
        <v>2128</v>
      </c>
      <c r="E757">
        <f>LEN(telefony__2[[#This Row],[nr]])</f>
        <v>7</v>
      </c>
      <c r="F757">
        <f>IF(MID(telefony__2[[#This Row],[nr]],1,2)="12",1,0)</f>
        <v>1</v>
      </c>
      <c r="G757" s="2">
        <f>IF(AND(telefony__2[[#This Row],[czy 12]]=1,telefony__2[[#This Row],[dlugosc]]=7),telefony__2[[#This Row],[zaklonczenie]]-telefony__2[[#This Row],[rozpoczecie]],0)</f>
        <v>4.502314814814834E-3</v>
      </c>
      <c r="H757" s="3">
        <f>IF(AND(telefony__2[[#This Row],[czy 12]]=1,telefony__2[[#This Row],[dlugosc]]=7),1,0)</f>
        <v>1</v>
      </c>
      <c r="I757" s="3">
        <f>(telefony__2[[#This Row],[zaklonczenie]]-telefony__2[[#This Row],[rozpoczecie]])*24*60</f>
        <v>6.4833333333333609</v>
      </c>
      <c r="J757">
        <f>IF(telefony__2[[#This Row],[dlugosc]]=10,ROUNDUP(telefony__2[[#This Row],[len]],0),0)</f>
        <v>0</v>
      </c>
      <c r="K757" s="3">
        <f>IF(telefony__2[[#This Row],[dlugosc]]&lt;&gt;10,telefony__2[[#This Row],[len]]+K756,K756)</f>
        <v>5942.5166666666628</v>
      </c>
      <c r="L757" s="3">
        <f>IF(telefony__2[[#This Row],[dlugosc]]=7,telefony__2[[#This Row],[len]],0)</f>
        <v>6.4833333333333609</v>
      </c>
      <c r="M757" s="3">
        <f>IF(telefony__2[[#This Row],[dlugosc]]=8,telefony__2[[#This Row],[len]],0)</f>
        <v>0</v>
      </c>
      <c r="N757" s="3"/>
    </row>
    <row r="758" spans="1:14" x14ac:dyDescent="0.25">
      <c r="A758" s="3" t="s">
        <v>1380</v>
      </c>
      <c r="B758" s="1" t="s">
        <v>2004</v>
      </c>
      <c r="C758" s="2" t="s">
        <v>2129</v>
      </c>
      <c r="D758" s="2" t="s">
        <v>2130</v>
      </c>
      <c r="E758">
        <f>LEN(telefony__2[[#This Row],[nr]])</f>
        <v>8</v>
      </c>
      <c r="F758">
        <f>IF(MID(telefony__2[[#This Row],[nr]],1,2)="12",1,0)</f>
        <v>0</v>
      </c>
      <c r="G758" s="2">
        <f>IF(AND(telefony__2[[#This Row],[czy 12]]=1,telefony__2[[#This Row],[dlugosc]]=7),telefony__2[[#This Row],[zaklonczenie]]-telefony__2[[#This Row],[rozpoczecie]],0)</f>
        <v>0</v>
      </c>
      <c r="H758" s="3">
        <f>IF(AND(telefony__2[[#This Row],[czy 12]]=1,telefony__2[[#This Row],[dlugosc]]=7),1,0)</f>
        <v>0</v>
      </c>
      <c r="I758" s="3">
        <f>(telefony__2[[#This Row],[zaklonczenie]]-telefony__2[[#This Row],[rozpoczecie]])*24*60</f>
        <v>7.4833333333332774</v>
      </c>
      <c r="J758">
        <f>IF(telefony__2[[#This Row],[dlugosc]]=10,ROUNDUP(telefony__2[[#This Row],[len]],0),0)</f>
        <v>0</v>
      </c>
      <c r="K758" s="3">
        <f>IF(telefony__2[[#This Row],[dlugosc]]&lt;&gt;10,telefony__2[[#This Row],[len]]+K757,K757)</f>
        <v>5949.9999999999964</v>
      </c>
      <c r="L758" s="3">
        <f>IF(telefony__2[[#This Row],[dlugosc]]=7,telefony__2[[#This Row],[len]],0)</f>
        <v>0</v>
      </c>
      <c r="M758" s="3">
        <f>IF(telefony__2[[#This Row],[dlugosc]]=8,telefony__2[[#This Row],[len]],0)</f>
        <v>7.4833333333332774</v>
      </c>
      <c r="N758" s="3"/>
    </row>
    <row r="759" spans="1:14" x14ac:dyDescent="0.25">
      <c r="A759" s="3" t="s">
        <v>2131</v>
      </c>
      <c r="B759" s="1" t="s">
        <v>2004</v>
      </c>
      <c r="C759" s="2" t="s">
        <v>2132</v>
      </c>
      <c r="D759" s="2" t="s">
        <v>2133</v>
      </c>
      <c r="E759">
        <f>LEN(telefony__2[[#This Row],[nr]])</f>
        <v>8</v>
      </c>
      <c r="F759">
        <f>IF(MID(telefony__2[[#This Row],[nr]],1,2)="12",1,0)</f>
        <v>0</v>
      </c>
      <c r="G759" s="2">
        <f>IF(AND(telefony__2[[#This Row],[czy 12]]=1,telefony__2[[#This Row],[dlugosc]]=7),telefony__2[[#This Row],[zaklonczenie]]-telefony__2[[#This Row],[rozpoczecie]],0)</f>
        <v>0</v>
      </c>
      <c r="H759" s="3">
        <f>IF(AND(telefony__2[[#This Row],[czy 12]]=1,telefony__2[[#This Row],[dlugosc]]=7),1,0)</f>
        <v>0</v>
      </c>
      <c r="I759" s="3">
        <f>(telefony__2[[#This Row],[zaklonczenie]]-telefony__2[[#This Row],[rozpoczecie]])*24*60</f>
        <v>8.9666666666667361</v>
      </c>
      <c r="J759">
        <f>IF(telefony__2[[#This Row],[dlugosc]]=10,ROUNDUP(telefony__2[[#This Row],[len]],0),0)</f>
        <v>0</v>
      </c>
      <c r="K759" s="3">
        <f>IF(telefony__2[[#This Row],[dlugosc]]&lt;&gt;10,telefony__2[[#This Row],[len]]+K758,K758)</f>
        <v>5958.9666666666635</v>
      </c>
      <c r="L759" s="3">
        <f>IF(telefony__2[[#This Row],[dlugosc]]=7,telefony__2[[#This Row],[len]],0)</f>
        <v>0</v>
      </c>
      <c r="M759" s="3">
        <f>IF(telefony__2[[#This Row],[dlugosc]]=8,telefony__2[[#This Row],[len]],0)</f>
        <v>8.9666666666667361</v>
      </c>
      <c r="N759" s="3"/>
    </row>
    <row r="760" spans="1:14" x14ac:dyDescent="0.25">
      <c r="A760" s="3" t="s">
        <v>2134</v>
      </c>
      <c r="B760" s="1" t="s">
        <v>2004</v>
      </c>
      <c r="C760" s="2" t="s">
        <v>2135</v>
      </c>
      <c r="D760" s="2" t="s">
        <v>2136</v>
      </c>
      <c r="E760">
        <f>LEN(telefony__2[[#This Row],[nr]])</f>
        <v>7</v>
      </c>
      <c r="F760">
        <f>IF(MID(telefony__2[[#This Row],[nr]],1,2)="12",1,0)</f>
        <v>0</v>
      </c>
      <c r="G760" s="2">
        <f>IF(AND(telefony__2[[#This Row],[czy 12]]=1,telefony__2[[#This Row],[dlugosc]]=7),telefony__2[[#This Row],[zaklonczenie]]-telefony__2[[#This Row],[rozpoczecie]],0)</f>
        <v>0</v>
      </c>
      <c r="H760" s="3">
        <f>IF(AND(telefony__2[[#This Row],[czy 12]]=1,telefony__2[[#This Row],[dlugosc]]=7),1,0)</f>
        <v>0</v>
      </c>
      <c r="I760" s="3">
        <f>(telefony__2[[#This Row],[zaklonczenie]]-telefony__2[[#This Row],[rozpoczecie]])*24*60</f>
        <v>6.9333333333333513</v>
      </c>
      <c r="J760">
        <f>IF(telefony__2[[#This Row],[dlugosc]]=10,ROUNDUP(telefony__2[[#This Row],[len]],0),0)</f>
        <v>0</v>
      </c>
      <c r="K760" s="3">
        <f>IF(telefony__2[[#This Row],[dlugosc]]&lt;&gt;10,telefony__2[[#This Row],[len]]+K759,K759)</f>
        <v>5965.8999999999969</v>
      </c>
      <c r="L760" s="3">
        <f>IF(telefony__2[[#This Row],[dlugosc]]=7,telefony__2[[#This Row],[len]],0)</f>
        <v>6.9333333333333513</v>
      </c>
      <c r="M760" s="3">
        <f>IF(telefony__2[[#This Row],[dlugosc]]=8,telefony__2[[#This Row],[len]],0)</f>
        <v>0</v>
      </c>
      <c r="N760" s="3"/>
    </row>
    <row r="761" spans="1:14" x14ac:dyDescent="0.25">
      <c r="A761" s="3" t="s">
        <v>2137</v>
      </c>
      <c r="B761" s="1" t="s">
        <v>2004</v>
      </c>
      <c r="C761" s="2" t="s">
        <v>2138</v>
      </c>
      <c r="D761" s="2" t="s">
        <v>2139</v>
      </c>
      <c r="E761">
        <f>LEN(telefony__2[[#This Row],[nr]])</f>
        <v>8</v>
      </c>
      <c r="F761">
        <f>IF(MID(telefony__2[[#This Row],[nr]],1,2)="12",1,0)</f>
        <v>0</v>
      </c>
      <c r="G761" s="2">
        <f>IF(AND(telefony__2[[#This Row],[czy 12]]=1,telefony__2[[#This Row],[dlugosc]]=7),telefony__2[[#This Row],[zaklonczenie]]-telefony__2[[#This Row],[rozpoczecie]],0)</f>
        <v>0</v>
      </c>
      <c r="H761" s="3">
        <f>IF(AND(telefony__2[[#This Row],[czy 12]]=1,telefony__2[[#This Row],[dlugosc]]=7),1,0)</f>
        <v>0</v>
      </c>
      <c r="I761" s="3">
        <f>(telefony__2[[#This Row],[zaklonczenie]]-telefony__2[[#This Row],[rozpoczecie]])*24*60</f>
        <v>8.716666666666697</v>
      </c>
      <c r="J761">
        <f>IF(telefony__2[[#This Row],[dlugosc]]=10,ROUNDUP(telefony__2[[#This Row],[len]],0),0)</f>
        <v>0</v>
      </c>
      <c r="K761" s="3">
        <f>IF(telefony__2[[#This Row],[dlugosc]]&lt;&gt;10,telefony__2[[#This Row],[len]]+K760,K760)</f>
        <v>5974.6166666666631</v>
      </c>
      <c r="L761" s="3">
        <f>IF(telefony__2[[#This Row],[dlugosc]]=7,telefony__2[[#This Row],[len]],0)</f>
        <v>0</v>
      </c>
      <c r="M761" s="3">
        <f>IF(telefony__2[[#This Row],[dlugosc]]=8,telefony__2[[#This Row],[len]],0)</f>
        <v>8.716666666666697</v>
      </c>
      <c r="N761" s="3"/>
    </row>
    <row r="762" spans="1:14" x14ac:dyDescent="0.25">
      <c r="A762" s="3" t="s">
        <v>2140</v>
      </c>
      <c r="B762" s="1" t="s">
        <v>2004</v>
      </c>
      <c r="C762" s="2" t="s">
        <v>2141</v>
      </c>
      <c r="D762" s="2" t="s">
        <v>2142</v>
      </c>
      <c r="E762">
        <f>LEN(telefony__2[[#This Row],[nr]])</f>
        <v>7</v>
      </c>
      <c r="F762">
        <f>IF(MID(telefony__2[[#This Row],[nr]],1,2)="12",1,0)</f>
        <v>0</v>
      </c>
      <c r="G762" s="2">
        <f>IF(AND(telefony__2[[#This Row],[czy 12]]=1,telefony__2[[#This Row],[dlugosc]]=7),telefony__2[[#This Row],[zaklonczenie]]-telefony__2[[#This Row],[rozpoczecie]],0)</f>
        <v>0</v>
      </c>
      <c r="H762" s="3">
        <f>IF(AND(telefony__2[[#This Row],[czy 12]]=1,telefony__2[[#This Row],[dlugosc]]=7),1,0)</f>
        <v>0</v>
      </c>
      <c r="I762" s="3">
        <f>(telefony__2[[#This Row],[zaklonczenie]]-telefony__2[[#This Row],[rozpoczecie]])*24*60</f>
        <v>6.8166666666665598</v>
      </c>
      <c r="J762">
        <f>IF(telefony__2[[#This Row],[dlugosc]]=10,ROUNDUP(telefony__2[[#This Row],[len]],0),0)</f>
        <v>0</v>
      </c>
      <c r="K762" s="3">
        <f>IF(telefony__2[[#This Row],[dlugosc]]&lt;&gt;10,telefony__2[[#This Row],[len]]+K761,K761)</f>
        <v>5981.4333333333298</v>
      </c>
      <c r="L762" s="3">
        <f>IF(telefony__2[[#This Row],[dlugosc]]=7,telefony__2[[#This Row],[len]],0)</f>
        <v>6.8166666666665598</v>
      </c>
      <c r="M762" s="3">
        <f>IF(telefony__2[[#This Row],[dlugosc]]=8,telefony__2[[#This Row],[len]],0)</f>
        <v>0</v>
      </c>
      <c r="N762" s="3"/>
    </row>
    <row r="763" spans="1:14" x14ac:dyDescent="0.25">
      <c r="A763" s="3" t="s">
        <v>2143</v>
      </c>
      <c r="B763" s="1" t="s">
        <v>2004</v>
      </c>
      <c r="C763" s="2" t="s">
        <v>2144</v>
      </c>
      <c r="D763" s="2" t="s">
        <v>2145</v>
      </c>
      <c r="E763">
        <f>LEN(telefony__2[[#This Row],[nr]])</f>
        <v>7</v>
      </c>
      <c r="F763">
        <f>IF(MID(telefony__2[[#This Row],[nr]],1,2)="12",1,0)</f>
        <v>0</v>
      </c>
      <c r="G763" s="2">
        <f>IF(AND(telefony__2[[#This Row],[czy 12]]=1,telefony__2[[#This Row],[dlugosc]]=7),telefony__2[[#This Row],[zaklonczenie]]-telefony__2[[#This Row],[rozpoczecie]],0)</f>
        <v>0</v>
      </c>
      <c r="H763" s="3">
        <f>IF(AND(telefony__2[[#This Row],[czy 12]]=1,telefony__2[[#This Row],[dlugosc]]=7),1,0)</f>
        <v>0</v>
      </c>
      <c r="I763" s="3">
        <f>(telefony__2[[#This Row],[zaklonczenie]]-telefony__2[[#This Row],[rozpoczecie]])*24*60</f>
        <v>10.249999999999924</v>
      </c>
      <c r="J763">
        <f>IF(telefony__2[[#This Row],[dlugosc]]=10,ROUNDUP(telefony__2[[#This Row],[len]],0),0)</f>
        <v>0</v>
      </c>
      <c r="K763" s="3">
        <f>IF(telefony__2[[#This Row],[dlugosc]]&lt;&gt;10,telefony__2[[#This Row],[len]]+K762,K762)</f>
        <v>5991.6833333333298</v>
      </c>
      <c r="L763" s="3">
        <f>IF(telefony__2[[#This Row],[dlugosc]]=7,telefony__2[[#This Row],[len]],0)</f>
        <v>10.249999999999924</v>
      </c>
      <c r="M763" s="3">
        <f>IF(telefony__2[[#This Row],[dlugosc]]=8,telefony__2[[#This Row],[len]],0)</f>
        <v>0</v>
      </c>
      <c r="N763" s="3"/>
    </row>
    <row r="764" spans="1:14" x14ac:dyDescent="0.25">
      <c r="A764" s="3" t="s">
        <v>591</v>
      </c>
      <c r="B764" s="1" t="s">
        <v>2004</v>
      </c>
      <c r="C764" s="2" t="s">
        <v>2146</v>
      </c>
      <c r="D764" s="2" t="s">
        <v>2147</v>
      </c>
      <c r="E764">
        <f>LEN(telefony__2[[#This Row],[nr]])</f>
        <v>7</v>
      </c>
      <c r="F764">
        <f>IF(MID(telefony__2[[#This Row],[nr]],1,2)="12",1,0)</f>
        <v>0</v>
      </c>
      <c r="G764" s="2">
        <f>IF(AND(telefony__2[[#This Row],[czy 12]]=1,telefony__2[[#This Row],[dlugosc]]=7),telefony__2[[#This Row],[zaklonczenie]]-telefony__2[[#This Row],[rozpoczecie]],0)</f>
        <v>0</v>
      </c>
      <c r="H764" s="3">
        <f>IF(AND(telefony__2[[#This Row],[czy 12]]=1,telefony__2[[#This Row],[dlugosc]]=7),1,0)</f>
        <v>0</v>
      </c>
      <c r="I764" s="3">
        <f>(telefony__2[[#This Row],[zaklonczenie]]-telefony__2[[#This Row],[rozpoczecie]])*24*60</f>
        <v>4.6000000000000796</v>
      </c>
      <c r="J764">
        <f>IF(telefony__2[[#This Row],[dlugosc]]=10,ROUNDUP(telefony__2[[#This Row],[len]],0),0)</f>
        <v>0</v>
      </c>
      <c r="K764" s="3">
        <f>IF(telefony__2[[#This Row],[dlugosc]]&lt;&gt;10,telefony__2[[#This Row],[len]]+K763,K763)</f>
        <v>5996.2833333333301</v>
      </c>
      <c r="L764" s="3">
        <f>IF(telefony__2[[#This Row],[dlugosc]]=7,telefony__2[[#This Row],[len]],0)</f>
        <v>4.6000000000000796</v>
      </c>
      <c r="M764" s="3">
        <f>IF(telefony__2[[#This Row],[dlugosc]]=8,telefony__2[[#This Row],[len]],0)</f>
        <v>0</v>
      </c>
      <c r="N764" s="3"/>
    </row>
    <row r="765" spans="1:14" x14ac:dyDescent="0.25">
      <c r="A765" s="3" t="s">
        <v>2148</v>
      </c>
      <c r="B765" s="1" t="s">
        <v>2004</v>
      </c>
      <c r="C765" s="2" t="s">
        <v>2149</v>
      </c>
      <c r="D765" s="2" t="s">
        <v>2150</v>
      </c>
      <c r="E765">
        <f>LEN(telefony__2[[#This Row],[nr]])</f>
        <v>8</v>
      </c>
      <c r="F765">
        <f>IF(MID(telefony__2[[#This Row],[nr]],1,2)="12",1,0)</f>
        <v>0</v>
      </c>
      <c r="G765" s="2">
        <f>IF(AND(telefony__2[[#This Row],[czy 12]]=1,telefony__2[[#This Row],[dlugosc]]=7),telefony__2[[#This Row],[zaklonczenie]]-telefony__2[[#This Row],[rozpoczecie]],0)</f>
        <v>0</v>
      </c>
      <c r="H765" s="3">
        <f>IF(AND(telefony__2[[#This Row],[czy 12]]=1,telefony__2[[#This Row],[dlugosc]]=7),1,0)</f>
        <v>0</v>
      </c>
      <c r="I765" s="3">
        <f>(telefony__2[[#This Row],[zaklonczenie]]-telefony__2[[#This Row],[rozpoczecie]])*24*60</f>
        <v>11.316666666666784</v>
      </c>
      <c r="J765">
        <f>IF(telefony__2[[#This Row],[dlugosc]]=10,ROUNDUP(telefony__2[[#This Row],[len]],0),0)</f>
        <v>0</v>
      </c>
      <c r="K765" s="3">
        <f>IF(telefony__2[[#This Row],[dlugosc]]&lt;&gt;10,telefony__2[[#This Row],[len]]+K764,K764)</f>
        <v>6007.5999999999967</v>
      </c>
      <c r="L765" s="3">
        <f>IF(telefony__2[[#This Row],[dlugosc]]=7,telefony__2[[#This Row],[len]],0)</f>
        <v>0</v>
      </c>
      <c r="M765" s="3">
        <f>IF(telefony__2[[#This Row],[dlugosc]]=8,telefony__2[[#This Row],[len]],0)</f>
        <v>11.316666666666784</v>
      </c>
      <c r="N765" s="3"/>
    </row>
    <row r="766" spans="1:14" x14ac:dyDescent="0.25">
      <c r="A766" s="3" t="s">
        <v>2151</v>
      </c>
      <c r="B766" s="1" t="s">
        <v>2004</v>
      </c>
      <c r="C766" s="2" t="s">
        <v>2152</v>
      </c>
      <c r="D766" s="2" t="s">
        <v>2153</v>
      </c>
      <c r="E766">
        <f>LEN(telefony__2[[#This Row],[nr]])</f>
        <v>8</v>
      </c>
      <c r="F766">
        <f>IF(MID(telefony__2[[#This Row],[nr]],1,2)="12",1,0)</f>
        <v>0</v>
      </c>
      <c r="G766" s="2">
        <f>IF(AND(telefony__2[[#This Row],[czy 12]]=1,telefony__2[[#This Row],[dlugosc]]=7),telefony__2[[#This Row],[zaklonczenie]]-telefony__2[[#This Row],[rozpoczecie]],0)</f>
        <v>0</v>
      </c>
      <c r="H766" s="3">
        <f>IF(AND(telefony__2[[#This Row],[czy 12]]=1,telefony__2[[#This Row],[dlugosc]]=7),1,0)</f>
        <v>0</v>
      </c>
      <c r="I766" s="3">
        <f>(telefony__2[[#This Row],[zaklonczenie]]-telefony__2[[#This Row],[rozpoczecie]])*24*60</f>
        <v>14.916666666666707</v>
      </c>
      <c r="J766">
        <f>IF(telefony__2[[#This Row],[dlugosc]]=10,ROUNDUP(telefony__2[[#This Row],[len]],0),0)</f>
        <v>0</v>
      </c>
      <c r="K766" s="3">
        <f>IF(telefony__2[[#This Row],[dlugosc]]&lt;&gt;10,telefony__2[[#This Row],[len]]+K765,K765)</f>
        <v>6022.5166666666637</v>
      </c>
      <c r="L766" s="3">
        <f>IF(telefony__2[[#This Row],[dlugosc]]=7,telefony__2[[#This Row],[len]],0)</f>
        <v>0</v>
      </c>
      <c r="M766" s="3">
        <f>IF(telefony__2[[#This Row],[dlugosc]]=8,telefony__2[[#This Row],[len]],0)</f>
        <v>14.916666666666707</v>
      </c>
      <c r="N766" s="3"/>
    </row>
    <row r="767" spans="1:14" x14ac:dyDescent="0.25">
      <c r="A767" s="3" t="s">
        <v>2154</v>
      </c>
      <c r="B767" s="1" t="s">
        <v>2004</v>
      </c>
      <c r="C767" s="2" t="s">
        <v>2155</v>
      </c>
      <c r="D767" s="2" t="s">
        <v>2156</v>
      </c>
      <c r="E767">
        <f>LEN(telefony__2[[#This Row],[nr]])</f>
        <v>7</v>
      </c>
      <c r="F767">
        <f>IF(MID(telefony__2[[#This Row],[nr]],1,2)="12",1,0)</f>
        <v>0</v>
      </c>
      <c r="G767" s="2">
        <f>IF(AND(telefony__2[[#This Row],[czy 12]]=1,telefony__2[[#This Row],[dlugosc]]=7),telefony__2[[#This Row],[zaklonczenie]]-telefony__2[[#This Row],[rozpoczecie]],0)</f>
        <v>0</v>
      </c>
      <c r="H767" s="3">
        <f>IF(AND(telefony__2[[#This Row],[czy 12]]=1,telefony__2[[#This Row],[dlugosc]]=7),1,0)</f>
        <v>0</v>
      </c>
      <c r="I767" s="3">
        <f>(telefony__2[[#This Row],[zaklonczenie]]-telefony__2[[#This Row],[rozpoczecie]])*24*60</f>
        <v>6.766666666666552</v>
      </c>
      <c r="J767">
        <f>IF(telefony__2[[#This Row],[dlugosc]]=10,ROUNDUP(telefony__2[[#This Row],[len]],0),0)</f>
        <v>0</v>
      </c>
      <c r="K767" s="3">
        <f>IF(telefony__2[[#This Row],[dlugosc]]&lt;&gt;10,telefony__2[[#This Row],[len]]+K766,K766)</f>
        <v>6029.2833333333301</v>
      </c>
      <c r="L767" s="3">
        <f>IF(telefony__2[[#This Row],[dlugosc]]=7,telefony__2[[#This Row],[len]],0)</f>
        <v>6.766666666666552</v>
      </c>
      <c r="M767" s="3">
        <f>IF(telefony__2[[#This Row],[dlugosc]]=8,telefony__2[[#This Row],[len]],0)</f>
        <v>0</v>
      </c>
      <c r="N767" s="3"/>
    </row>
    <row r="768" spans="1:14" x14ac:dyDescent="0.25">
      <c r="A768" s="3" t="s">
        <v>529</v>
      </c>
      <c r="B768" s="1" t="s">
        <v>2004</v>
      </c>
      <c r="C768" s="2" t="s">
        <v>2157</v>
      </c>
      <c r="D768" s="2" t="s">
        <v>2158</v>
      </c>
      <c r="E768">
        <f>LEN(telefony__2[[#This Row],[nr]])</f>
        <v>7</v>
      </c>
      <c r="F768">
        <f>IF(MID(telefony__2[[#This Row],[nr]],1,2)="12",1,0)</f>
        <v>0</v>
      </c>
      <c r="G768" s="2">
        <f>IF(AND(telefony__2[[#This Row],[czy 12]]=1,telefony__2[[#This Row],[dlugosc]]=7),telefony__2[[#This Row],[zaklonczenie]]-telefony__2[[#This Row],[rozpoczecie]],0)</f>
        <v>0</v>
      </c>
      <c r="H768" s="3">
        <f>IF(AND(telefony__2[[#This Row],[czy 12]]=1,telefony__2[[#This Row],[dlugosc]]=7),1,0)</f>
        <v>0</v>
      </c>
      <c r="I768" s="3">
        <f>(telefony__2[[#This Row],[zaklonczenie]]-telefony__2[[#This Row],[rozpoczecie]])*24*60</f>
        <v>1.416666666666675</v>
      </c>
      <c r="J768">
        <f>IF(telefony__2[[#This Row],[dlugosc]]=10,ROUNDUP(telefony__2[[#This Row],[len]],0),0)</f>
        <v>0</v>
      </c>
      <c r="K768" s="3">
        <f>IF(telefony__2[[#This Row],[dlugosc]]&lt;&gt;10,telefony__2[[#This Row],[len]]+K767,K767)</f>
        <v>6030.6999999999971</v>
      </c>
      <c r="L768" s="3">
        <f>IF(telefony__2[[#This Row],[dlugosc]]=7,telefony__2[[#This Row],[len]],0)</f>
        <v>1.416666666666675</v>
      </c>
      <c r="M768" s="3">
        <f>IF(telefony__2[[#This Row],[dlugosc]]=8,telefony__2[[#This Row],[len]],0)</f>
        <v>0</v>
      </c>
      <c r="N768" s="3"/>
    </row>
    <row r="769" spans="1:14" x14ac:dyDescent="0.25">
      <c r="A769" s="3" t="s">
        <v>1434</v>
      </c>
      <c r="B769" s="1" t="s">
        <v>2004</v>
      </c>
      <c r="C769" s="2" t="s">
        <v>2159</v>
      </c>
      <c r="D769" s="2" t="s">
        <v>2160</v>
      </c>
      <c r="E769">
        <f>LEN(telefony__2[[#This Row],[nr]])</f>
        <v>7</v>
      </c>
      <c r="F769">
        <f>IF(MID(telefony__2[[#This Row],[nr]],1,2)="12",1,0)</f>
        <v>0</v>
      </c>
      <c r="G769" s="2">
        <f>IF(AND(telefony__2[[#This Row],[czy 12]]=1,telefony__2[[#This Row],[dlugosc]]=7),telefony__2[[#This Row],[zaklonczenie]]-telefony__2[[#This Row],[rozpoczecie]],0)</f>
        <v>0</v>
      </c>
      <c r="H769" s="3">
        <f>IF(AND(telefony__2[[#This Row],[czy 12]]=1,telefony__2[[#This Row],[dlugosc]]=7),1,0)</f>
        <v>0</v>
      </c>
      <c r="I769" s="3">
        <f>(telefony__2[[#This Row],[zaklonczenie]]-telefony__2[[#This Row],[rozpoczecie]])*24*60</f>
        <v>1.6666666666615981E-2</v>
      </c>
      <c r="J769">
        <f>IF(telefony__2[[#This Row],[dlugosc]]=10,ROUNDUP(telefony__2[[#This Row],[len]],0),0)</f>
        <v>0</v>
      </c>
      <c r="K769" s="3">
        <f>IF(telefony__2[[#This Row],[dlugosc]]&lt;&gt;10,telefony__2[[#This Row],[len]]+K768,K768)</f>
        <v>6030.7166666666635</v>
      </c>
      <c r="L769" s="3">
        <f>IF(telefony__2[[#This Row],[dlugosc]]=7,telefony__2[[#This Row],[len]],0)</f>
        <v>1.6666666666615981E-2</v>
      </c>
      <c r="M769" s="3">
        <f>IF(telefony__2[[#This Row],[dlugosc]]=8,telefony__2[[#This Row],[len]],0)</f>
        <v>0</v>
      </c>
      <c r="N769" s="3"/>
    </row>
    <row r="770" spans="1:14" x14ac:dyDescent="0.25">
      <c r="A770" s="3" t="s">
        <v>2161</v>
      </c>
      <c r="B770" s="1" t="s">
        <v>2004</v>
      </c>
      <c r="C770" s="2" t="s">
        <v>2162</v>
      </c>
      <c r="D770" s="2" t="s">
        <v>2163</v>
      </c>
      <c r="E770">
        <f>LEN(telefony__2[[#This Row],[nr]])</f>
        <v>7</v>
      </c>
      <c r="F770">
        <f>IF(MID(telefony__2[[#This Row],[nr]],1,2)="12",1,0)</f>
        <v>0</v>
      </c>
      <c r="G770" s="2">
        <f>IF(AND(telefony__2[[#This Row],[czy 12]]=1,telefony__2[[#This Row],[dlugosc]]=7),telefony__2[[#This Row],[zaklonczenie]]-telefony__2[[#This Row],[rozpoczecie]],0)</f>
        <v>0</v>
      </c>
      <c r="H770" s="3">
        <f>IF(AND(telefony__2[[#This Row],[czy 12]]=1,telefony__2[[#This Row],[dlugosc]]=7),1,0)</f>
        <v>0</v>
      </c>
      <c r="I770" s="3">
        <f>(telefony__2[[#This Row],[zaklonczenie]]-telefony__2[[#This Row],[rozpoczecie]])*24*60</f>
        <v>8.7833333333333208</v>
      </c>
      <c r="J770">
        <f>IF(telefony__2[[#This Row],[dlugosc]]=10,ROUNDUP(telefony__2[[#This Row],[len]],0),0)</f>
        <v>0</v>
      </c>
      <c r="K770" s="3">
        <f>IF(telefony__2[[#This Row],[dlugosc]]&lt;&gt;10,telefony__2[[#This Row],[len]]+K769,K769)</f>
        <v>6039.4999999999973</v>
      </c>
      <c r="L770" s="3">
        <f>IF(telefony__2[[#This Row],[dlugosc]]=7,telefony__2[[#This Row],[len]],0)</f>
        <v>8.7833333333333208</v>
      </c>
      <c r="M770" s="3">
        <f>IF(telefony__2[[#This Row],[dlugosc]]=8,telefony__2[[#This Row],[len]],0)</f>
        <v>0</v>
      </c>
      <c r="N770" s="3"/>
    </row>
    <row r="771" spans="1:14" x14ac:dyDescent="0.25">
      <c r="A771" s="3" t="s">
        <v>2164</v>
      </c>
      <c r="B771" s="1" t="s">
        <v>2004</v>
      </c>
      <c r="C771" s="2" t="s">
        <v>2165</v>
      </c>
      <c r="D771" s="2" t="s">
        <v>2166</v>
      </c>
      <c r="E771">
        <f>LEN(telefony__2[[#This Row],[nr]])</f>
        <v>8</v>
      </c>
      <c r="F771">
        <f>IF(MID(telefony__2[[#This Row],[nr]],1,2)="12",1,0)</f>
        <v>0</v>
      </c>
      <c r="G771" s="2">
        <f>IF(AND(telefony__2[[#This Row],[czy 12]]=1,telefony__2[[#This Row],[dlugosc]]=7),telefony__2[[#This Row],[zaklonczenie]]-telefony__2[[#This Row],[rozpoczecie]],0)</f>
        <v>0</v>
      </c>
      <c r="H771" s="3">
        <f>IF(AND(telefony__2[[#This Row],[czy 12]]=1,telefony__2[[#This Row],[dlugosc]]=7),1,0)</f>
        <v>0</v>
      </c>
      <c r="I771" s="3">
        <f>(telefony__2[[#This Row],[zaklonczenie]]-telefony__2[[#This Row],[rozpoczecie]])*24*60</f>
        <v>14.08333333333319</v>
      </c>
      <c r="J771">
        <f>IF(telefony__2[[#This Row],[dlugosc]]=10,ROUNDUP(telefony__2[[#This Row],[len]],0),0)</f>
        <v>0</v>
      </c>
      <c r="K771" s="3">
        <f>IF(telefony__2[[#This Row],[dlugosc]]&lt;&gt;10,telefony__2[[#This Row],[len]]+K770,K770)</f>
        <v>6053.5833333333303</v>
      </c>
      <c r="L771" s="3">
        <f>IF(telefony__2[[#This Row],[dlugosc]]=7,telefony__2[[#This Row],[len]],0)</f>
        <v>0</v>
      </c>
      <c r="M771" s="3">
        <f>IF(telefony__2[[#This Row],[dlugosc]]=8,telefony__2[[#This Row],[len]],0)</f>
        <v>14.08333333333319</v>
      </c>
      <c r="N771" s="3"/>
    </row>
    <row r="772" spans="1:14" x14ac:dyDescent="0.25">
      <c r="A772" s="3" t="s">
        <v>1385</v>
      </c>
      <c r="B772" s="1" t="s">
        <v>2004</v>
      </c>
      <c r="C772" s="2" t="s">
        <v>2167</v>
      </c>
      <c r="D772" s="2" t="s">
        <v>2168</v>
      </c>
      <c r="E772">
        <f>LEN(telefony__2[[#This Row],[nr]])</f>
        <v>8</v>
      </c>
      <c r="F772">
        <f>IF(MID(telefony__2[[#This Row],[nr]],1,2)="12",1,0)</f>
        <v>0</v>
      </c>
      <c r="G772" s="2">
        <f>IF(AND(telefony__2[[#This Row],[czy 12]]=1,telefony__2[[#This Row],[dlugosc]]=7),telefony__2[[#This Row],[zaklonczenie]]-telefony__2[[#This Row],[rozpoczecie]],0)</f>
        <v>0</v>
      </c>
      <c r="H772" s="3">
        <f>IF(AND(telefony__2[[#This Row],[czy 12]]=1,telefony__2[[#This Row],[dlugosc]]=7),1,0)</f>
        <v>0</v>
      </c>
      <c r="I772" s="3">
        <f>(telefony__2[[#This Row],[zaklonczenie]]-telefony__2[[#This Row],[rozpoczecie]])*24*60</f>
        <v>6.2500000000000178</v>
      </c>
      <c r="J772">
        <f>IF(telefony__2[[#This Row],[dlugosc]]=10,ROUNDUP(telefony__2[[#This Row],[len]],0),0)</f>
        <v>0</v>
      </c>
      <c r="K772" s="3">
        <f>IF(telefony__2[[#This Row],[dlugosc]]&lt;&gt;10,telefony__2[[#This Row],[len]]+K771,K771)</f>
        <v>6059.8333333333303</v>
      </c>
      <c r="L772" s="3">
        <f>IF(telefony__2[[#This Row],[dlugosc]]=7,telefony__2[[#This Row],[len]],0)</f>
        <v>0</v>
      </c>
      <c r="M772" s="3">
        <f>IF(telefony__2[[#This Row],[dlugosc]]=8,telefony__2[[#This Row],[len]],0)</f>
        <v>6.2500000000000178</v>
      </c>
      <c r="N772" s="3"/>
    </row>
    <row r="773" spans="1:14" x14ac:dyDescent="0.25">
      <c r="A773" s="3" t="s">
        <v>2169</v>
      </c>
      <c r="B773" s="1" t="s">
        <v>2004</v>
      </c>
      <c r="C773" s="2" t="s">
        <v>2170</v>
      </c>
      <c r="D773" s="2" t="s">
        <v>2171</v>
      </c>
      <c r="E773">
        <f>LEN(telefony__2[[#This Row],[nr]])</f>
        <v>7</v>
      </c>
      <c r="F773">
        <f>IF(MID(telefony__2[[#This Row],[nr]],1,2)="12",1,0)</f>
        <v>0</v>
      </c>
      <c r="G773" s="2">
        <f>IF(AND(telefony__2[[#This Row],[czy 12]]=1,telefony__2[[#This Row],[dlugosc]]=7),telefony__2[[#This Row],[zaklonczenie]]-telefony__2[[#This Row],[rozpoczecie]],0)</f>
        <v>0</v>
      </c>
      <c r="H773" s="3">
        <f>IF(AND(telefony__2[[#This Row],[czy 12]]=1,telefony__2[[#This Row],[dlugosc]]=7),1,0)</f>
        <v>0</v>
      </c>
      <c r="I773" s="3">
        <f>(telefony__2[[#This Row],[zaklonczenie]]-telefony__2[[#This Row],[rozpoczecie]])*24*60</f>
        <v>13.700000000000063</v>
      </c>
      <c r="J773">
        <f>IF(telefony__2[[#This Row],[dlugosc]]=10,ROUNDUP(telefony__2[[#This Row],[len]],0),0)</f>
        <v>0</v>
      </c>
      <c r="K773" s="3">
        <f>IF(telefony__2[[#This Row],[dlugosc]]&lt;&gt;10,telefony__2[[#This Row],[len]]+K772,K772)</f>
        <v>6073.5333333333301</v>
      </c>
      <c r="L773" s="3">
        <f>IF(telefony__2[[#This Row],[dlugosc]]=7,telefony__2[[#This Row],[len]],0)</f>
        <v>13.700000000000063</v>
      </c>
      <c r="M773" s="3">
        <f>IF(telefony__2[[#This Row],[dlugosc]]=8,telefony__2[[#This Row],[len]],0)</f>
        <v>0</v>
      </c>
      <c r="N773" s="3"/>
    </row>
    <row r="774" spans="1:14" x14ac:dyDescent="0.25">
      <c r="A774" s="3" t="s">
        <v>477</v>
      </c>
      <c r="B774" s="1" t="s">
        <v>2004</v>
      </c>
      <c r="C774" s="2" t="s">
        <v>2172</v>
      </c>
      <c r="D774" s="2" t="s">
        <v>2173</v>
      </c>
      <c r="E774">
        <f>LEN(telefony__2[[#This Row],[nr]])</f>
        <v>10</v>
      </c>
      <c r="F774">
        <f>IF(MID(telefony__2[[#This Row],[nr]],1,2)="12",1,0)</f>
        <v>0</v>
      </c>
      <c r="G774" s="2">
        <f>IF(AND(telefony__2[[#This Row],[czy 12]]=1,telefony__2[[#This Row],[dlugosc]]=7),telefony__2[[#This Row],[zaklonczenie]]-telefony__2[[#This Row],[rozpoczecie]],0)</f>
        <v>0</v>
      </c>
      <c r="H774" s="3">
        <f>IF(AND(telefony__2[[#This Row],[czy 12]]=1,telefony__2[[#This Row],[dlugosc]]=7),1,0)</f>
        <v>0</v>
      </c>
      <c r="I774" s="3">
        <f>(telefony__2[[#This Row],[zaklonczenie]]-telefony__2[[#This Row],[rozpoczecie]])*24*60</f>
        <v>0.11666666666663161</v>
      </c>
      <c r="J774">
        <f>IF(telefony__2[[#This Row],[dlugosc]]=10,ROUNDUP(telefony__2[[#This Row],[len]],0),0)</f>
        <v>1</v>
      </c>
      <c r="K774" s="3">
        <f>IF(telefony__2[[#This Row],[dlugosc]]&lt;&gt;10,telefony__2[[#This Row],[len]]+K773,K773)</f>
        <v>6073.5333333333301</v>
      </c>
      <c r="L774" s="3">
        <f>IF(telefony__2[[#This Row],[dlugosc]]=7,telefony__2[[#This Row],[len]],0)</f>
        <v>0</v>
      </c>
      <c r="M774" s="3">
        <f>IF(telefony__2[[#This Row],[dlugosc]]=8,telefony__2[[#This Row],[len]],0)</f>
        <v>0</v>
      </c>
      <c r="N774" s="3"/>
    </row>
    <row r="775" spans="1:14" x14ac:dyDescent="0.25">
      <c r="A775" s="3" t="s">
        <v>2174</v>
      </c>
      <c r="B775" s="1" t="s">
        <v>2004</v>
      </c>
      <c r="C775" s="2" t="s">
        <v>2175</v>
      </c>
      <c r="D775" s="2" t="s">
        <v>2176</v>
      </c>
      <c r="E775">
        <f>LEN(telefony__2[[#This Row],[nr]])</f>
        <v>10</v>
      </c>
      <c r="F775">
        <f>IF(MID(telefony__2[[#This Row],[nr]],1,2)="12",1,0)</f>
        <v>0</v>
      </c>
      <c r="G775" s="2">
        <f>IF(AND(telefony__2[[#This Row],[czy 12]]=1,telefony__2[[#This Row],[dlugosc]]=7),telefony__2[[#This Row],[zaklonczenie]]-telefony__2[[#This Row],[rozpoczecie]],0)</f>
        <v>0</v>
      </c>
      <c r="H775" s="3">
        <f>IF(AND(telefony__2[[#This Row],[czy 12]]=1,telefony__2[[#This Row],[dlugosc]]=7),1,0)</f>
        <v>0</v>
      </c>
      <c r="I775" s="3">
        <f>(telefony__2[[#This Row],[zaklonczenie]]-telefony__2[[#This Row],[rozpoczecie]])*24*60</f>
        <v>6.8333333333333357</v>
      </c>
      <c r="J775">
        <f>IF(telefony__2[[#This Row],[dlugosc]]=10,ROUNDUP(telefony__2[[#This Row],[len]],0),0)</f>
        <v>7</v>
      </c>
      <c r="K775" s="3">
        <f>IF(telefony__2[[#This Row],[dlugosc]]&lt;&gt;10,telefony__2[[#This Row],[len]]+K774,K774)</f>
        <v>6073.5333333333301</v>
      </c>
      <c r="L775" s="3">
        <f>IF(telefony__2[[#This Row],[dlugosc]]=7,telefony__2[[#This Row],[len]],0)</f>
        <v>0</v>
      </c>
      <c r="M775" s="3">
        <f>IF(telefony__2[[#This Row],[dlugosc]]=8,telefony__2[[#This Row],[len]],0)</f>
        <v>0</v>
      </c>
      <c r="N775" s="3"/>
    </row>
    <row r="776" spans="1:14" x14ac:dyDescent="0.25">
      <c r="A776" s="3" t="s">
        <v>2177</v>
      </c>
      <c r="B776" s="1" t="s">
        <v>2004</v>
      </c>
      <c r="C776" s="2" t="s">
        <v>2178</v>
      </c>
      <c r="D776" s="2" t="s">
        <v>2179</v>
      </c>
      <c r="E776">
        <f>LEN(telefony__2[[#This Row],[nr]])</f>
        <v>7</v>
      </c>
      <c r="F776">
        <f>IF(MID(telefony__2[[#This Row],[nr]],1,2)="12",1,0)</f>
        <v>0</v>
      </c>
      <c r="G776" s="2">
        <f>IF(AND(telefony__2[[#This Row],[czy 12]]=1,telefony__2[[#This Row],[dlugosc]]=7),telefony__2[[#This Row],[zaklonczenie]]-telefony__2[[#This Row],[rozpoczecie]],0)</f>
        <v>0</v>
      </c>
      <c r="H776" s="3">
        <f>IF(AND(telefony__2[[#This Row],[czy 12]]=1,telefony__2[[#This Row],[dlugosc]]=7),1,0)</f>
        <v>0</v>
      </c>
      <c r="I776" s="3">
        <f>(telefony__2[[#This Row],[zaklonczenie]]-telefony__2[[#This Row],[rozpoczecie]])*24*60</f>
        <v>6.2333333333332419</v>
      </c>
      <c r="J776">
        <f>IF(telefony__2[[#This Row],[dlugosc]]=10,ROUNDUP(telefony__2[[#This Row],[len]],0),0)</f>
        <v>0</v>
      </c>
      <c r="K776" s="3">
        <f>IF(telefony__2[[#This Row],[dlugosc]]&lt;&gt;10,telefony__2[[#This Row],[len]]+K775,K775)</f>
        <v>6079.7666666666637</v>
      </c>
      <c r="L776" s="3">
        <f>IF(telefony__2[[#This Row],[dlugosc]]=7,telefony__2[[#This Row],[len]],0)</f>
        <v>6.2333333333332419</v>
      </c>
      <c r="M776" s="3">
        <f>IF(telefony__2[[#This Row],[dlugosc]]=8,telefony__2[[#This Row],[len]],0)</f>
        <v>0</v>
      </c>
      <c r="N776" s="3"/>
    </row>
    <row r="777" spans="1:14" x14ac:dyDescent="0.25">
      <c r="A777" s="3" t="s">
        <v>2024</v>
      </c>
      <c r="B777" s="1" t="s">
        <v>2004</v>
      </c>
      <c r="C777" s="2" t="s">
        <v>2180</v>
      </c>
      <c r="D777" s="2" t="s">
        <v>2181</v>
      </c>
      <c r="E777">
        <f>LEN(telefony__2[[#This Row],[nr]])</f>
        <v>8</v>
      </c>
      <c r="F777">
        <f>IF(MID(telefony__2[[#This Row],[nr]],1,2)="12",1,0)</f>
        <v>0</v>
      </c>
      <c r="G777" s="2">
        <f>IF(AND(telefony__2[[#This Row],[czy 12]]=1,telefony__2[[#This Row],[dlugosc]]=7),telefony__2[[#This Row],[zaklonczenie]]-telefony__2[[#This Row],[rozpoczecie]],0)</f>
        <v>0</v>
      </c>
      <c r="H777" s="3">
        <f>IF(AND(telefony__2[[#This Row],[czy 12]]=1,telefony__2[[#This Row],[dlugosc]]=7),1,0)</f>
        <v>0</v>
      </c>
      <c r="I777" s="3">
        <f>(telefony__2[[#This Row],[zaklonczenie]]-telefony__2[[#This Row],[rozpoczecie]])*24*60</f>
        <v>1.9499999999999851</v>
      </c>
      <c r="J777">
        <f>IF(telefony__2[[#This Row],[dlugosc]]=10,ROUNDUP(telefony__2[[#This Row],[len]],0),0)</f>
        <v>0</v>
      </c>
      <c r="K777" s="3">
        <f>IF(telefony__2[[#This Row],[dlugosc]]&lt;&gt;10,telefony__2[[#This Row],[len]]+K776,K776)</f>
        <v>6081.7166666666635</v>
      </c>
      <c r="L777" s="3">
        <f>IF(telefony__2[[#This Row],[dlugosc]]=7,telefony__2[[#This Row],[len]],0)</f>
        <v>0</v>
      </c>
      <c r="M777" s="3">
        <f>IF(telefony__2[[#This Row],[dlugosc]]=8,telefony__2[[#This Row],[len]],0)</f>
        <v>1.9499999999999851</v>
      </c>
      <c r="N777" s="3"/>
    </row>
    <row r="778" spans="1:14" x14ac:dyDescent="0.25">
      <c r="A778" s="3" t="s">
        <v>142</v>
      </c>
      <c r="B778" s="1" t="s">
        <v>2004</v>
      </c>
      <c r="C778" s="2" t="s">
        <v>2182</v>
      </c>
      <c r="D778" s="2" t="s">
        <v>2183</v>
      </c>
      <c r="E778">
        <f>LEN(telefony__2[[#This Row],[nr]])</f>
        <v>7</v>
      </c>
      <c r="F778">
        <f>IF(MID(telefony__2[[#This Row],[nr]],1,2)="12",1,0)</f>
        <v>0</v>
      </c>
      <c r="G778" s="2">
        <f>IF(AND(telefony__2[[#This Row],[czy 12]]=1,telefony__2[[#This Row],[dlugosc]]=7),telefony__2[[#This Row],[zaklonczenie]]-telefony__2[[#This Row],[rozpoczecie]],0)</f>
        <v>0</v>
      </c>
      <c r="H778" s="3">
        <f>IF(AND(telefony__2[[#This Row],[czy 12]]=1,telefony__2[[#This Row],[dlugosc]]=7),1,0)</f>
        <v>0</v>
      </c>
      <c r="I778" s="3">
        <f>(telefony__2[[#This Row],[zaklonczenie]]-telefony__2[[#This Row],[rozpoczecie]])*24*60</f>
        <v>0.33333333333327886</v>
      </c>
      <c r="J778">
        <f>IF(telefony__2[[#This Row],[dlugosc]]=10,ROUNDUP(telefony__2[[#This Row],[len]],0),0)</f>
        <v>0</v>
      </c>
      <c r="K778" s="3">
        <f>IF(telefony__2[[#This Row],[dlugosc]]&lt;&gt;10,telefony__2[[#This Row],[len]]+K777,K777)</f>
        <v>6082.0499999999965</v>
      </c>
      <c r="L778" s="3">
        <f>IF(telefony__2[[#This Row],[dlugosc]]=7,telefony__2[[#This Row],[len]],0)</f>
        <v>0.33333333333327886</v>
      </c>
      <c r="M778" s="3">
        <f>IF(telefony__2[[#This Row],[dlugosc]]=8,telefony__2[[#This Row],[len]],0)</f>
        <v>0</v>
      </c>
      <c r="N778" s="3"/>
    </row>
    <row r="779" spans="1:14" x14ac:dyDescent="0.25">
      <c r="A779" s="3" t="s">
        <v>2184</v>
      </c>
      <c r="B779" s="1" t="s">
        <v>2004</v>
      </c>
      <c r="C779" s="2" t="s">
        <v>2185</v>
      </c>
      <c r="D779" s="2" t="s">
        <v>2186</v>
      </c>
      <c r="E779">
        <f>LEN(telefony__2[[#This Row],[nr]])</f>
        <v>7</v>
      </c>
      <c r="F779">
        <f>IF(MID(telefony__2[[#This Row],[nr]],1,2)="12",1,0)</f>
        <v>0</v>
      </c>
      <c r="G779" s="2">
        <f>IF(AND(telefony__2[[#This Row],[czy 12]]=1,telefony__2[[#This Row],[dlugosc]]=7),telefony__2[[#This Row],[zaklonczenie]]-telefony__2[[#This Row],[rozpoczecie]],0)</f>
        <v>0</v>
      </c>
      <c r="H779" s="3">
        <f>IF(AND(telefony__2[[#This Row],[czy 12]]=1,telefony__2[[#This Row],[dlugosc]]=7),1,0)</f>
        <v>0</v>
      </c>
      <c r="I779" s="3">
        <f>(telefony__2[[#This Row],[zaklonczenie]]-telefony__2[[#This Row],[rozpoczecie]])*24*60</f>
        <v>3.0666666666666131</v>
      </c>
      <c r="J779">
        <f>IF(telefony__2[[#This Row],[dlugosc]]=10,ROUNDUP(telefony__2[[#This Row],[len]],0),0)</f>
        <v>0</v>
      </c>
      <c r="K779" s="3">
        <f>IF(telefony__2[[#This Row],[dlugosc]]&lt;&gt;10,telefony__2[[#This Row],[len]]+K778,K778)</f>
        <v>6085.1166666666631</v>
      </c>
      <c r="L779" s="3">
        <f>IF(telefony__2[[#This Row],[dlugosc]]=7,telefony__2[[#This Row],[len]],0)</f>
        <v>3.0666666666666131</v>
      </c>
      <c r="M779" s="3">
        <f>IF(telefony__2[[#This Row],[dlugosc]]=8,telefony__2[[#This Row],[len]],0)</f>
        <v>0</v>
      </c>
      <c r="N779" s="3"/>
    </row>
    <row r="780" spans="1:14" x14ac:dyDescent="0.25">
      <c r="A780" s="3" t="s">
        <v>2187</v>
      </c>
      <c r="B780" s="1" t="s">
        <v>2004</v>
      </c>
      <c r="C780" s="2" t="s">
        <v>2188</v>
      </c>
      <c r="D780" s="2" t="s">
        <v>2189</v>
      </c>
      <c r="E780">
        <f>LEN(telefony__2[[#This Row],[nr]])</f>
        <v>7</v>
      </c>
      <c r="F780">
        <f>IF(MID(telefony__2[[#This Row],[nr]],1,2)="12",1,0)</f>
        <v>0</v>
      </c>
      <c r="G780" s="2">
        <f>IF(AND(telefony__2[[#This Row],[czy 12]]=1,telefony__2[[#This Row],[dlugosc]]=7),telefony__2[[#This Row],[zaklonczenie]]-telefony__2[[#This Row],[rozpoczecie]],0)</f>
        <v>0</v>
      </c>
      <c r="H780" s="3">
        <f>IF(AND(telefony__2[[#This Row],[czy 12]]=1,telefony__2[[#This Row],[dlugosc]]=7),1,0)</f>
        <v>0</v>
      </c>
      <c r="I780" s="3">
        <f>(telefony__2[[#This Row],[zaklonczenie]]-telefony__2[[#This Row],[rozpoczecie]])*24*60</f>
        <v>6.9333333333331915</v>
      </c>
      <c r="J780">
        <f>IF(telefony__2[[#This Row],[dlugosc]]=10,ROUNDUP(telefony__2[[#This Row],[len]],0),0)</f>
        <v>0</v>
      </c>
      <c r="K780" s="3">
        <f>IF(telefony__2[[#This Row],[dlugosc]]&lt;&gt;10,telefony__2[[#This Row],[len]]+K779,K779)</f>
        <v>6092.0499999999965</v>
      </c>
      <c r="L780" s="3">
        <f>IF(telefony__2[[#This Row],[dlugosc]]=7,telefony__2[[#This Row],[len]],0)</f>
        <v>6.9333333333331915</v>
      </c>
      <c r="M780" s="3">
        <f>IF(telefony__2[[#This Row],[dlugosc]]=8,telefony__2[[#This Row],[len]],0)</f>
        <v>0</v>
      </c>
      <c r="N780" s="3"/>
    </row>
    <row r="781" spans="1:14" x14ac:dyDescent="0.25">
      <c r="A781" s="3" t="s">
        <v>2190</v>
      </c>
      <c r="B781" s="1" t="s">
        <v>2004</v>
      </c>
      <c r="C781" s="2" t="s">
        <v>2191</v>
      </c>
      <c r="D781" s="2" t="s">
        <v>2192</v>
      </c>
      <c r="E781">
        <f>LEN(telefony__2[[#This Row],[nr]])</f>
        <v>8</v>
      </c>
      <c r="F781">
        <f>IF(MID(telefony__2[[#This Row],[nr]],1,2)="12",1,0)</f>
        <v>0</v>
      </c>
      <c r="G781" s="2">
        <f>IF(AND(telefony__2[[#This Row],[czy 12]]=1,telefony__2[[#This Row],[dlugosc]]=7),telefony__2[[#This Row],[zaklonczenie]]-telefony__2[[#This Row],[rozpoczecie]],0)</f>
        <v>0</v>
      </c>
      <c r="H781" s="3">
        <f>IF(AND(telefony__2[[#This Row],[czy 12]]=1,telefony__2[[#This Row],[dlugosc]]=7),1,0)</f>
        <v>0</v>
      </c>
      <c r="I781" s="3">
        <f>(telefony__2[[#This Row],[zaklonczenie]]-telefony__2[[#This Row],[rozpoczecie]])*24*60</f>
        <v>3.0333333333333812</v>
      </c>
      <c r="J781">
        <f>IF(telefony__2[[#This Row],[dlugosc]]=10,ROUNDUP(telefony__2[[#This Row],[len]],0),0)</f>
        <v>0</v>
      </c>
      <c r="K781" s="3">
        <f>IF(telefony__2[[#This Row],[dlugosc]]&lt;&gt;10,telefony__2[[#This Row],[len]]+K780,K780)</f>
        <v>6095.0833333333303</v>
      </c>
      <c r="L781" s="3">
        <f>IF(telefony__2[[#This Row],[dlugosc]]=7,telefony__2[[#This Row],[len]],0)</f>
        <v>0</v>
      </c>
      <c r="M781" s="3">
        <f>IF(telefony__2[[#This Row],[dlugosc]]=8,telefony__2[[#This Row],[len]],0)</f>
        <v>3.0333333333333812</v>
      </c>
      <c r="N781" s="3"/>
    </row>
    <row r="782" spans="1:14" x14ac:dyDescent="0.25">
      <c r="A782" s="3" t="s">
        <v>2193</v>
      </c>
      <c r="B782" s="1" t="s">
        <v>2004</v>
      </c>
      <c r="C782" s="2" t="s">
        <v>2194</v>
      </c>
      <c r="D782" s="2" t="s">
        <v>2195</v>
      </c>
      <c r="E782">
        <f>LEN(telefony__2[[#This Row],[nr]])</f>
        <v>7</v>
      </c>
      <c r="F782">
        <f>IF(MID(telefony__2[[#This Row],[nr]],1,2)="12",1,0)</f>
        <v>0</v>
      </c>
      <c r="G782" s="2">
        <f>IF(AND(telefony__2[[#This Row],[czy 12]]=1,telefony__2[[#This Row],[dlugosc]]=7),telefony__2[[#This Row],[zaklonczenie]]-telefony__2[[#This Row],[rozpoczecie]],0)</f>
        <v>0</v>
      </c>
      <c r="H782" s="3">
        <f>IF(AND(telefony__2[[#This Row],[czy 12]]=1,telefony__2[[#This Row],[dlugosc]]=7),1,0)</f>
        <v>0</v>
      </c>
      <c r="I782" s="3">
        <f>(telefony__2[[#This Row],[zaklonczenie]]-telefony__2[[#This Row],[rozpoczecie]])*24*60</f>
        <v>2.1166666666666245</v>
      </c>
      <c r="J782">
        <f>IF(telefony__2[[#This Row],[dlugosc]]=10,ROUNDUP(telefony__2[[#This Row],[len]],0),0)</f>
        <v>0</v>
      </c>
      <c r="K782" s="3">
        <f>IF(telefony__2[[#This Row],[dlugosc]]&lt;&gt;10,telefony__2[[#This Row],[len]]+K781,K781)</f>
        <v>6097.1999999999971</v>
      </c>
      <c r="L782" s="3">
        <f>IF(telefony__2[[#This Row],[dlugosc]]=7,telefony__2[[#This Row],[len]],0)</f>
        <v>2.1166666666666245</v>
      </c>
      <c r="M782" s="3">
        <f>IF(telefony__2[[#This Row],[dlugosc]]=8,telefony__2[[#This Row],[len]],0)</f>
        <v>0</v>
      </c>
      <c r="N782" s="3"/>
    </row>
    <row r="783" spans="1:14" x14ac:dyDescent="0.25">
      <c r="A783" s="3" t="s">
        <v>2016</v>
      </c>
      <c r="B783" s="1" t="s">
        <v>2004</v>
      </c>
      <c r="C783" s="2" t="s">
        <v>2196</v>
      </c>
      <c r="D783" s="2" t="s">
        <v>2197</v>
      </c>
      <c r="E783">
        <f>LEN(telefony__2[[#This Row],[nr]])</f>
        <v>7</v>
      </c>
      <c r="F783">
        <f>IF(MID(telefony__2[[#This Row],[nr]],1,2)="12",1,0)</f>
        <v>0</v>
      </c>
      <c r="G783" s="2">
        <f>IF(AND(telefony__2[[#This Row],[czy 12]]=1,telefony__2[[#This Row],[dlugosc]]=7),telefony__2[[#This Row],[zaklonczenie]]-telefony__2[[#This Row],[rozpoczecie]],0)</f>
        <v>0</v>
      </c>
      <c r="H783" s="3">
        <f>IF(AND(telefony__2[[#This Row],[czy 12]]=1,telefony__2[[#This Row],[dlugosc]]=7),1,0)</f>
        <v>0</v>
      </c>
      <c r="I783" s="3">
        <f>(telefony__2[[#This Row],[zaklonczenie]]-telefony__2[[#This Row],[rozpoczecie]])*24*60</f>
        <v>3.7333333333331709</v>
      </c>
      <c r="J783">
        <f>IF(telefony__2[[#This Row],[dlugosc]]=10,ROUNDUP(telefony__2[[#This Row],[len]],0),0)</f>
        <v>0</v>
      </c>
      <c r="K783" s="3">
        <f>IF(telefony__2[[#This Row],[dlugosc]]&lt;&gt;10,telefony__2[[#This Row],[len]]+K782,K782)</f>
        <v>6100.9333333333307</v>
      </c>
      <c r="L783" s="3">
        <f>IF(telefony__2[[#This Row],[dlugosc]]=7,telefony__2[[#This Row],[len]],0)</f>
        <v>3.7333333333331709</v>
      </c>
      <c r="M783" s="3">
        <f>IF(telefony__2[[#This Row],[dlugosc]]=8,telefony__2[[#This Row],[len]],0)</f>
        <v>0</v>
      </c>
      <c r="N783" s="3"/>
    </row>
    <row r="784" spans="1:14" x14ac:dyDescent="0.25">
      <c r="A784" s="3" t="s">
        <v>1841</v>
      </c>
      <c r="B784" s="1" t="s">
        <v>2004</v>
      </c>
      <c r="C784" s="2" t="s">
        <v>2198</v>
      </c>
      <c r="D784" s="2" t="s">
        <v>2199</v>
      </c>
      <c r="E784">
        <f>LEN(telefony__2[[#This Row],[nr]])</f>
        <v>8</v>
      </c>
      <c r="F784">
        <f>IF(MID(telefony__2[[#This Row],[nr]],1,2)="12",1,0)</f>
        <v>0</v>
      </c>
      <c r="G784" s="2">
        <f>IF(AND(telefony__2[[#This Row],[czy 12]]=1,telefony__2[[#This Row],[dlugosc]]=7),telefony__2[[#This Row],[zaklonczenie]]-telefony__2[[#This Row],[rozpoczecie]],0)</f>
        <v>0</v>
      </c>
      <c r="H784" s="3">
        <f>IF(AND(telefony__2[[#This Row],[czy 12]]=1,telefony__2[[#This Row],[dlugosc]]=7),1,0)</f>
        <v>0</v>
      </c>
      <c r="I784" s="3">
        <f>(telefony__2[[#This Row],[zaklonczenie]]-telefony__2[[#This Row],[rozpoczecie]])*24*60</f>
        <v>1.3500000000000512</v>
      </c>
      <c r="J784">
        <f>IF(telefony__2[[#This Row],[dlugosc]]=10,ROUNDUP(telefony__2[[#This Row],[len]],0),0)</f>
        <v>0</v>
      </c>
      <c r="K784" s="3">
        <f>IF(telefony__2[[#This Row],[dlugosc]]&lt;&gt;10,telefony__2[[#This Row],[len]]+K783,K783)</f>
        <v>6102.283333333331</v>
      </c>
      <c r="L784" s="3">
        <f>IF(telefony__2[[#This Row],[dlugosc]]=7,telefony__2[[#This Row],[len]],0)</f>
        <v>0</v>
      </c>
      <c r="M784" s="3">
        <f>IF(telefony__2[[#This Row],[dlugosc]]=8,telefony__2[[#This Row],[len]],0)</f>
        <v>1.3500000000000512</v>
      </c>
      <c r="N784" s="3"/>
    </row>
    <row r="785" spans="1:14" x14ac:dyDescent="0.25">
      <c r="A785" s="3" t="s">
        <v>1455</v>
      </c>
      <c r="B785" s="1" t="s">
        <v>2004</v>
      </c>
      <c r="C785" s="2" t="s">
        <v>2200</v>
      </c>
      <c r="D785" s="2" t="s">
        <v>2201</v>
      </c>
      <c r="E785">
        <f>LEN(telefony__2[[#This Row],[nr]])</f>
        <v>7</v>
      </c>
      <c r="F785">
        <f>IF(MID(telefony__2[[#This Row],[nr]],1,2)="12",1,0)</f>
        <v>0</v>
      </c>
      <c r="G785" s="2">
        <f>IF(AND(telefony__2[[#This Row],[czy 12]]=1,telefony__2[[#This Row],[dlugosc]]=7),telefony__2[[#This Row],[zaklonczenie]]-telefony__2[[#This Row],[rozpoczecie]],0)</f>
        <v>0</v>
      </c>
      <c r="H785" s="3">
        <f>IF(AND(telefony__2[[#This Row],[czy 12]]=1,telefony__2[[#This Row],[dlugosc]]=7),1,0)</f>
        <v>0</v>
      </c>
      <c r="I785" s="3">
        <f>(telefony__2[[#This Row],[zaklonczenie]]-telefony__2[[#This Row],[rozpoczecie]])*24*60</f>
        <v>12.750000000000075</v>
      </c>
      <c r="J785">
        <f>IF(telefony__2[[#This Row],[dlugosc]]=10,ROUNDUP(telefony__2[[#This Row],[len]],0),0)</f>
        <v>0</v>
      </c>
      <c r="K785" s="3">
        <f>IF(telefony__2[[#This Row],[dlugosc]]&lt;&gt;10,telefony__2[[#This Row],[len]]+K784,K784)</f>
        <v>6115.033333333331</v>
      </c>
      <c r="L785" s="3">
        <f>IF(telefony__2[[#This Row],[dlugosc]]=7,telefony__2[[#This Row],[len]],0)</f>
        <v>12.750000000000075</v>
      </c>
      <c r="M785" s="3">
        <f>IF(telefony__2[[#This Row],[dlugosc]]=8,telefony__2[[#This Row],[len]],0)</f>
        <v>0</v>
      </c>
      <c r="N785" s="3"/>
    </row>
    <row r="786" spans="1:14" x14ac:dyDescent="0.25">
      <c r="A786" s="3" t="s">
        <v>2202</v>
      </c>
      <c r="B786" s="1" t="s">
        <v>2004</v>
      </c>
      <c r="C786" s="2" t="s">
        <v>2203</v>
      </c>
      <c r="D786" s="2" t="s">
        <v>2204</v>
      </c>
      <c r="E786">
        <f>LEN(telefony__2[[#This Row],[nr]])</f>
        <v>7</v>
      </c>
      <c r="F786">
        <f>IF(MID(telefony__2[[#This Row],[nr]],1,2)="12",1,0)</f>
        <v>1</v>
      </c>
      <c r="G786" s="2">
        <f>IF(AND(telefony__2[[#This Row],[czy 12]]=1,telefony__2[[#This Row],[dlugosc]]=7),telefony__2[[#This Row],[zaklonczenie]]-telefony__2[[#This Row],[rozpoczecie]],0)</f>
        <v>1.087962962962985E-3</v>
      </c>
      <c r="H786" s="3">
        <f>IF(AND(telefony__2[[#This Row],[czy 12]]=1,telefony__2[[#This Row],[dlugosc]]=7),1,0)</f>
        <v>1</v>
      </c>
      <c r="I786" s="3">
        <f>(telefony__2[[#This Row],[zaklonczenie]]-telefony__2[[#This Row],[rozpoczecie]])*24*60</f>
        <v>1.5666666666666984</v>
      </c>
      <c r="J786">
        <f>IF(telefony__2[[#This Row],[dlugosc]]=10,ROUNDUP(telefony__2[[#This Row],[len]],0),0)</f>
        <v>0</v>
      </c>
      <c r="K786" s="3">
        <f>IF(telefony__2[[#This Row],[dlugosc]]&lt;&gt;10,telefony__2[[#This Row],[len]]+K785,K785)</f>
        <v>6116.5999999999976</v>
      </c>
      <c r="L786" s="3">
        <f>IF(telefony__2[[#This Row],[dlugosc]]=7,telefony__2[[#This Row],[len]],0)</f>
        <v>1.5666666666666984</v>
      </c>
      <c r="M786" s="3">
        <f>IF(telefony__2[[#This Row],[dlugosc]]=8,telefony__2[[#This Row],[len]],0)</f>
        <v>0</v>
      </c>
      <c r="N786" s="3"/>
    </row>
    <row r="787" spans="1:14" x14ac:dyDescent="0.25">
      <c r="A787" s="3" t="s">
        <v>2205</v>
      </c>
      <c r="B787" s="1" t="s">
        <v>2004</v>
      </c>
      <c r="C787" s="2" t="s">
        <v>2206</v>
      </c>
      <c r="D787" s="2" t="s">
        <v>2207</v>
      </c>
      <c r="E787">
        <f>LEN(telefony__2[[#This Row],[nr]])</f>
        <v>7</v>
      </c>
      <c r="F787">
        <f>IF(MID(telefony__2[[#This Row],[nr]],1,2)="12",1,0)</f>
        <v>0</v>
      </c>
      <c r="G787" s="2">
        <f>IF(AND(telefony__2[[#This Row],[czy 12]]=1,telefony__2[[#This Row],[dlugosc]]=7),telefony__2[[#This Row],[zaklonczenie]]-telefony__2[[#This Row],[rozpoczecie]],0)</f>
        <v>0</v>
      </c>
      <c r="H787" s="3">
        <f>IF(AND(telefony__2[[#This Row],[czy 12]]=1,telefony__2[[#This Row],[dlugosc]]=7),1,0)</f>
        <v>0</v>
      </c>
      <c r="I787" s="3">
        <f>(telefony__2[[#This Row],[zaklonczenie]]-telefony__2[[#This Row],[rozpoczecie]])*24*60</f>
        <v>14.916666666666707</v>
      </c>
      <c r="J787">
        <f>IF(telefony__2[[#This Row],[dlugosc]]=10,ROUNDUP(telefony__2[[#This Row],[len]],0),0)</f>
        <v>0</v>
      </c>
      <c r="K787" s="3">
        <f>IF(telefony__2[[#This Row],[dlugosc]]&lt;&gt;10,telefony__2[[#This Row],[len]]+K786,K786)</f>
        <v>6131.5166666666646</v>
      </c>
      <c r="L787" s="3">
        <f>IF(telefony__2[[#This Row],[dlugosc]]=7,telefony__2[[#This Row],[len]],0)</f>
        <v>14.916666666666707</v>
      </c>
      <c r="M787" s="3">
        <f>IF(telefony__2[[#This Row],[dlugosc]]=8,telefony__2[[#This Row],[len]],0)</f>
        <v>0</v>
      </c>
      <c r="N787" s="3"/>
    </row>
    <row r="788" spans="1:14" x14ac:dyDescent="0.25">
      <c r="A788" s="3" t="s">
        <v>2208</v>
      </c>
      <c r="B788" s="1" t="s">
        <v>2004</v>
      </c>
      <c r="C788" s="2" t="s">
        <v>2209</v>
      </c>
      <c r="D788" s="2" t="s">
        <v>2210</v>
      </c>
      <c r="E788">
        <f>LEN(telefony__2[[#This Row],[nr]])</f>
        <v>7</v>
      </c>
      <c r="F788">
        <f>IF(MID(telefony__2[[#This Row],[nr]],1,2)="12",1,0)</f>
        <v>0</v>
      </c>
      <c r="G788" s="2">
        <f>IF(AND(telefony__2[[#This Row],[czy 12]]=1,telefony__2[[#This Row],[dlugosc]]=7),telefony__2[[#This Row],[zaklonczenie]]-telefony__2[[#This Row],[rozpoczecie]],0)</f>
        <v>0</v>
      </c>
      <c r="H788" s="3">
        <f>IF(AND(telefony__2[[#This Row],[czy 12]]=1,telefony__2[[#This Row],[dlugosc]]=7),1,0)</f>
        <v>0</v>
      </c>
      <c r="I788" s="3">
        <f>(telefony__2[[#This Row],[zaklonczenie]]-telefony__2[[#This Row],[rozpoczecie]])*24*60</f>
        <v>0.76666666666657335</v>
      </c>
      <c r="J788">
        <f>IF(telefony__2[[#This Row],[dlugosc]]=10,ROUNDUP(telefony__2[[#This Row],[len]],0),0)</f>
        <v>0</v>
      </c>
      <c r="K788" s="3">
        <f>IF(telefony__2[[#This Row],[dlugosc]]&lt;&gt;10,telefony__2[[#This Row],[len]]+K787,K787)</f>
        <v>6132.283333333331</v>
      </c>
      <c r="L788" s="3">
        <f>IF(telefony__2[[#This Row],[dlugosc]]=7,telefony__2[[#This Row],[len]],0)</f>
        <v>0.76666666666657335</v>
      </c>
      <c r="M788" s="3">
        <f>IF(telefony__2[[#This Row],[dlugosc]]=8,telefony__2[[#This Row],[len]],0)</f>
        <v>0</v>
      </c>
      <c r="N788" s="3"/>
    </row>
    <row r="789" spans="1:14" x14ac:dyDescent="0.25">
      <c r="A789" s="3" t="s">
        <v>2211</v>
      </c>
      <c r="B789" s="1" t="s">
        <v>2004</v>
      </c>
      <c r="C789" s="2" t="s">
        <v>2212</v>
      </c>
      <c r="D789" s="2" t="s">
        <v>2213</v>
      </c>
      <c r="E789">
        <f>LEN(telefony__2[[#This Row],[nr]])</f>
        <v>7</v>
      </c>
      <c r="F789">
        <f>IF(MID(telefony__2[[#This Row],[nr]],1,2)="12",1,0)</f>
        <v>0</v>
      </c>
      <c r="G789" s="2">
        <f>IF(AND(telefony__2[[#This Row],[czy 12]]=1,telefony__2[[#This Row],[dlugosc]]=7),telefony__2[[#This Row],[zaklonczenie]]-telefony__2[[#This Row],[rozpoczecie]],0)</f>
        <v>0</v>
      </c>
      <c r="H789" s="3">
        <f>IF(AND(telefony__2[[#This Row],[czy 12]]=1,telefony__2[[#This Row],[dlugosc]]=7),1,0)</f>
        <v>0</v>
      </c>
      <c r="I789" s="3">
        <f>(telefony__2[[#This Row],[zaklonczenie]]-telefony__2[[#This Row],[rozpoczecie]])*24*60</f>
        <v>14.833333333333307</v>
      </c>
      <c r="J789">
        <f>IF(telefony__2[[#This Row],[dlugosc]]=10,ROUNDUP(telefony__2[[#This Row],[len]],0),0)</f>
        <v>0</v>
      </c>
      <c r="K789" s="3">
        <f>IF(telefony__2[[#This Row],[dlugosc]]&lt;&gt;10,telefony__2[[#This Row],[len]]+K788,K788)</f>
        <v>6147.1166666666641</v>
      </c>
      <c r="L789" s="3">
        <f>IF(telefony__2[[#This Row],[dlugosc]]=7,telefony__2[[#This Row],[len]],0)</f>
        <v>14.833333333333307</v>
      </c>
      <c r="M789" s="3">
        <f>IF(telefony__2[[#This Row],[dlugosc]]=8,telefony__2[[#This Row],[len]],0)</f>
        <v>0</v>
      </c>
      <c r="N789" s="3"/>
    </row>
    <row r="790" spans="1:14" x14ac:dyDescent="0.25">
      <c r="A790" s="3" t="s">
        <v>2214</v>
      </c>
      <c r="B790" s="1" t="s">
        <v>2004</v>
      </c>
      <c r="C790" s="2" t="s">
        <v>2215</v>
      </c>
      <c r="D790" s="2" t="s">
        <v>2216</v>
      </c>
      <c r="E790">
        <f>LEN(telefony__2[[#This Row],[nr]])</f>
        <v>8</v>
      </c>
      <c r="F790">
        <f>IF(MID(telefony__2[[#This Row],[nr]],1,2)="12",1,0)</f>
        <v>0</v>
      </c>
      <c r="G790" s="2">
        <f>IF(AND(telefony__2[[#This Row],[czy 12]]=1,telefony__2[[#This Row],[dlugosc]]=7),telefony__2[[#This Row],[zaklonczenie]]-telefony__2[[#This Row],[rozpoczecie]],0)</f>
        <v>0</v>
      </c>
      <c r="H790" s="3">
        <f>IF(AND(telefony__2[[#This Row],[czy 12]]=1,telefony__2[[#This Row],[dlugosc]]=7),1,0)</f>
        <v>0</v>
      </c>
      <c r="I790" s="3">
        <f>(telefony__2[[#This Row],[zaklonczenie]]-telefony__2[[#This Row],[rozpoczecie]])*24*60</f>
        <v>3.0166666666666053</v>
      </c>
      <c r="J790">
        <f>IF(telefony__2[[#This Row],[dlugosc]]=10,ROUNDUP(telefony__2[[#This Row],[len]],0),0)</f>
        <v>0</v>
      </c>
      <c r="K790" s="3">
        <f>IF(telefony__2[[#This Row],[dlugosc]]&lt;&gt;10,telefony__2[[#This Row],[len]]+K789,K789)</f>
        <v>6150.1333333333305</v>
      </c>
      <c r="L790" s="3">
        <f>IF(telefony__2[[#This Row],[dlugosc]]=7,telefony__2[[#This Row],[len]],0)</f>
        <v>0</v>
      </c>
      <c r="M790" s="3">
        <f>IF(telefony__2[[#This Row],[dlugosc]]=8,telefony__2[[#This Row],[len]],0)</f>
        <v>3.0166666666666053</v>
      </c>
      <c r="N790" s="3"/>
    </row>
    <row r="791" spans="1:14" x14ac:dyDescent="0.25">
      <c r="A791" s="3" t="s">
        <v>2217</v>
      </c>
      <c r="B791" s="1" t="s">
        <v>2004</v>
      </c>
      <c r="C791" s="2" t="s">
        <v>2218</v>
      </c>
      <c r="D791" s="2" t="s">
        <v>2219</v>
      </c>
      <c r="E791">
        <f>LEN(telefony__2[[#This Row],[nr]])</f>
        <v>8</v>
      </c>
      <c r="F791">
        <f>IF(MID(telefony__2[[#This Row],[nr]],1,2)="12",1,0)</f>
        <v>0</v>
      </c>
      <c r="G791" s="2">
        <f>IF(AND(telefony__2[[#This Row],[czy 12]]=1,telefony__2[[#This Row],[dlugosc]]=7),telefony__2[[#This Row],[zaklonczenie]]-telefony__2[[#This Row],[rozpoczecie]],0)</f>
        <v>0</v>
      </c>
      <c r="H791" s="3">
        <f>IF(AND(telefony__2[[#This Row],[czy 12]]=1,telefony__2[[#This Row],[dlugosc]]=7),1,0)</f>
        <v>0</v>
      </c>
      <c r="I791" s="3">
        <f>(telefony__2[[#This Row],[zaklonczenie]]-telefony__2[[#This Row],[rozpoczecie]])*24*60</f>
        <v>14.249999999999829</v>
      </c>
      <c r="J791">
        <f>IF(telefony__2[[#This Row],[dlugosc]]=10,ROUNDUP(telefony__2[[#This Row],[len]],0),0)</f>
        <v>0</v>
      </c>
      <c r="K791" s="3">
        <f>IF(telefony__2[[#This Row],[dlugosc]]&lt;&gt;10,telefony__2[[#This Row],[len]]+K790,K790)</f>
        <v>6164.3833333333305</v>
      </c>
      <c r="L791" s="3">
        <f>IF(telefony__2[[#This Row],[dlugosc]]=7,telefony__2[[#This Row],[len]],0)</f>
        <v>0</v>
      </c>
      <c r="M791" s="3">
        <f>IF(telefony__2[[#This Row],[dlugosc]]=8,telefony__2[[#This Row],[len]],0)</f>
        <v>14.249999999999829</v>
      </c>
      <c r="N791" s="3"/>
    </row>
    <row r="792" spans="1:14" x14ac:dyDescent="0.25">
      <c r="A792" s="3" t="s">
        <v>1782</v>
      </c>
      <c r="B792" s="1" t="s">
        <v>2004</v>
      </c>
      <c r="C792" s="2" t="s">
        <v>2220</v>
      </c>
      <c r="D792" s="2" t="s">
        <v>2221</v>
      </c>
      <c r="E792">
        <f>LEN(telefony__2[[#This Row],[nr]])</f>
        <v>8</v>
      </c>
      <c r="F792">
        <f>IF(MID(telefony__2[[#This Row],[nr]],1,2)="12",1,0)</f>
        <v>0</v>
      </c>
      <c r="G792" s="2">
        <f>IF(AND(telefony__2[[#This Row],[czy 12]]=1,telefony__2[[#This Row],[dlugosc]]=7),telefony__2[[#This Row],[zaklonczenie]]-telefony__2[[#This Row],[rozpoczecie]],0)</f>
        <v>0</v>
      </c>
      <c r="H792" s="3">
        <f>IF(AND(telefony__2[[#This Row],[czy 12]]=1,telefony__2[[#This Row],[dlugosc]]=7),1,0)</f>
        <v>0</v>
      </c>
      <c r="I792" s="3">
        <f>(telefony__2[[#This Row],[zaklonczenie]]-telefony__2[[#This Row],[rozpoczecie]])*24*60</f>
        <v>0.64999999999994174</v>
      </c>
      <c r="J792">
        <f>IF(telefony__2[[#This Row],[dlugosc]]=10,ROUNDUP(telefony__2[[#This Row],[len]],0),0)</f>
        <v>0</v>
      </c>
      <c r="K792" s="3">
        <f>IF(telefony__2[[#This Row],[dlugosc]]&lt;&gt;10,telefony__2[[#This Row],[len]]+K791,K791)</f>
        <v>6165.0333333333301</v>
      </c>
      <c r="L792" s="3">
        <f>IF(telefony__2[[#This Row],[dlugosc]]=7,telefony__2[[#This Row],[len]],0)</f>
        <v>0</v>
      </c>
      <c r="M792" s="3">
        <f>IF(telefony__2[[#This Row],[dlugosc]]=8,telefony__2[[#This Row],[len]],0)</f>
        <v>0.64999999999994174</v>
      </c>
      <c r="N792" s="3"/>
    </row>
    <row r="793" spans="1:14" x14ac:dyDescent="0.25">
      <c r="A793" s="3" t="s">
        <v>2222</v>
      </c>
      <c r="B793" s="1" t="s">
        <v>2004</v>
      </c>
      <c r="C793" s="2" t="s">
        <v>2223</v>
      </c>
      <c r="D793" s="2" t="s">
        <v>2224</v>
      </c>
      <c r="E793">
        <f>LEN(telefony__2[[#This Row],[nr]])</f>
        <v>8</v>
      </c>
      <c r="F793">
        <f>IF(MID(telefony__2[[#This Row],[nr]],1,2)="12",1,0)</f>
        <v>0</v>
      </c>
      <c r="G793" s="2">
        <f>IF(AND(telefony__2[[#This Row],[czy 12]]=1,telefony__2[[#This Row],[dlugosc]]=7),telefony__2[[#This Row],[zaklonczenie]]-telefony__2[[#This Row],[rozpoczecie]],0)</f>
        <v>0</v>
      </c>
      <c r="H793" s="3">
        <f>IF(AND(telefony__2[[#This Row],[czy 12]]=1,telefony__2[[#This Row],[dlugosc]]=7),1,0)</f>
        <v>0</v>
      </c>
      <c r="I793" s="3">
        <f>(telefony__2[[#This Row],[zaklonczenie]]-telefony__2[[#This Row],[rozpoczecie]])*24*60</f>
        <v>4.1333333333333933</v>
      </c>
      <c r="J793">
        <f>IF(telefony__2[[#This Row],[dlugosc]]=10,ROUNDUP(telefony__2[[#This Row],[len]],0),0)</f>
        <v>0</v>
      </c>
      <c r="K793" s="3">
        <f>IF(telefony__2[[#This Row],[dlugosc]]&lt;&gt;10,telefony__2[[#This Row],[len]]+K792,K792)</f>
        <v>6169.1666666666633</v>
      </c>
      <c r="L793" s="3">
        <f>IF(telefony__2[[#This Row],[dlugosc]]=7,telefony__2[[#This Row],[len]],0)</f>
        <v>0</v>
      </c>
      <c r="M793" s="3">
        <f>IF(telefony__2[[#This Row],[dlugosc]]=8,telefony__2[[#This Row],[len]],0)</f>
        <v>4.1333333333333933</v>
      </c>
      <c r="N793" s="3"/>
    </row>
    <row r="794" spans="1:14" x14ac:dyDescent="0.25">
      <c r="A794" s="3" t="s">
        <v>2225</v>
      </c>
      <c r="B794" s="1" t="s">
        <v>2004</v>
      </c>
      <c r="C794" s="2" t="s">
        <v>212</v>
      </c>
      <c r="D794" s="2" t="s">
        <v>2226</v>
      </c>
      <c r="E794">
        <f>LEN(telefony__2[[#This Row],[nr]])</f>
        <v>7</v>
      </c>
      <c r="F794">
        <f>IF(MID(telefony__2[[#This Row],[nr]],1,2)="12",1,0)</f>
        <v>0</v>
      </c>
      <c r="G794" s="2">
        <f>IF(AND(telefony__2[[#This Row],[czy 12]]=1,telefony__2[[#This Row],[dlugosc]]=7),telefony__2[[#This Row],[zaklonczenie]]-telefony__2[[#This Row],[rozpoczecie]],0)</f>
        <v>0</v>
      </c>
      <c r="H794" s="3">
        <f>IF(AND(telefony__2[[#This Row],[czy 12]]=1,telefony__2[[#This Row],[dlugosc]]=7),1,0)</f>
        <v>0</v>
      </c>
      <c r="I794" s="3">
        <f>(telefony__2[[#This Row],[zaklonczenie]]-telefony__2[[#This Row],[rozpoczecie]])*24*60</f>
        <v>5.9833333333332028</v>
      </c>
      <c r="J794">
        <f>IF(telefony__2[[#This Row],[dlugosc]]=10,ROUNDUP(telefony__2[[#This Row],[len]],0),0)</f>
        <v>0</v>
      </c>
      <c r="K794" s="3">
        <f>IF(telefony__2[[#This Row],[dlugosc]]&lt;&gt;10,telefony__2[[#This Row],[len]]+K793,K793)</f>
        <v>6175.1499999999969</v>
      </c>
      <c r="L794" s="3">
        <f>IF(telefony__2[[#This Row],[dlugosc]]=7,telefony__2[[#This Row],[len]],0)</f>
        <v>5.9833333333332028</v>
      </c>
      <c r="M794" s="3">
        <f>IF(telefony__2[[#This Row],[dlugosc]]=8,telefony__2[[#This Row],[len]],0)</f>
        <v>0</v>
      </c>
      <c r="N794" s="3"/>
    </row>
    <row r="795" spans="1:14" x14ac:dyDescent="0.25">
      <c r="A795" s="3" t="s">
        <v>2227</v>
      </c>
      <c r="B795" s="1" t="s">
        <v>2004</v>
      </c>
      <c r="C795" s="2" t="s">
        <v>2228</v>
      </c>
      <c r="D795" s="2" t="s">
        <v>2229</v>
      </c>
      <c r="E795">
        <f>LEN(telefony__2[[#This Row],[nr]])</f>
        <v>7</v>
      </c>
      <c r="F795">
        <f>IF(MID(telefony__2[[#This Row],[nr]],1,2)="12",1,0)</f>
        <v>0</v>
      </c>
      <c r="G795" s="2">
        <f>IF(AND(telefony__2[[#This Row],[czy 12]]=1,telefony__2[[#This Row],[dlugosc]]=7),telefony__2[[#This Row],[zaklonczenie]]-telefony__2[[#This Row],[rozpoczecie]],0)</f>
        <v>0</v>
      </c>
      <c r="H795" s="3">
        <f>IF(AND(telefony__2[[#This Row],[czy 12]]=1,telefony__2[[#This Row],[dlugosc]]=7),1,0)</f>
        <v>0</v>
      </c>
      <c r="I795" s="3">
        <f>(telefony__2[[#This Row],[zaklonczenie]]-telefony__2[[#This Row],[rozpoczecie]])*24*60</f>
        <v>13.3</v>
      </c>
      <c r="J795">
        <f>IF(telefony__2[[#This Row],[dlugosc]]=10,ROUNDUP(telefony__2[[#This Row],[len]],0),0)</f>
        <v>0</v>
      </c>
      <c r="K795" s="3">
        <f>IF(telefony__2[[#This Row],[dlugosc]]&lt;&gt;10,telefony__2[[#This Row],[len]]+K794,K794)</f>
        <v>6188.4499999999971</v>
      </c>
      <c r="L795" s="3">
        <f>IF(telefony__2[[#This Row],[dlugosc]]=7,telefony__2[[#This Row],[len]],0)</f>
        <v>13.3</v>
      </c>
      <c r="M795" s="3">
        <f>IF(telefony__2[[#This Row],[dlugosc]]=8,telefony__2[[#This Row],[len]],0)</f>
        <v>0</v>
      </c>
      <c r="N795" s="3"/>
    </row>
    <row r="796" spans="1:14" x14ac:dyDescent="0.25">
      <c r="A796" s="3" t="s">
        <v>2230</v>
      </c>
      <c r="B796" s="1" t="s">
        <v>2004</v>
      </c>
      <c r="C796" s="2" t="s">
        <v>2231</v>
      </c>
      <c r="D796" s="2" t="s">
        <v>2232</v>
      </c>
      <c r="E796">
        <f>LEN(telefony__2[[#This Row],[nr]])</f>
        <v>7</v>
      </c>
      <c r="F796">
        <f>IF(MID(telefony__2[[#This Row],[nr]],1,2)="12",1,0)</f>
        <v>0</v>
      </c>
      <c r="G796" s="2">
        <f>IF(AND(telefony__2[[#This Row],[czy 12]]=1,telefony__2[[#This Row],[dlugosc]]=7),telefony__2[[#This Row],[zaklonczenie]]-telefony__2[[#This Row],[rozpoczecie]],0)</f>
        <v>0</v>
      </c>
      <c r="H796" s="3">
        <f>IF(AND(telefony__2[[#This Row],[czy 12]]=1,telefony__2[[#This Row],[dlugosc]]=7),1,0)</f>
        <v>0</v>
      </c>
      <c r="I796" s="3">
        <f>(telefony__2[[#This Row],[zaklonczenie]]-telefony__2[[#This Row],[rozpoczecie]])*24*60</f>
        <v>6.4499999999998892</v>
      </c>
      <c r="J796">
        <f>IF(telefony__2[[#This Row],[dlugosc]]=10,ROUNDUP(telefony__2[[#This Row],[len]],0),0)</f>
        <v>0</v>
      </c>
      <c r="K796" s="3">
        <f>IF(telefony__2[[#This Row],[dlugosc]]&lt;&gt;10,telefony__2[[#This Row],[len]]+K795,K795)</f>
        <v>6194.8999999999969</v>
      </c>
      <c r="L796" s="3">
        <f>IF(telefony__2[[#This Row],[dlugosc]]=7,telefony__2[[#This Row],[len]],0)</f>
        <v>6.4499999999998892</v>
      </c>
      <c r="M796" s="3">
        <f>IF(telefony__2[[#This Row],[dlugosc]]=8,telefony__2[[#This Row],[len]],0)</f>
        <v>0</v>
      </c>
      <c r="N796" s="3"/>
    </row>
    <row r="797" spans="1:14" x14ac:dyDescent="0.25">
      <c r="A797" s="3" t="s">
        <v>2233</v>
      </c>
      <c r="B797" s="1" t="s">
        <v>2004</v>
      </c>
      <c r="C797" s="2" t="s">
        <v>2234</v>
      </c>
      <c r="D797" s="2" t="s">
        <v>2235</v>
      </c>
      <c r="E797">
        <f>LEN(telefony__2[[#This Row],[nr]])</f>
        <v>7</v>
      </c>
      <c r="F797">
        <f>IF(MID(telefony__2[[#This Row],[nr]],1,2)="12",1,0)</f>
        <v>0</v>
      </c>
      <c r="G797" s="2">
        <f>IF(AND(telefony__2[[#This Row],[czy 12]]=1,telefony__2[[#This Row],[dlugosc]]=7),telefony__2[[#This Row],[zaklonczenie]]-telefony__2[[#This Row],[rozpoczecie]],0)</f>
        <v>0</v>
      </c>
      <c r="H797" s="3">
        <f>IF(AND(telefony__2[[#This Row],[czy 12]]=1,telefony__2[[#This Row],[dlugosc]]=7),1,0)</f>
        <v>0</v>
      </c>
      <c r="I797" s="3">
        <f>(telefony__2[[#This Row],[zaklonczenie]]-telefony__2[[#This Row],[rozpoczecie]])*24*60</f>
        <v>2.4833333333332952</v>
      </c>
      <c r="J797">
        <f>IF(telefony__2[[#This Row],[dlugosc]]=10,ROUNDUP(telefony__2[[#This Row],[len]],0),0)</f>
        <v>0</v>
      </c>
      <c r="K797" s="3">
        <f>IF(telefony__2[[#This Row],[dlugosc]]&lt;&gt;10,telefony__2[[#This Row],[len]]+K796,K796)</f>
        <v>6197.3833333333305</v>
      </c>
      <c r="L797" s="3">
        <f>IF(telefony__2[[#This Row],[dlugosc]]=7,telefony__2[[#This Row],[len]],0)</f>
        <v>2.4833333333332952</v>
      </c>
      <c r="M797" s="3">
        <f>IF(telefony__2[[#This Row],[dlugosc]]=8,telefony__2[[#This Row],[len]],0)</f>
        <v>0</v>
      </c>
      <c r="N797" s="3"/>
    </row>
    <row r="798" spans="1:14" x14ac:dyDescent="0.25">
      <c r="A798" s="3" t="s">
        <v>2236</v>
      </c>
      <c r="B798" s="1" t="s">
        <v>2004</v>
      </c>
      <c r="C798" s="2" t="s">
        <v>2237</v>
      </c>
      <c r="D798" s="2" t="s">
        <v>2238</v>
      </c>
      <c r="E798">
        <f>LEN(telefony__2[[#This Row],[nr]])</f>
        <v>10</v>
      </c>
      <c r="F798">
        <f>IF(MID(telefony__2[[#This Row],[nr]],1,2)="12",1,0)</f>
        <v>0</v>
      </c>
      <c r="G798" s="2">
        <f>IF(AND(telefony__2[[#This Row],[czy 12]]=1,telefony__2[[#This Row],[dlugosc]]=7),telefony__2[[#This Row],[zaklonczenie]]-telefony__2[[#This Row],[rozpoczecie]],0)</f>
        <v>0</v>
      </c>
      <c r="H798" s="3">
        <f>IF(AND(telefony__2[[#This Row],[czy 12]]=1,telefony__2[[#This Row],[dlugosc]]=7),1,0)</f>
        <v>0</v>
      </c>
      <c r="I798" s="3">
        <f>(telefony__2[[#This Row],[zaklonczenie]]-telefony__2[[#This Row],[rozpoczecie]])*24*60</f>
        <v>3.7166666666667147</v>
      </c>
      <c r="J798">
        <f>IF(telefony__2[[#This Row],[dlugosc]]=10,ROUNDUP(telefony__2[[#This Row],[len]],0),0)</f>
        <v>4</v>
      </c>
      <c r="K798" s="3">
        <f>IF(telefony__2[[#This Row],[dlugosc]]&lt;&gt;10,telefony__2[[#This Row],[len]]+K797,K797)</f>
        <v>6197.3833333333305</v>
      </c>
      <c r="L798" s="3">
        <f>IF(telefony__2[[#This Row],[dlugosc]]=7,telefony__2[[#This Row],[len]],0)</f>
        <v>0</v>
      </c>
      <c r="M798" s="3">
        <f>IF(telefony__2[[#This Row],[dlugosc]]=8,telefony__2[[#This Row],[len]],0)</f>
        <v>0</v>
      </c>
      <c r="N798" s="3"/>
    </row>
    <row r="799" spans="1:14" x14ac:dyDescent="0.25">
      <c r="A799" s="3" t="s">
        <v>2239</v>
      </c>
      <c r="B799" s="1" t="s">
        <v>2004</v>
      </c>
      <c r="C799" s="2" t="s">
        <v>2237</v>
      </c>
      <c r="D799" s="2" t="s">
        <v>2240</v>
      </c>
      <c r="E799">
        <f>LEN(telefony__2[[#This Row],[nr]])</f>
        <v>7</v>
      </c>
      <c r="F799">
        <f>IF(MID(telefony__2[[#This Row],[nr]],1,2)="12",1,0)</f>
        <v>0</v>
      </c>
      <c r="G799" s="2">
        <f>IF(AND(telefony__2[[#This Row],[czy 12]]=1,telefony__2[[#This Row],[dlugosc]]=7),telefony__2[[#This Row],[zaklonczenie]]-telefony__2[[#This Row],[rozpoczecie]],0)</f>
        <v>0</v>
      </c>
      <c r="H799" s="3">
        <f>IF(AND(telefony__2[[#This Row],[czy 12]]=1,telefony__2[[#This Row],[dlugosc]]=7),1,0)</f>
        <v>0</v>
      </c>
      <c r="I799" s="3">
        <f>(telefony__2[[#This Row],[zaklonczenie]]-telefony__2[[#This Row],[rozpoczecie]])*24*60</f>
        <v>15.366666666666777</v>
      </c>
      <c r="J799">
        <f>IF(telefony__2[[#This Row],[dlugosc]]=10,ROUNDUP(telefony__2[[#This Row],[len]],0),0)</f>
        <v>0</v>
      </c>
      <c r="K799" s="3">
        <f>IF(telefony__2[[#This Row],[dlugosc]]&lt;&gt;10,telefony__2[[#This Row],[len]]+K798,K798)</f>
        <v>6212.7499999999973</v>
      </c>
      <c r="L799" s="3">
        <f>IF(telefony__2[[#This Row],[dlugosc]]=7,telefony__2[[#This Row],[len]],0)</f>
        <v>15.366666666666777</v>
      </c>
      <c r="M799" s="3">
        <f>IF(telefony__2[[#This Row],[dlugosc]]=8,telefony__2[[#This Row],[len]],0)</f>
        <v>0</v>
      </c>
      <c r="N799" s="3"/>
    </row>
    <row r="800" spans="1:14" x14ac:dyDescent="0.25">
      <c r="A800" s="3" t="s">
        <v>2241</v>
      </c>
      <c r="B800" s="1" t="s">
        <v>2004</v>
      </c>
      <c r="C800" s="2" t="s">
        <v>2242</v>
      </c>
      <c r="D800" s="2" t="s">
        <v>2243</v>
      </c>
      <c r="E800">
        <f>LEN(telefony__2[[#This Row],[nr]])</f>
        <v>7</v>
      </c>
      <c r="F800">
        <f>IF(MID(telefony__2[[#This Row],[nr]],1,2)="12",1,0)</f>
        <v>0</v>
      </c>
      <c r="G800" s="2">
        <f>IF(AND(telefony__2[[#This Row],[czy 12]]=1,telefony__2[[#This Row],[dlugosc]]=7),telefony__2[[#This Row],[zaklonczenie]]-telefony__2[[#This Row],[rozpoczecie]],0)</f>
        <v>0</v>
      </c>
      <c r="H800" s="3">
        <f>IF(AND(telefony__2[[#This Row],[czy 12]]=1,telefony__2[[#This Row],[dlugosc]]=7),1,0)</f>
        <v>0</v>
      </c>
      <c r="I800" s="3">
        <f>(telefony__2[[#This Row],[zaklonczenie]]-telefony__2[[#This Row],[rozpoczecie]])*24*60</f>
        <v>14.483333333333253</v>
      </c>
      <c r="J800">
        <f>IF(telefony__2[[#This Row],[dlugosc]]=10,ROUNDUP(telefony__2[[#This Row],[len]],0),0)</f>
        <v>0</v>
      </c>
      <c r="K800" s="3">
        <f>IF(telefony__2[[#This Row],[dlugosc]]&lt;&gt;10,telefony__2[[#This Row],[len]]+K799,K799)</f>
        <v>6227.2333333333308</v>
      </c>
      <c r="L800" s="3">
        <f>IF(telefony__2[[#This Row],[dlugosc]]=7,telefony__2[[#This Row],[len]],0)</f>
        <v>14.483333333333253</v>
      </c>
      <c r="M800" s="3">
        <f>IF(telefony__2[[#This Row],[dlugosc]]=8,telefony__2[[#This Row],[len]],0)</f>
        <v>0</v>
      </c>
      <c r="N800" s="3"/>
    </row>
    <row r="801" spans="1:14" x14ac:dyDescent="0.25">
      <c r="A801" s="3" t="s">
        <v>2244</v>
      </c>
      <c r="B801" s="1" t="s">
        <v>2004</v>
      </c>
      <c r="C801" s="2" t="s">
        <v>2245</v>
      </c>
      <c r="D801" s="2" t="s">
        <v>2246</v>
      </c>
      <c r="E801">
        <f>LEN(telefony__2[[#This Row],[nr]])</f>
        <v>8</v>
      </c>
      <c r="F801">
        <f>IF(MID(telefony__2[[#This Row],[nr]],1,2)="12",1,0)</f>
        <v>0</v>
      </c>
      <c r="G801" s="2">
        <f>IF(AND(telefony__2[[#This Row],[czy 12]]=1,telefony__2[[#This Row],[dlugosc]]=7),telefony__2[[#This Row],[zaklonczenie]]-telefony__2[[#This Row],[rozpoczecie]],0)</f>
        <v>0</v>
      </c>
      <c r="H801" s="3">
        <f>IF(AND(telefony__2[[#This Row],[czy 12]]=1,telefony__2[[#This Row],[dlugosc]]=7),1,0)</f>
        <v>0</v>
      </c>
      <c r="I801" s="3">
        <f>(telefony__2[[#This Row],[zaklonczenie]]-telefony__2[[#This Row],[rozpoczecie]])*24*60</f>
        <v>2.0500000000000007</v>
      </c>
      <c r="J801">
        <f>IF(telefony__2[[#This Row],[dlugosc]]=10,ROUNDUP(telefony__2[[#This Row],[len]],0),0)</f>
        <v>0</v>
      </c>
      <c r="K801" s="3">
        <f>IF(telefony__2[[#This Row],[dlugosc]]&lt;&gt;10,telefony__2[[#This Row],[len]]+K800,K800)</f>
        <v>6229.283333333331</v>
      </c>
      <c r="L801" s="3">
        <f>IF(telefony__2[[#This Row],[dlugosc]]=7,telefony__2[[#This Row],[len]],0)</f>
        <v>0</v>
      </c>
      <c r="M801" s="3">
        <f>IF(telefony__2[[#This Row],[dlugosc]]=8,telefony__2[[#This Row],[len]],0)</f>
        <v>2.0500000000000007</v>
      </c>
      <c r="N801" s="3"/>
    </row>
    <row r="802" spans="1:14" x14ac:dyDescent="0.25">
      <c r="A802" s="3" t="s">
        <v>1434</v>
      </c>
      <c r="B802" s="1" t="s">
        <v>2004</v>
      </c>
      <c r="C802" s="2" t="s">
        <v>2247</v>
      </c>
      <c r="D802" s="2" t="s">
        <v>2248</v>
      </c>
      <c r="E802">
        <f>LEN(telefony__2[[#This Row],[nr]])</f>
        <v>7</v>
      </c>
      <c r="F802">
        <f>IF(MID(telefony__2[[#This Row],[nr]],1,2)="12",1,0)</f>
        <v>0</v>
      </c>
      <c r="G802" s="2">
        <f>IF(AND(telefony__2[[#This Row],[czy 12]]=1,telefony__2[[#This Row],[dlugosc]]=7),telefony__2[[#This Row],[zaklonczenie]]-telefony__2[[#This Row],[rozpoczecie]],0)</f>
        <v>0</v>
      </c>
      <c r="H802" s="3">
        <f>IF(AND(telefony__2[[#This Row],[czy 12]]=1,telefony__2[[#This Row],[dlugosc]]=7),1,0)</f>
        <v>0</v>
      </c>
      <c r="I802" s="3">
        <f>(telefony__2[[#This Row],[zaklonczenie]]-telefony__2[[#This Row],[rozpoczecie]])*24*60</f>
        <v>15.583333333333425</v>
      </c>
      <c r="J802">
        <f>IF(telefony__2[[#This Row],[dlugosc]]=10,ROUNDUP(telefony__2[[#This Row],[len]],0),0)</f>
        <v>0</v>
      </c>
      <c r="K802" s="3">
        <f>IF(telefony__2[[#This Row],[dlugosc]]&lt;&gt;10,telefony__2[[#This Row],[len]]+K801,K801)</f>
        <v>6244.8666666666641</v>
      </c>
      <c r="L802" s="3">
        <f>IF(telefony__2[[#This Row],[dlugosc]]=7,telefony__2[[#This Row],[len]],0)</f>
        <v>15.583333333333425</v>
      </c>
      <c r="M802" s="3">
        <f>IF(telefony__2[[#This Row],[dlugosc]]=8,telefony__2[[#This Row],[len]],0)</f>
        <v>0</v>
      </c>
      <c r="N802" s="3"/>
    </row>
    <row r="803" spans="1:14" x14ac:dyDescent="0.25">
      <c r="A803" s="3" t="s">
        <v>2249</v>
      </c>
      <c r="B803" s="1" t="s">
        <v>2004</v>
      </c>
      <c r="C803" s="2" t="s">
        <v>2250</v>
      </c>
      <c r="D803" s="2" t="s">
        <v>2251</v>
      </c>
      <c r="E803">
        <f>LEN(telefony__2[[#This Row],[nr]])</f>
        <v>8</v>
      </c>
      <c r="F803">
        <f>IF(MID(telefony__2[[#This Row],[nr]],1,2)="12",1,0)</f>
        <v>0</v>
      </c>
      <c r="G803" s="2">
        <f>IF(AND(telefony__2[[#This Row],[czy 12]]=1,telefony__2[[#This Row],[dlugosc]]=7),telefony__2[[#This Row],[zaklonczenie]]-telefony__2[[#This Row],[rozpoczecie]],0)</f>
        <v>0</v>
      </c>
      <c r="H803" s="3">
        <f>IF(AND(telefony__2[[#This Row],[czy 12]]=1,telefony__2[[#This Row],[dlugosc]]=7),1,0)</f>
        <v>0</v>
      </c>
      <c r="I803" s="3">
        <f>(telefony__2[[#This Row],[zaklonczenie]]-telefony__2[[#This Row],[rozpoczecie]])*24*60</f>
        <v>6.4166666666666572</v>
      </c>
      <c r="J803">
        <f>IF(telefony__2[[#This Row],[dlugosc]]=10,ROUNDUP(telefony__2[[#This Row],[len]],0),0)</f>
        <v>0</v>
      </c>
      <c r="K803" s="3">
        <f>IF(telefony__2[[#This Row],[dlugosc]]&lt;&gt;10,telefony__2[[#This Row],[len]]+K802,K802)</f>
        <v>6251.283333333331</v>
      </c>
      <c r="L803" s="3">
        <f>IF(telefony__2[[#This Row],[dlugosc]]=7,telefony__2[[#This Row],[len]],0)</f>
        <v>0</v>
      </c>
      <c r="M803" s="3">
        <f>IF(telefony__2[[#This Row],[dlugosc]]=8,telefony__2[[#This Row],[len]],0)</f>
        <v>6.4166666666666572</v>
      </c>
      <c r="N803" s="3"/>
    </row>
    <row r="804" spans="1:14" x14ac:dyDescent="0.25">
      <c r="A804" s="3" t="s">
        <v>2252</v>
      </c>
      <c r="B804" s="1" t="s">
        <v>2004</v>
      </c>
      <c r="C804" s="2" t="s">
        <v>2253</v>
      </c>
      <c r="D804" s="2" t="s">
        <v>2254</v>
      </c>
      <c r="E804">
        <f>LEN(telefony__2[[#This Row],[nr]])</f>
        <v>8</v>
      </c>
      <c r="F804">
        <f>IF(MID(telefony__2[[#This Row],[nr]],1,2)="12",1,0)</f>
        <v>0</v>
      </c>
      <c r="G804" s="2">
        <f>IF(AND(telefony__2[[#This Row],[czy 12]]=1,telefony__2[[#This Row],[dlugosc]]=7),telefony__2[[#This Row],[zaklonczenie]]-telefony__2[[#This Row],[rozpoczecie]],0)</f>
        <v>0</v>
      </c>
      <c r="H804" s="3">
        <f>IF(AND(telefony__2[[#This Row],[czy 12]]=1,telefony__2[[#This Row],[dlugosc]]=7),1,0)</f>
        <v>0</v>
      </c>
      <c r="I804" s="3">
        <f>(telefony__2[[#This Row],[zaklonczenie]]-telefony__2[[#This Row],[rozpoczecie]])*24*60</f>
        <v>14.766666666666524</v>
      </c>
      <c r="J804">
        <f>IF(telefony__2[[#This Row],[dlugosc]]=10,ROUNDUP(telefony__2[[#This Row],[len]],0),0)</f>
        <v>0</v>
      </c>
      <c r="K804" s="3">
        <f>IF(telefony__2[[#This Row],[dlugosc]]&lt;&gt;10,telefony__2[[#This Row],[len]]+K803,K803)</f>
        <v>6266.0499999999975</v>
      </c>
      <c r="L804" s="3">
        <f>IF(telefony__2[[#This Row],[dlugosc]]=7,telefony__2[[#This Row],[len]],0)</f>
        <v>0</v>
      </c>
      <c r="M804" s="3">
        <f>IF(telefony__2[[#This Row],[dlugosc]]=8,telefony__2[[#This Row],[len]],0)</f>
        <v>14.766666666666524</v>
      </c>
      <c r="N804" s="3"/>
    </row>
    <row r="805" spans="1:14" x14ac:dyDescent="0.25">
      <c r="A805" s="3" t="s">
        <v>2255</v>
      </c>
      <c r="B805" s="1" t="s">
        <v>2004</v>
      </c>
      <c r="C805" s="2" t="s">
        <v>2256</v>
      </c>
      <c r="D805" s="2" t="s">
        <v>2257</v>
      </c>
      <c r="E805">
        <f>LEN(telefony__2[[#This Row],[nr]])</f>
        <v>7</v>
      </c>
      <c r="F805">
        <f>IF(MID(telefony__2[[#This Row],[nr]],1,2)="12",1,0)</f>
        <v>0</v>
      </c>
      <c r="G805" s="2">
        <f>IF(AND(telefony__2[[#This Row],[czy 12]]=1,telefony__2[[#This Row],[dlugosc]]=7),telefony__2[[#This Row],[zaklonczenie]]-telefony__2[[#This Row],[rozpoczecie]],0)</f>
        <v>0</v>
      </c>
      <c r="H805" s="3">
        <f>IF(AND(telefony__2[[#This Row],[czy 12]]=1,telefony__2[[#This Row],[dlugosc]]=7),1,0)</f>
        <v>0</v>
      </c>
      <c r="I805" s="3">
        <f>(telefony__2[[#This Row],[zaklonczenie]]-telefony__2[[#This Row],[rozpoczecie]])*24*60</f>
        <v>7.7000000000000846</v>
      </c>
      <c r="J805">
        <f>IF(telefony__2[[#This Row],[dlugosc]]=10,ROUNDUP(telefony__2[[#This Row],[len]],0),0)</f>
        <v>0</v>
      </c>
      <c r="K805" s="3">
        <f>IF(telefony__2[[#This Row],[dlugosc]]&lt;&gt;10,telefony__2[[#This Row],[len]]+K804,K804)</f>
        <v>6273.7499999999973</v>
      </c>
      <c r="L805" s="3">
        <f>IF(telefony__2[[#This Row],[dlugosc]]=7,telefony__2[[#This Row],[len]],0)</f>
        <v>7.7000000000000846</v>
      </c>
      <c r="M805" s="3">
        <f>IF(telefony__2[[#This Row],[dlugosc]]=8,telefony__2[[#This Row],[len]],0)</f>
        <v>0</v>
      </c>
      <c r="N805" s="3"/>
    </row>
    <row r="806" spans="1:14" x14ac:dyDescent="0.25">
      <c r="A806" s="3" t="s">
        <v>2258</v>
      </c>
      <c r="B806" s="1" t="s">
        <v>2004</v>
      </c>
      <c r="C806" s="2" t="s">
        <v>2259</v>
      </c>
      <c r="D806" s="2" t="s">
        <v>2260</v>
      </c>
      <c r="E806">
        <f>LEN(telefony__2[[#This Row],[nr]])</f>
        <v>7</v>
      </c>
      <c r="F806">
        <f>IF(MID(telefony__2[[#This Row],[nr]],1,2)="12",1,0)</f>
        <v>0</v>
      </c>
      <c r="G806" s="2">
        <f>IF(AND(telefony__2[[#This Row],[czy 12]]=1,telefony__2[[#This Row],[dlugosc]]=7),telefony__2[[#This Row],[zaklonczenie]]-telefony__2[[#This Row],[rozpoczecie]],0)</f>
        <v>0</v>
      </c>
      <c r="H806" s="3">
        <f>IF(AND(telefony__2[[#This Row],[czy 12]]=1,telefony__2[[#This Row],[dlugosc]]=7),1,0)</f>
        <v>0</v>
      </c>
      <c r="I806" s="3">
        <f>(telefony__2[[#This Row],[zaklonczenie]]-telefony__2[[#This Row],[rozpoczecie]])*24*60</f>
        <v>3.6499999999999311</v>
      </c>
      <c r="J806">
        <f>IF(telefony__2[[#This Row],[dlugosc]]=10,ROUNDUP(telefony__2[[#This Row],[len]],0),0)</f>
        <v>0</v>
      </c>
      <c r="K806" s="3">
        <f>IF(telefony__2[[#This Row],[dlugosc]]&lt;&gt;10,telefony__2[[#This Row],[len]]+K805,K805)</f>
        <v>6277.3999999999969</v>
      </c>
      <c r="L806" s="3">
        <f>IF(telefony__2[[#This Row],[dlugosc]]=7,telefony__2[[#This Row],[len]],0)</f>
        <v>3.6499999999999311</v>
      </c>
      <c r="M806" s="3">
        <f>IF(telefony__2[[#This Row],[dlugosc]]=8,telefony__2[[#This Row],[len]],0)</f>
        <v>0</v>
      </c>
      <c r="N806" s="3"/>
    </row>
    <row r="807" spans="1:14" x14ac:dyDescent="0.25">
      <c r="A807" s="3" t="s">
        <v>2261</v>
      </c>
      <c r="B807" s="1" t="s">
        <v>2004</v>
      </c>
      <c r="C807" s="2" t="s">
        <v>2262</v>
      </c>
      <c r="D807" s="2" t="s">
        <v>2263</v>
      </c>
      <c r="E807">
        <f>LEN(telefony__2[[#This Row],[nr]])</f>
        <v>7</v>
      </c>
      <c r="F807">
        <f>IF(MID(telefony__2[[#This Row],[nr]],1,2)="12",1,0)</f>
        <v>0</v>
      </c>
      <c r="G807" s="2">
        <f>IF(AND(telefony__2[[#This Row],[czy 12]]=1,telefony__2[[#This Row],[dlugosc]]=7),telefony__2[[#This Row],[zaklonczenie]]-telefony__2[[#This Row],[rozpoczecie]],0)</f>
        <v>0</v>
      </c>
      <c r="H807" s="3">
        <f>IF(AND(telefony__2[[#This Row],[czy 12]]=1,telefony__2[[#This Row],[dlugosc]]=7),1,0)</f>
        <v>0</v>
      </c>
      <c r="I807" s="3">
        <f>(telefony__2[[#This Row],[zaklonczenie]]-telefony__2[[#This Row],[rozpoczecie]])*24*60</f>
        <v>3.6666666666667069</v>
      </c>
      <c r="J807">
        <f>IF(telefony__2[[#This Row],[dlugosc]]=10,ROUNDUP(telefony__2[[#This Row],[len]],0),0)</f>
        <v>0</v>
      </c>
      <c r="K807" s="3">
        <f>IF(telefony__2[[#This Row],[dlugosc]]&lt;&gt;10,telefony__2[[#This Row],[len]]+K806,K806)</f>
        <v>6281.0666666666639</v>
      </c>
      <c r="L807" s="3">
        <f>IF(telefony__2[[#This Row],[dlugosc]]=7,telefony__2[[#This Row],[len]],0)</f>
        <v>3.6666666666667069</v>
      </c>
      <c r="M807" s="3">
        <f>IF(telefony__2[[#This Row],[dlugosc]]=8,telefony__2[[#This Row],[len]],0)</f>
        <v>0</v>
      </c>
      <c r="N807" s="3"/>
    </row>
    <row r="808" spans="1:14" x14ac:dyDescent="0.25">
      <c r="A808" s="3" t="s">
        <v>2264</v>
      </c>
      <c r="B808" s="1" t="s">
        <v>2004</v>
      </c>
      <c r="C808" s="2" t="s">
        <v>2265</v>
      </c>
      <c r="D808" s="2" t="s">
        <v>2266</v>
      </c>
      <c r="E808">
        <f>LEN(telefony__2[[#This Row],[nr]])</f>
        <v>7</v>
      </c>
      <c r="F808">
        <f>IF(MID(telefony__2[[#This Row],[nr]],1,2)="12",1,0)</f>
        <v>0</v>
      </c>
      <c r="G808" s="2">
        <f>IF(AND(telefony__2[[#This Row],[czy 12]]=1,telefony__2[[#This Row],[dlugosc]]=7),telefony__2[[#This Row],[zaklonczenie]]-telefony__2[[#This Row],[rozpoczecie]],0)</f>
        <v>0</v>
      </c>
      <c r="H808" s="3">
        <f>IF(AND(telefony__2[[#This Row],[czy 12]]=1,telefony__2[[#This Row],[dlugosc]]=7),1,0)</f>
        <v>0</v>
      </c>
      <c r="I808" s="3">
        <f>(telefony__2[[#This Row],[zaklonczenie]]-telefony__2[[#This Row],[rozpoczecie]])*24*60</f>
        <v>12.050000000000125</v>
      </c>
      <c r="J808">
        <f>IF(telefony__2[[#This Row],[dlugosc]]=10,ROUNDUP(telefony__2[[#This Row],[len]],0),0)</f>
        <v>0</v>
      </c>
      <c r="K808" s="3">
        <f>IF(telefony__2[[#This Row],[dlugosc]]&lt;&gt;10,telefony__2[[#This Row],[len]]+K807,K807)</f>
        <v>6293.1166666666641</v>
      </c>
      <c r="L808" s="3">
        <f>IF(telefony__2[[#This Row],[dlugosc]]=7,telefony__2[[#This Row],[len]],0)</f>
        <v>12.050000000000125</v>
      </c>
      <c r="M808" s="3">
        <f>IF(telefony__2[[#This Row],[dlugosc]]=8,telefony__2[[#This Row],[len]],0)</f>
        <v>0</v>
      </c>
      <c r="N808" s="3"/>
    </row>
    <row r="809" spans="1:14" x14ac:dyDescent="0.25">
      <c r="A809" s="3" t="s">
        <v>246</v>
      </c>
      <c r="B809" s="1" t="s">
        <v>2004</v>
      </c>
      <c r="C809" s="2" t="s">
        <v>2267</v>
      </c>
      <c r="D809" s="2" t="s">
        <v>2268</v>
      </c>
      <c r="E809">
        <f>LEN(telefony__2[[#This Row],[nr]])</f>
        <v>7</v>
      </c>
      <c r="F809">
        <f>IF(MID(telefony__2[[#This Row],[nr]],1,2)="12",1,0)</f>
        <v>0</v>
      </c>
      <c r="G809" s="2">
        <f>IF(AND(telefony__2[[#This Row],[czy 12]]=1,telefony__2[[#This Row],[dlugosc]]=7),telefony__2[[#This Row],[zaklonczenie]]-telefony__2[[#This Row],[rozpoczecie]],0)</f>
        <v>0</v>
      </c>
      <c r="H809" s="3">
        <f>IF(AND(telefony__2[[#This Row],[czy 12]]=1,telefony__2[[#This Row],[dlugosc]]=7),1,0)</f>
        <v>0</v>
      </c>
      <c r="I809" s="3">
        <f>(telefony__2[[#This Row],[zaklonczenie]]-telefony__2[[#This Row],[rozpoczecie]])*24*60</f>
        <v>3.9833333333333698</v>
      </c>
      <c r="J809">
        <f>IF(telefony__2[[#This Row],[dlugosc]]=10,ROUNDUP(telefony__2[[#This Row],[len]],0),0)</f>
        <v>0</v>
      </c>
      <c r="K809" s="3">
        <f>IF(telefony__2[[#This Row],[dlugosc]]&lt;&gt;10,telefony__2[[#This Row],[len]]+K808,K808)</f>
        <v>6297.0999999999976</v>
      </c>
      <c r="L809" s="3">
        <f>IF(telefony__2[[#This Row],[dlugosc]]=7,telefony__2[[#This Row],[len]],0)</f>
        <v>3.9833333333333698</v>
      </c>
      <c r="M809" s="3">
        <f>IF(telefony__2[[#This Row],[dlugosc]]=8,telefony__2[[#This Row],[len]],0)</f>
        <v>0</v>
      </c>
      <c r="N809" s="3"/>
    </row>
    <row r="810" spans="1:14" x14ac:dyDescent="0.25">
      <c r="A810" s="3" t="s">
        <v>1093</v>
      </c>
      <c r="B810" s="1" t="s">
        <v>2004</v>
      </c>
      <c r="C810" s="2" t="s">
        <v>2269</v>
      </c>
      <c r="D810" s="2" t="s">
        <v>2270</v>
      </c>
      <c r="E810">
        <f>LEN(telefony__2[[#This Row],[nr]])</f>
        <v>7</v>
      </c>
      <c r="F810">
        <f>IF(MID(telefony__2[[#This Row],[nr]],1,2)="12",1,0)</f>
        <v>0</v>
      </c>
      <c r="G810" s="2">
        <f>IF(AND(telefony__2[[#This Row],[czy 12]]=1,telefony__2[[#This Row],[dlugosc]]=7),telefony__2[[#This Row],[zaklonczenie]]-telefony__2[[#This Row],[rozpoczecie]],0)</f>
        <v>0</v>
      </c>
      <c r="H810" s="3">
        <f>IF(AND(telefony__2[[#This Row],[czy 12]]=1,telefony__2[[#This Row],[dlugosc]]=7),1,0)</f>
        <v>0</v>
      </c>
      <c r="I810" s="3">
        <f>(telefony__2[[#This Row],[zaklonczenie]]-telefony__2[[#This Row],[rozpoczecie]])*24*60</f>
        <v>9.4000000000000306</v>
      </c>
      <c r="J810">
        <f>IF(telefony__2[[#This Row],[dlugosc]]=10,ROUNDUP(telefony__2[[#This Row],[len]],0),0)</f>
        <v>0</v>
      </c>
      <c r="K810" s="3">
        <f>IF(telefony__2[[#This Row],[dlugosc]]&lt;&gt;10,telefony__2[[#This Row],[len]]+K809,K809)</f>
        <v>6306.4999999999973</v>
      </c>
      <c r="L810" s="3">
        <f>IF(telefony__2[[#This Row],[dlugosc]]=7,telefony__2[[#This Row],[len]],0)</f>
        <v>9.4000000000000306</v>
      </c>
      <c r="M810" s="3">
        <f>IF(telefony__2[[#This Row],[dlugosc]]=8,telefony__2[[#This Row],[len]],0)</f>
        <v>0</v>
      </c>
      <c r="N810" s="3"/>
    </row>
    <row r="811" spans="1:14" x14ac:dyDescent="0.25">
      <c r="A811" s="3" t="s">
        <v>2271</v>
      </c>
      <c r="B811" s="1" t="s">
        <v>2004</v>
      </c>
      <c r="C811" s="2" t="s">
        <v>2272</v>
      </c>
      <c r="D811" s="2" t="s">
        <v>2273</v>
      </c>
      <c r="E811">
        <f>LEN(telefony__2[[#This Row],[nr]])</f>
        <v>8</v>
      </c>
      <c r="F811">
        <f>IF(MID(telefony__2[[#This Row],[nr]],1,2)="12",1,0)</f>
        <v>0</v>
      </c>
      <c r="G811" s="2">
        <f>IF(AND(telefony__2[[#This Row],[czy 12]]=1,telefony__2[[#This Row],[dlugosc]]=7),telefony__2[[#This Row],[zaklonczenie]]-telefony__2[[#This Row],[rozpoczecie]],0)</f>
        <v>0</v>
      </c>
      <c r="H811" s="3">
        <f>IF(AND(telefony__2[[#This Row],[czy 12]]=1,telefony__2[[#This Row],[dlugosc]]=7),1,0)</f>
        <v>0</v>
      </c>
      <c r="I811" s="3">
        <f>(telefony__2[[#This Row],[zaklonczenie]]-telefony__2[[#This Row],[rozpoczecie]])*24*60</f>
        <v>0.28333333333343091</v>
      </c>
      <c r="J811">
        <f>IF(telefony__2[[#This Row],[dlugosc]]=10,ROUNDUP(telefony__2[[#This Row],[len]],0),0)</f>
        <v>0</v>
      </c>
      <c r="K811" s="3">
        <f>IF(telefony__2[[#This Row],[dlugosc]]&lt;&gt;10,telefony__2[[#This Row],[len]]+K810,K810)</f>
        <v>6306.783333333331</v>
      </c>
      <c r="L811" s="3">
        <f>IF(telefony__2[[#This Row],[dlugosc]]=7,telefony__2[[#This Row],[len]],0)</f>
        <v>0</v>
      </c>
      <c r="M811" s="3">
        <f>IF(telefony__2[[#This Row],[dlugosc]]=8,telefony__2[[#This Row],[len]],0)</f>
        <v>0.28333333333343091</v>
      </c>
      <c r="N811" s="3"/>
    </row>
    <row r="812" spans="1:14" x14ac:dyDescent="0.25">
      <c r="A812" s="3" t="s">
        <v>2274</v>
      </c>
      <c r="B812" s="1" t="s">
        <v>2004</v>
      </c>
      <c r="C812" s="2" t="s">
        <v>2275</v>
      </c>
      <c r="D812" s="2" t="s">
        <v>2276</v>
      </c>
      <c r="E812">
        <f>LEN(telefony__2[[#This Row],[nr]])</f>
        <v>10</v>
      </c>
      <c r="F812">
        <f>IF(MID(telefony__2[[#This Row],[nr]],1,2)="12",1,0)</f>
        <v>0</v>
      </c>
      <c r="G812" s="2">
        <f>IF(AND(telefony__2[[#This Row],[czy 12]]=1,telefony__2[[#This Row],[dlugosc]]=7),telefony__2[[#This Row],[zaklonczenie]]-telefony__2[[#This Row],[rozpoczecie]],0)</f>
        <v>0</v>
      </c>
      <c r="H812" s="3">
        <f>IF(AND(telefony__2[[#This Row],[czy 12]]=1,telefony__2[[#This Row],[dlugosc]]=7),1,0)</f>
        <v>0</v>
      </c>
      <c r="I812" s="3">
        <f>(telefony__2[[#This Row],[zaklonczenie]]-telefony__2[[#This Row],[rozpoczecie]])*24*60</f>
        <v>9.0833333333333677</v>
      </c>
      <c r="J812">
        <f>IF(telefony__2[[#This Row],[dlugosc]]=10,ROUNDUP(telefony__2[[#This Row],[len]],0),0)</f>
        <v>10</v>
      </c>
      <c r="K812" s="3">
        <f>IF(telefony__2[[#This Row],[dlugosc]]&lt;&gt;10,telefony__2[[#This Row],[len]]+K811,K811)</f>
        <v>6306.783333333331</v>
      </c>
      <c r="L812" s="3">
        <f>IF(telefony__2[[#This Row],[dlugosc]]=7,telefony__2[[#This Row],[len]],0)</f>
        <v>0</v>
      </c>
      <c r="M812" s="3">
        <f>IF(telefony__2[[#This Row],[dlugosc]]=8,telefony__2[[#This Row],[len]],0)</f>
        <v>0</v>
      </c>
      <c r="N812" s="3"/>
    </row>
    <row r="813" spans="1:14" x14ac:dyDescent="0.25">
      <c r="A813" s="3" t="s">
        <v>424</v>
      </c>
      <c r="B813" s="1" t="s">
        <v>2004</v>
      </c>
      <c r="C813" s="2" t="s">
        <v>2277</v>
      </c>
      <c r="D813" s="2" t="s">
        <v>2278</v>
      </c>
      <c r="E813">
        <f>LEN(telefony__2[[#This Row],[nr]])</f>
        <v>8</v>
      </c>
      <c r="F813">
        <f>IF(MID(telefony__2[[#This Row],[nr]],1,2)="12",1,0)</f>
        <v>0</v>
      </c>
      <c r="G813" s="2">
        <f>IF(AND(telefony__2[[#This Row],[czy 12]]=1,telefony__2[[#This Row],[dlugosc]]=7),telefony__2[[#This Row],[zaklonczenie]]-telefony__2[[#This Row],[rozpoczecie]],0)</f>
        <v>0</v>
      </c>
      <c r="H813" s="3">
        <f>IF(AND(telefony__2[[#This Row],[czy 12]]=1,telefony__2[[#This Row],[dlugosc]]=7),1,0)</f>
        <v>0</v>
      </c>
      <c r="I813" s="3">
        <f>(telefony__2[[#This Row],[zaklonczenie]]-telefony__2[[#This Row],[rozpoczecie]])*24*60</f>
        <v>12.516666666666652</v>
      </c>
      <c r="J813">
        <f>IF(telefony__2[[#This Row],[dlugosc]]=10,ROUNDUP(telefony__2[[#This Row],[len]],0),0)</f>
        <v>0</v>
      </c>
      <c r="K813" s="3">
        <f>IF(telefony__2[[#This Row],[dlugosc]]&lt;&gt;10,telefony__2[[#This Row],[len]]+K812,K812)</f>
        <v>6319.2999999999975</v>
      </c>
      <c r="L813" s="3">
        <f>IF(telefony__2[[#This Row],[dlugosc]]=7,telefony__2[[#This Row],[len]],0)</f>
        <v>0</v>
      </c>
      <c r="M813" s="3">
        <f>IF(telefony__2[[#This Row],[dlugosc]]=8,telefony__2[[#This Row],[len]],0)</f>
        <v>12.516666666666652</v>
      </c>
      <c r="N813" s="3"/>
    </row>
    <row r="814" spans="1:14" x14ac:dyDescent="0.25">
      <c r="A814" s="3" t="s">
        <v>2279</v>
      </c>
      <c r="B814" s="1" t="s">
        <v>2004</v>
      </c>
      <c r="C814" s="2" t="s">
        <v>2280</v>
      </c>
      <c r="D814" s="2" t="s">
        <v>2281</v>
      </c>
      <c r="E814">
        <f>LEN(telefony__2[[#This Row],[nr]])</f>
        <v>7</v>
      </c>
      <c r="F814">
        <f>IF(MID(telefony__2[[#This Row],[nr]],1,2)="12",1,0)</f>
        <v>0</v>
      </c>
      <c r="G814" s="2">
        <f>IF(AND(telefony__2[[#This Row],[czy 12]]=1,telefony__2[[#This Row],[dlugosc]]=7),telefony__2[[#This Row],[zaklonczenie]]-telefony__2[[#This Row],[rozpoczecie]],0)</f>
        <v>0</v>
      </c>
      <c r="H814" s="3">
        <f>IF(AND(telefony__2[[#This Row],[czy 12]]=1,telefony__2[[#This Row],[dlugosc]]=7),1,0)</f>
        <v>0</v>
      </c>
      <c r="I814" s="3">
        <f>(telefony__2[[#This Row],[zaklonczenie]]-telefony__2[[#This Row],[rozpoczecie]])*24*60</f>
        <v>2.9499999999999815</v>
      </c>
      <c r="J814">
        <f>IF(telefony__2[[#This Row],[dlugosc]]=10,ROUNDUP(telefony__2[[#This Row],[len]],0),0)</f>
        <v>0</v>
      </c>
      <c r="K814" s="3">
        <f>IF(telefony__2[[#This Row],[dlugosc]]&lt;&gt;10,telefony__2[[#This Row],[len]]+K813,K813)</f>
        <v>6322.2499999999973</v>
      </c>
      <c r="L814" s="3">
        <f>IF(telefony__2[[#This Row],[dlugosc]]=7,telefony__2[[#This Row],[len]],0)</f>
        <v>2.9499999999999815</v>
      </c>
      <c r="M814" s="3">
        <f>IF(telefony__2[[#This Row],[dlugosc]]=8,telefony__2[[#This Row],[len]],0)</f>
        <v>0</v>
      </c>
      <c r="N814" s="3"/>
    </row>
    <row r="815" spans="1:14" x14ac:dyDescent="0.25">
      <c r="A815" s="3" t="s">
        <v>2282</v>
      </c>
      <c r="B815" s="1" t="s">
        <v>2004</v>
      </c>
      <c r="C815" s="2" t="s">
        <v>2283</v>
      </c>
      <c r="D815" s="2" t="s">
        <v>2284</v>
      </c>
      <c r="E815">
        <f>LEN(telefony__2[[#This Row],[nr]])</f>
        <v>7</v>
      </c>
      <c r="F815">
        <f>IF(MID(telefony__2[[#This Row],[nr]],1,2)="12",1,0)</f>
        <v>0</v>
      </c>
      <c r="G815" s="2">
        <f>IF(AND(telefony__2[[#This Row],[czy 12]]=1,telefony__2[[#This Row],[dlugosc]]=7),telefony__2[[#This Row],[zaklonczenie]]-telefony__2[[#This Row],[rozpoczecie]],0)</f>
        <v>0</v>
      </c>
      <c r="H815" s="3">
        <f>IF(AND(telefony__2[[#This Row],[czy 12]]=1,telefony__2[[#This Row],[dlugosc]]=7),1,0)</f>
        <v>0</v>
      </c>
      <c r="I815" s="3">
        <f>(telefony__2[[#This Row],[zaklonczenie]]-telefony__2[[#This Row],[rozpoczecie]])*24*60</f>
        <v>12.616666666666667</v>
      </c>
      <c r="J815">
        <f>IF(telefony__2[[#This Row],[dlugosc]]=10,ROUNDUP(telefony__2[[#This Row],[len]],0),0)</f>
        <v>0</v>
      </c>
      <c r="K815" s="3">
        <f>IF(telefony__2[[#This Row],[dlugosc]]&lt;&gt;10,telefony__2[[#This Row],[len]]+K814,K814)</f>
        <v>6334.8666666666641</v>
      </c>
      <c r="L815" s="3">
        <f>IF(telefony__2[[#This Row],[dlugosc]]=7,telefony__2[[#This Row],[len]],0)</f>
        <v>12.616666666666667</v>
      </c>
      <c r="M815" s="3">
        <f>IF(telefony__2[[#This Row],[dlugosc]]=8,telefony__2[[#This Row],[len]],0)</f>
        <v>0</v>
      </c>
      <c r="N815" s="3"/>
    </row>
    <row r="816" spans="1:14" x14ac:dyDescent="0.25">
      <c r="A816" s="3" t="s">
        <v>2285</v>
      </c>
      <c r="B816" s="1" t="s">
        <v>2286</v>
      </c>
      <c r="C816" s="2" t="s">
        <v>2287</v>
      </c>
      <c r="D816" s="2" t="s">
        <v>2288</v>
      </c>
      <c r="E816">
        <f>LEN(telefony__2[[#This Row],[nr]])</f>
        <v>7</v>
      </c>
      <c r="F816">
        <f>IF(MID(telefony__2[[#This Row],[nr]],1,2)="12",1,0)</f>
        <v>0</v>
      </c>
      <c r="G816" s="2">
        <f>IF(AND(telefony__2[[#This Row],[czy 12]]=1,telefony__2[[#This Row],[dlugosc]]=7),telefony__2[[#This Row],[zaklonczenie]]-telefony__2[[#This Row],[rozpoczecie]],0)</f>
        <v>0</v>
      </c>
      <c r="H816" s="3">
        <f>IF(AND(telefony__2[[#This Row],[czy 12]]=1,telefony__2[[#This Row],[dlugosc]]=7),1,0)</f>
        <v>0</v>
      </c>
      <c r="I816" s="3">
        <f>(telefony__2[[#This Row],[zaklonczenie]]-telefony__2[[#This Row],[rozpoczecie]])*24*60</f>
        <v>9.283333333333319</v>
      </c>
      <c r="J816">
        <f>IF(telefony__2[[#This Row],[dlugosc]]=10,ROUNDUP(telefony__2[[#This Row],[len]],0),0)</f>
        <v>0</v>
      </c>
      <c r="K816" s="3">
        <f>IF(telefony__2[[#This Row],[dlugosc]]&lt;&gt;10,telefony__2[[#This Row],[len]]+K815,K815)</f>
        <v>6344.1499999999978</v>
      </c>
      <c r="L816" s="3">
        <f>IF(telefony__2[[#This Row],[dlugosc]]=7,telefony__2[[#This Row],[len]],0)</f>
        <v>9.283333333333319</v>
      </c>
      <c r="M816" s="3">
        <f>IF(telefony__2[[#This Row],[dlugosc]]=8,telefony__2[[#This Row],[len]],0)</f>
        <v>0</v>
      </c>
      <c r="N816" s="3"/>
    </row>
    <row r="817" spans="1:14" x14ac:dyDescent="0.25">
      <c r="A817" s="3" t="s">
        <v>2289</v>
      </c>
      <c r="B817" s="1" t="s">
        <v>2286</v>
      </c>
      <c r="C817" s="2" t="s">
        <v>2290</v>
      </c>
      <c r="D817" s="2" t="s">
        <v>2291</v>
      </c>
      <c r="E817">
        <f>LEN(telefony__2[[#This Row],[nr]])</f>
        <v>7</v>
      </c>
      <c r="F817">
        <f>IF(MID(telefony__2[[#This Row],[nr]],1,2)="12",1,0)</f>
        <v>0</v>
      </c>
      <c r="G817" s="2">
        <f>IF(AND(telefony__2[[#This Row],[czy 12]]=1,telefony__2[[#This Row],[dlugosc]]=7),telefony__2[[#This Row],[zaklonczenie]]-telefony__2[[#This Row],[rozpoczecie]],0)</f>
        <v>0</v>
      </c>
      <c r="H817" s="3">
        <f>IF(AND(telefony__2[[#This Row],[czy 12]]=1,telefony__2[[#This Row],[dlugosc]]=7),1,0)</f>
        <v>0</v>
      </c>
      <c r="I817" s="3">
        <f>(telefony__2[[#This Row],[zaklonczenie]]-telefony__2[[#This Row],[rozpoczecie]])*24*60</f>
        <v>4.5499999999999918</v>
      </c>
      <c r="J817">
        <f>IF(telefony__2[[#This Row],[dlugosc]]=10,ROUNDUP(telefony__2[[#This Row],[len]],0),0)</f>
        <v>0</v>
      </c>
      <c r="K817" s="3">
        <f>IF(telefony__2[[#This Row],[dlugosc]]&lt;&gt;10,telefony__2[[#This Row],[len]]+K816,K816)</f>
        <v>6348.699999999998</v>
      </c>
      <c r="L817" s="3">
        <f>IF(telefony__2[[#This Row],[dlugosc]]=7,telefony__2[[#This Row],[len]],0)</f>
        <v>4.5499999999999918</v>
      </c>
      <c r="M817" s="3">
        <f>IF(telefony__2[[#This Row],[dlugosc]]=8,telefony__2[[#This Row],[len]],0)</f>
        <v>0</v>
      </c>
      <c r="N817" s="3"/>
    </row>
    <row r="818" spans="1:14" x14ac:dyDescent="0.25">
      <c r="A818" s="3" t="s">
        <v>290</v>
      </c>
      <c r="B818" s="1" t="s">
        <v>2286</v>
      </c>
      <c r="C818" s="2" t="s">
        <v>2292</v>
      </c>
      <c r="D818" s="2" t="s">
        <v>2293</v>
      </c>
      <c r="E818">
        <f>LEN(telefony__2[[#This Row],[nr]])</f>
        <v>8</v>
      </c>
      <c r="F818">
        <f>IF(MID(telefony__2[[#This Row],[nr]],1,2)="12",1,0)</f>
        <v>0</v>
      </c>
      <c r="G818" s="2">
        <f>IF(AND(telefony__2[[#This Row],[czy 12]]=1,telefony__2[[#This Row],[dlugosc]]=7),telefony__2[[#This Row],[zaklonczenie]]-telefony__2[[#This Row],[rozpoczecie]],0)</f>
        <v>0</v>
      </c>
      <c r="H818" s="3">
        <f>IF(AND(telefony__2[[#This Row],[czy 12]]=1,telefony__2[[#This Row],[dlugosc]]=7),1,0)</f>
        <v>0</v>
      </c>
      <c r="I818" s="3">
        <f>(telefony__2[[#This Row],[zaklonczenie]]-telefony__2[[#This Row],[rozpoczecie]])*24*60</f>
        <v>5.3666666666666529</v>
      </c>
      <c r="J818">
        <f>IF(telefony__2[[#This Row],[dlugosc]]=10,ROUNDUP(telefony__2[[#This Row],[len]],0),0)</f>
        <v>0</v>
      </c>
      <c r="K818" s="3">
        <f>IF(telefony__2[[#This Row],[dlugosc]]&lt;&gt;10,telefony__2[[#This Row],[len]]+K817,K817)</f>
        <v>6354.0666666666648</v>
      </c>
      <c r="L818" s="3">
        <f>IF(telefony__2[[#This Row],[dlugosc]]=7,telefony__2[[#This Row],[len]],0)</f>
        <v>0</v>
      </c>
      <c r="M818" s="3">
        <f>IF(telefony__2[[#This Row],[dlugosc]]=8,telefony__2[[#This Row],[len]],0)</f>
        <v>5.3666666666666529</v>
      </c>
      <c r="N818" s="3"/>
    </row>
    <row r="819" spans="1:14" x14ac:dyDescent="0.25">
      <c r="A819" s="3" t="s">
        <v>2294</v>
      </c>
      <c r="B819" s="1" t="s">
        <v>2286</v>
      </c>
      <c r="C819" s="2" t="s">
        <v>2295</v>
      </c>
      <c r="D819" s="2" t="s">
        <v>2296</v>
      </c>
      <c r="E819">
        <f>LEN(telefony__2[[#This Row],[nr]])</f>
        <v>10</v>
      </c>
      <c r="F819">
        <f>IF(MID(telefony__2[[#This Row],[nr]],1,2)="12",1,0)</f>
        <v>0</v>
      </c>
      <c r="G819" s="2">
        <f>IF(AND(telefony__2[[#This Row],[czy 12]]=1,telefony__2[[#This Row],[dlugosc]]=7),telefony__2[[#This Row],[zaklonczenie]]-telefony__2[[#This Row],[rozpoczecie]],0)</f>
        <v>0</v>
      </c>
      <c r="H819" s="3">
        <f>IF(AND(telefony__2[[#This Row],[czy 12]]=1,telefony__2[[#This Row],[dlugosc]]=7),1,0)</f>
        <v>0</v>
      </c>
      <c r="I819" s="3">
        <f>(telefony__2[[#This Row],[zaklonczenie]]-telefony__2[[#This Row],[rozpoczecie]])*24*60</f>
        <v>8.3166666666666345</v>
      </c>
      <c r="J819">
        <f>IF(telefony__2[[#This Row],[dlugosc]]=10,ROUNDUP(telefony__2[[#This Row],[len]],0),0)</f>
        <v>9</v>
      </c>
      <c r="K819" s="3">
        <f>IF(telefony__2[[#This Row],[dlugosc]]&lt;&gt;10,telefony__2[[#This Row],[len]]+K818,K818)</f>
        <v>6354.0666666666648</v>
      </c>
      <c r="L819" s="3">
        <f>IF(telefony__2[[#This Row],[dlugosc]]=7,telefony__2[[#This Row],[len]],0)</f>
        <v>0</v>
      </c>
      <c r="M819" s="3">
        <f>IF(telefony__2[[#This Row],[dlugosc]]=8,telefony__2[[#This Row],[len]],0)</f>
        <v>0</v>
      </c>
      <c r="N819" s="3"/>
    </row>
    <row r="820" spans="1:14" x14ac:dyDescent="0.25">
      <c r="A820" s="3" t="s">
        <v>2297</v>
      </c>
      <c r="B820" s="1" t="s">
        <v>2286</v>
      </c>
      <c r="C820" s="2" t="s">
        <v>2298</v>
      </c>
      <c r="D820" s="2" t="s">
        <v>2299</v>
      </c>
      <c r="E820">
        <f>LEN(telefony__2[[#This Row],[nr]])</f>
        <v>7</v>
      </c>
      <c r="F820">
        <f>IF(MID(telefony__2[[#This Row],[nr]],1,2)="12",1,0)</f>
        <v>0</v>
      </c>
      <c r="G820" s="2">
        <f>IF(AND(telefony__2[[#This Row],[czy 12]]=1,telefony__2[[#This Row],[dlugosc]]=7),telefony__2[[#This Row],[zaklonczenie]]-telefony__2[[#This Row],[rozpoczecie]],0)</f>
        <v>0</v>
      </c>
      <c r="H820" s="3">
        <f>IF(AND(telefony__2[[#This Row],[czy 12]]=1,telefony__2[[#This Row],[dlugosc]]=7),1,0)</f>
        <v>0</v>
      </c>
      <c r="I820" s="3">
        <f>(telefony__2[[#This Row],[zaklonczenie]]-telefony__2[[#This Row],[rozpoczecie]])*24*60</f>
        <v>14.799999999999995</v>
      </c>
      <c r="J820">
        <f>IF(telefony__2[[#This Row],[dlugosc]]=10,ROUNDUP(telefony__2[[#This Row],[len]],0),0)</f>
        <v>0</v>
      </c>
      <c r="K820" s="3">
        <f>IF(telefony__2[[#This Row],[dlugosc]]&lt;&gt;10,telefony__2[[#This Row],[len]]+K819,K819)</f>
        <v>6368.866666666665</v>
      </c>
      <c r="L820" s="3">
        <f>IF(telefony__2[[#This Row],[dlugosc]]=7,telefony__2[[#This Row],[len]],0)</f>
        <v>14.799999999999995</v>
      </c>
      <c r="M820" s="3">
        <f>IF(telefony__2[[#This Row],[dlugosc]]=8,telefony__2[[#This Row],[len]],0)</f>
        <v>0</v>
      </c>
      <c r="N820" s="3"/>
    </row>
    <row r="821" spans="1:14" x14ac:dyDescent="0.25">
      <c r="A821" s="3" t="s">
        <v>2300</v>
      </c>
      <c r="B821" s="1" t="s">
        <v>2286</v>
      </c>
      <c r="C821" s="2" t="s">
        <v>2301</v>
      </c>
      <c r="D821" s="2" t="s">
        <v>2302</v>
      </c>
      <c r="E821">
        <f>LEN(telefony__2[[#This Row],[nr]])</f>
        <v>7</v>
      </c>
      <c r="F821">
        <f>IF(MID(telefony__2[[#This Row],[nr]],1,2)="12",1,0)</f>
        <v>0</v>
      </c>
      <c r="G821" s="2">
        <f>IF(AND(telefony__2[[#This Row],[czy 12]]=1,telefony__2[[#This Row],[dlugosc]]=7),telefony__2[[#This Row],[zaklonczenie]]-telefony__2[[#This Row],[rozpoczecie]],0)</f>
        <v>0</v>
      </c>
      <c r="H821" s="3">
        <f>IF(AND(telefony__2[[#This Row],[czy 12]]=1,telefony__2[[#This Row],[dlugosc]]=7),1,0)</f>
        <v>0</v>
      </c>
      <c r="I821" s="3">
        <f>(telefony__2[[#This Row],[zaklonczenie]]-telefony__2[[#This Row],[rozpoczecie]])*24*60</f>
        <v>14.766666666666604</v>
      </c>
      <c r="J821">
        <f>IF(telefony__2[[#This Row],[dlugosc]]=10,ROUNDUP(telefony__2[[#This Row],[len]],0),0)</f>
        <v>0</v>
      </c>
      <c r="K821" s="3">
        <f>IF(telefony__2[[#This Row],[dlugosc]]&lt;&gt;10,telefony__2[[#This Row],[len]]+K820,K820)</f>
        <v>6383.6333333333314</v>
      </c>
      <c r="L821" s="3">
        <f>IF(telefony__2[[#This Row],[dlugosc]]=7,telefony__2[[#This Row],[len]],0)</f>
        <v>14.766666666666604</v>
      </c>
      <c r="M821" s="3">
        <f>IF(telefony__2[[#This Row],[dlugosc]]=8,telefony__2[[#This Row],[len]],0)</f>
        <v>0</v>
      </c>
      <c r="N821" s="3"/>
    </row>
    <row r="822" spans="1:14" x14ac:dyDescent="0.25">
      <c r="A822" s="3" t="s">
        <v>2303</v>
      </c>
      <c r="B822" s="1" t="s">
        <v>2286</v>
      </c>
      <c r="C822" s="2" t="s">
        <v>2304</v>
      </c>
      <c r="D822" s="2" t="s">
        <v>2305</v>
      </c>
      <c r="E822">
        <f>LEN(telefony__2[[#This Row],[nr]])</f>
        <v>7</v>
      </c>
      <c r="F822">
        <f>IF(MID(telefony__2[[#This Row],[nr]],1,2)="12",1,0)</f>
        <v>0</v>
      </c>
      <c r="G822" s="2">
        <f>IF(AND(telefony__2[[#This Row],[czy 12]]=1,telefony__2[[#This Row],[dlugosc]]=7),telefony__2[[#This Row],[zaklonczenie]]-telefony__2[[#This Row],[rozpoczecie]],0)</f>
        <v>0</v>
      </c>
      <c r="H822" s="3">
        <f>IF(AND(telefony__2[[#This Row],[czy 12]]=1,telefony__2[[#This Row],[dlugosc]]=7),1,0)</f>
        <v>0</v>
      </c>
      <c r="I822" s="3">
        <f>(telefony__2[[#This Row],[zaklonczenie]]-telefony__2[[#This Row],[rozpoczecie]])*24*60</f>
        <v>2.3833333333333595</v>
      </c>
      <c r="J822">
        <f>IF(telefony__2[[#This Row],[dlugosc]]=10,ROUNDUP(telefony__2[[#This Row],[len]],0),0)</f>
        <v>0</v>
      </c>
      <c r="K822" s="3">
        <f>IF(telefony__2[[#This Row],[dlugosc]]&lt;&gt;10,telefony__2[[#This Row],[len]]+K821,K821)</f>
        <v>6386.0166666666646</v>
      </c>
      <c r="L822" s="3">
        <f>IF(telefony__2[[#This Row],[dlugosc]]=7,telefony__2[[#This Row],[len]],0)</f>
        <v>2.3833333333333595</v>
      </c>
      <c r="M822" s="3">
        <f>IF(telefony__2[[#This Row],[dlugosc]]=8,telefony__2[[#This Row],[len]],0)</f>
        <v>0</v>
      </c>
      <c r="N822" s="3"/>
    </row>
    <row r="823" spans="1:14" x14ac:dyDescent="0.25">
      <c r="A823" s="3" t="s">
        <v>2306</v>
      </c>
      <c r="B823" s="1" t="s">
        <v>2286</v>
      </c>
      <c r="C823" s="2" t="s">
        <v>2307</v>
      </c>
      <c r="D823" s="2" t="s">
        <v>2308</v>
      </c>
      <c r="E823">
        <f>LEN(telefony__2[[#This Row],[nr]])</f>
        <v>7</v>
      </c>
      <c r="F823">
        <f>IF(MID(telefony__2[[#This Row],[nr]],1,2)="12",1,0)</f>
        <v>0</v>
      </c>
      <c r="G823" s="2">
        <f>IF(AND(telefony__2[[#This Row],[czy 12]]=1,telefony__2[[#This Row],[dlugosc]]=7),telefony__2[[#This Row],[zaklonczenie]]-telefony__2[[#This Row],[rozpoczecie]],0)</f>
        <v>0</v>
      </c>
      <c r="H823" s="3">
        <f>IF(AND(telefony__2[[#This Row],[czy 12]]=1,telefony__2[[#This Row],[dlugosc]]=7),1,0)</f>
        <v>0</v>
      </c>
      <c r="I823" s="3">
        <f>(telefony__2[[#This Row],[zaklonczenie]]-telefony__2[[#This Row],[rozpoczecie]])*24*60</f>
        <v>10.066666666666748</v>
      </c>
      <c r="J823">
        <f>IF(telefony__2[[#This Row],[dlugosc]]=10,ROUNDUP(telefony__2[[#This Row],[len]],0),0)</f>
        <v>0</v>
      </c>
      <c r="K823" s="3">
        <f>IF(telefony__2[[#This Row],[dlugosc]]&lt;&gt;10,telefony__2[[#This Row],[len]]+K822,K822)</f>
        <v>6396.0833333333312</v>
      </c>
      <c r="L823" s="3">
        <f>IF(telefony__2[[#This Row],[dlugosc]]=7,telefony__2[[#This Row],[len]],0)</f>
        <v>10.066666666666748</v>
      </c>
      <c r="M823" s="3">
        <f>IF(telefony__2[[#This Row],[dlugosc]]=8,telefony__2[[#This Row],[len]],0)</f>
        <v>0</v>
      </c>
      <c r="N823" s="3"/>
    </row>
    <row r="824" spans="1:14" x14ac:dyDescent="0.25">
      <c r="A824" s="3" t="s">
        <v>1393</v>
      </c>
      <c r="B824" s="1" t="s">
        <v>2286</v>
      </c>
      <c r="C824" s="2" t="s">
        <v>2309</v>
      </c>
      <c r="D824" s="2" t="s">
        <v>2310</v>
      </c>
      <c r="E824">
        <f>LEN(telefony__2[[#This Row],[nr]])</f>
        <v>7</v>
      </c>
      <c r="F824">
        <f>IF(MID(telefony__2[[#This Row],[nr]],1,2)="12",1,0)</f>
        <v>0</v>
      </c>
      <c r="G824" s="2">
        <f>IF(AND(telefony__2[[#This Row],[czy 12]]=1,telefony__2[[#This Row],[dlugosc]]=7),telefony__2[[#This Row],[zaklonczenie]]-telefony__2[[#This Row],[rozpoczecie]],0)</f>
        <v>0</v>
      </c>
      <c r="H824" s="3">
        <f>IF(AND(telefony__2[[#This Row],[czy 12]]=1,telefony__2[[#This Row],[dlugosc]]=7),1,0)</f>
        <v>0</v>
      </c>
      <c r="I824" s="3">
        <f>(telefony__2[[#This Row],[zaklonczenie]]-telefony__2[[#This Row],[rozpoczecie]])*24*60</f>
        <v>2.8333333333333499</v>
      </c>
      <c r="J824">
        <f>IF(telefony__2[[#This Row],[dlugosc]]=10,ROUNDUP(telefony__2[[#This Row],[len]],0),0)</f>
        <v>0</v>
      </c>
      <c r="K824" s="3">
        <f>IF(telefony__2[[#This Row],[dlugosc]]&lt;&gt;10,telefony__2[[#This Row],[len]]+K823,K823)</f>
        <v>6398.9166666666642</v>
      </c>
      <c r="L824" s="3">
        <f>IF(telefony__2[[#This Row],[dlugosc]]=7,telefony__2[[#This Row],[len]],0)</f>
        <v>2.8333333333333499</v>
      </c>
      <c r="M824" s="3">
        <f>IF(telefony__2[[#This Row],[dlugosc]]=8,telefony__2[[#This Row],[len]],0)</f>
        <v>0</v>
      </c>
      <c r="N824" s="3"/>
    </row>
    <row r="825" spans="1:14" x14ac:dyDescent="0.25">
      <c r="A825" s="3" t="s">
        <v>640</v>
      </c>
      <c r="B825" s="1" t="s">
        <v>2286</v>
      </c>
      <c r="C825" s="2" t="s">
        <v>2311</v>
      </c>
      <c r="D825" s="2" t="s">
        <v>2312</v>
      </c>
      <c r="E825">
        <f>LEN(telefony__2[[#This Row],[nr]])</f>
        <v>7</v>
      </c>
      <c r="F825">
        <f>IF(MID(telefony__2[[#This Row],[nr]],1,2)="12",1,0)</f>
        <v>0</v>
      </c>
      <c r="G825" s="2">
        <f>IF(AND(telefony__2[[#This Row],[czy 12]]=1,telefony__2[[#This Row],[dlugosc]]=7),telefony__2[[#This Row],[zaklonczenie]]-telefony__2[[#This Row],[rozpoczecie]],0)</f>
        <v>0</v>
      </c>
      <c r="H825" s="3">
        <f>IF(AND(telefony__2[[#This Row],[czy 12]]=1,telefony__2[[#This Row],[dlugosc]]=7),1,0)</f>
        <v>0</v>
      </c>
      <c r="I825" s="3">
        <f>(telefony__2[[#This Row],[zaklonczenie]]-telefony__2[[#This Row],[rozpoczecie]])*24*60</f>
        <v>15.533333333333417</v>
      </c>
      <c r="J825">
        <f>IF(telefony__2[[#This Row],[dlugosc]]=10,ROUNDUP(telefony__2[[#This Row],[len]],0),0)</f>
        <v>0</v>
      </c>
      <c r="K825" s="3">
        <f>IF(telefony__2[[#This Row],[dlugosc]]&lt;&gt;10,telefony__2[[#This Row],[len]]+K824,K824)</f>
        <v>6414.449999999998</v>
      </c>
      <c r="L825" s="3">
        <f>IF(telefony__2[[#This Row],[dlugosc]]=7,telefony__2[[#This Row],[len]],0)</f>
        <v>15.533333333333417</v>
      </c>
      <c r="M825" s="3">
        <f>IF(telefony__2[[#This Row],[dlugosc]]=8,telefony__2[[#This Row],[len]],0)</f>
        <v>0</v>
      </c>
      <c r="N825" s="3"/>
    </row>
    <row r="826" spans="1:14" x14ac:dyDescent="0.25">
      <c r="A826" s="3" t="s">
        <v>2313</v>
      </c>
      <c r="B826" s="1" t="s">
        <v>2286</v>
      </c>
      <c r="C826" s="2" t="s">
        <v>2314</v>
      </c>
      <c r="D826" s="2" t="s">
        <v>2315</v>
      </c>
      <c r="E826">
        <f>LEN(telefony__2[[#This Row],[nr]])</f>
        <v>7</v>
      </c>
      <c r="F826">
        <f>IF(MID(telefony__2[[#This Row],[nr]],1,2)="12",1,0)</f>
        <v>0</v>
      </c>
      <c r="G826" s="2">
        <f>IF(AND(telefony__2[[#This Row],[czy 12]]=1,telefony__2[[#This Row],[dlugosc]]=7),telefony__2[[#This Row],[zaklonczenie]]-telefony__2[[#This Row],[rozpoczecie]],0)</f>
        <v>0</v>
      </c>
      <c r="H826" s="3">
        <f>IF(AND(telefony__2[[#This Row],[czy 12]]=1,telefony__2[[#This Row],[dlugosc]]=7),1,0)</f>
        <v>0</v>
      </c>
      <c r="I826" s="3">
        <f>(telefony__2[[#This Row],[zaklonczenie]]-telefony__2[[#This Row],[rozpoczecie]])*24*60</f>
        <v>7.599999999999989</v>
      </c>
      <c r="J826">
        <f>IF(telefony__2[[#This Row],[dlugosc]]=10,ROUNDUP(telefony__2[[#This Row],[len]],0),0)</f>
        <v>0</v>
      </c>
      <c r="K826" s="3">
        <f>IF(telefony__2[[#This Row],[dlugosc]]&lt;&gt;10,telefony__2[[#This Row],[len]]+K825,K825)</f>
        <v>6422.0499999999984</v>
      </c>
      <c r="L826" s="3">
        <f>IF(telefony__2[[#This Row],[dlugosc]]=7,telefony__2[[#This Row],[len]],0)</f>
        <v>7.599999999999989</v>
      </c>
      <c r="M826" s="3">
        <f>IF(telefony__2[[#This Row],[dlugosc]]=8,telefony__2[[#This Row],[len]],0)</f>
        <v>0</v>
      </c>
      <c r="N826" s="3"/>
    </row>
    <row r="827" spans="1:14" x14ac:dyDescent="0.25">
      <c r="A827" s="3" t="s">
        <v>2316</v>
      </c>
      <c r="B827" s="1" t="s">
        <v>2286</v>
      </c>
      <c r="C827" s="2" t="s">
        <v>2317</v>
      </c>
      <c r="D827" s="2" t="s">
        <v>2318</v>
      </c>
      <c r="E827">
        <f>LEN(telefony__2[[#This Row],[nr]])</f>
        <v>8</v>
      </c>
      <c r="F827">
        <f>IF(MID(telefony__2[[#This Row],[nr]],1,2)="12",1,0)</f>
        <v>0</v>
      </c>
      <c r="G827" s="2">
        <f>IF(AND(telefony__2[[#This Row],[czy 12]]=1,telefony__2[[#This Row],[dlugosc]]=7),telefony__2[[#This Row],[zaklonczenie]]-telefony__2[[#This Row],[rozpoczecie]],0)</f>
        <v>0</v>
      </c>
      <c r="H827" s="3">
        <f>IF(AND(telefony__2[[#This Row],[czy 12]]=1,telefony__2[[#This Row],[dlugosc]]=7),1,0)</f>
        <v>0</v>
      </c>
      <c r="I827" s="3">
        <f>(telefony__2[[#This Row],[zaklonczenie]]-telefony__2[[#This Row],[rozpoczecie]])*24*60</f>
        <v>1.0666666666666202</v>
      </c>
      <c r="J827">
        <f>IF(telefony__2[[#This Row],[dlugosc]]=10,ROUNDUP(telefony__2[[#This Row],[len]],0),0)</f>
        <v>0</v>
      </c>
      <c r="K827" s="3">
        <f>IF(telefony__2[[#This Row],[dlugosc]]&lt;&gt;10,telefony__2[[#This Row],[len]]+K826,K826)</f>
        <v>6423.116666666665</v>
      </c>
      <c r="L827" s="3">
        <f>IF(telefony__2[[#This Row],[dlugosc]]=7,telefony__2[[#This Row],[len]],0)</f>
        <v>0</v>
      </c>
      <c r="M827" s="3">
        <f>IF(telefony__2[[#This Row],[dlugosc]]=8,telefony__2[[#This Row],[len]],0)</f>
        <v>1.0666666666666202</v>
      </c>
      <c r="N827" s="3"/>
    </row>
    <row r="828" spans="1:14" x14ac:dyDescent="0.25">
      <c r="A828" s="3" t="s">
        <v>2319</v>
      </c>
      <c r="B828" s="1" t="s">
        <v>2286</v>
      </c>
      <c r="C828" s="2" t="s">
        <v>2320</v>
      </c>
      <c r="D828" s="2" t="s">
        <v>1204</v>
      </c>
      <c r="E828">
        <f>LEN(telefony__2[[#This Row],[nr]])</f>
        <v>7</v>
      </c>
      <c r="F828">
        <f>IF(MID(telefony__2[[#This Row],[nr]],1,2)="12",1,0)</f>
        <v>0</v>
      </c>
      <c r="G828" s="2">
        <f>IF(AND(telefony__2[[#This Row],[czy 12]]=1,telefony__2[[#This Row],[dlugosc]]=7),telefony__2[[#This Row],[zaklonczenie]]-telefony__2[[#This Row],[rozpoczecie]],0)</f>
        <v>0</v>
      </c>
      <c r="H828" s="3">
        <f>IF(AND(telefony__2[[#This Row],[czy 12]]=1,telefony__2[[#This Row],[dlugosc]]=7),1,0)</f>
        <v>0</v>
      </c>
      <c r="I828" s="3">
        <f>(telefony__2[[#This Row],[zaklonczenie]]-telefony__2[[#This Row],[rozpoczecie]])*24*60</f>
        <v>0.80000000000004512</v>
      </c>
      <c r="J828">
        <f>IF(telefony__2[[#This Row],[dlugosc]]=10,ROUNDUP(telefony__2[[#This Row],[len]],0),0)</f>
        <v>0</v>
      </c>
      <c r="K828" s="3">
        <f>IF(telefony__2[[#This Row],[dlugosc]]&lt;&gt;10,telefony__2[[#This Row],[len]]+K827,K827)</f>
        <v>6423.9166666666652</v>
      </c>
      <c r="L828" s="3">
        <f>IF(telefony__2[[#This Row],[dlugosc]]=7,telefony__2[[#This Row],[len]],0)</f>
        <v>0.80000000000004512</v>
      </c>
      <c r="M828" s="3">
        <f>IF(telefony__2[[#This Row],[dlugosc]]=8,telefony__2[[#This Row],[len]],0)</f>
        <v>0</v>
      </c>
      <c r="N828" s="3"/>
    </row>
    <row r="829" spans="1:14" x14ac:dyDescent="0.25">
      <c r="A829" s="3" t="s">
        <v>2321</v>
      </c>
      <c r="B829" s="1" t="s">
        <v>2286</v>
      </c>
      <c r="C829" s="2" t="s">
        <v>2322</v>
      </c>
      <c r="D829" s="2" t="s">
        <v>2323</v>
      </c>
      <c r="E829">
        <f>LEN(telefony__2[[#This Row],[nr]])</f>
        <v>8</v>
      </c>
      <c r="F829">
        <f>IF(MID(telefony__2[[#This Row],[nr]],1,2)="12",1,0)</f>
        <v>0</v>
      </c>
      <c r="G829" s="2">
        <f>IF(AND(telefony__2[[#This Row],[czy 12]]=1,telefony__2[[#This Row],[dlugosc]]=7),telefony__2[[#This Row],[zaklonczenie]]-telefony__2[[#This Row],[rozpoczecie]],0)</f>
        <v>0</v>
      </c>
      <c r="H829" s="3">
        <f>IF(AND(telefony__2[[#This Row],[czy 12]]=1,telefony__2[[#This Row],[dlugosc]]=7),1,0)</f>
        <v>0</v>
      </c>
      <c r="I829" s="3">
        <f>(telefony__2[[#This Row],[zaklonczenie]]-telefony__2[[#This Row],[rozpoczecie]])*24*60</f>
        <v>0.21666666666664725</v>
      </c>
      <c r="J829">
        <f>IF(telefony__2[[#This Row],[dlugosc]]=10,ROUNDUP(telefony__2[[#This Row],[len]],0),0)</f>
        <v>0</v>
      </c>
      <c r="K829" s="3">
        <f>IF(telefony__2[[#This Row],[dlugosc]]&lt;&gt;10,telefony__2[[#This Row],[len]]+K828,K828)</f>
        <v>6424.1333333333314</v>
      </c>
      <c r="L829" s="3">
        <f>IF(telefony__2[[#This Row],[dlugosc]]=7,telefony__2[[#This Row],[len]],0)</f>
        <v>0</v>
      </c>
      <c r="M829" s="3">
        <f>IF(telefony__2[[#This Row],[dlugosc]]=8,telefony__2[[#This Row],[len]],0)</f>
        <v>0.21666666666664725</v>
      </c>
      <c r="N829" s="3"/>
    </row>
    <row r="830" spans="1:14" x14ac:dyDescent="0.25">
      <c r="A830" s="3" t="s">
        <v>2324</v>
      </c>
      <c r="B830" s="1" t="s">
        <v>2286</v>
      </c>
      <c r="C830" s="2" t="s">
        <v>2325</v>
      </c>
      <c r="D830" s="2" t="s">
        <v>48</v>
      </c>
      <c r="E830">
        <f>LEN(telefony__2[[#This Row],[nr]])</f>
        <v>7</v>
      </c>
      <c r="F830">
        <f>IF(MID(telefony__2[[#This Row],[nr]],1,2)="12",1,0)</f>
        <v>0</v>
      </c>
      <c r="G830" s="2">
        <f>IF(AND(telefony__2[[#This Row],[czy 12]]=1,telefony__2[[#This Row],[dlugosc]]=7),telefony__2[[#This Row],[zaklonczenie]]-telefony__2[[#This Row],[rozpoczecie]],0)</f>
        <v>0</v>
      </c>
      <c r="H830" s="3">
        <f>IF(AND(telefony__2[[#This Row],[czy 12]]=1,telefony__2[[#This Row],[dlugosc]]=7),1,0)</f>
        <v>0</v>
      </c>
      <c r="I830" s="3">
        <f>(telefony__2[[#This Row],[zaklonczenie]]-telefony__2[[#This Row],[rozpoczecie]])*24*60</f>
        <v>3.1999999999999407</v>
      </c>
      <c r="J830">
        <f>IF(telefony__2[[#This Row],[dlugosc]]=10,ROUNDUP(telefony__2[[#This Row],[len]],0),0)</f>
        <v>0</v>
      </c>
      <c r="K830" s="3">
        <f>IF(telefony__2[[#This Row],[dlugosc]]&lt;&gt;10,telefony__2[[#This Row],[len]]+K829,K829)</f>
        <v>6427.3333333333312</v>
      </c>
      <c r="L830" s="3">
        <f>IF(telefony__2[[#This Row],[dlugosc]]=7,telefony__2[[#This Row],[len]],0)</f>
        <v>3.1999999999999407</v>
      </c>
      <c r="M830" s="3">
        <f>IF(telefony__2[[#This Row],[dlugosc]]=8,telefony__2[[#This Row],[len]],0)</f>
        <v>0</v>
      </c>
      <c r="N830" s="3"/>
    </row>
    <row r="831" spans="1:14" x14ac:dyDescent="0.25">
      <c r="A831" s="3" t="s">
        <v>1519</v>
      </c>
      <c r="B831" s="1" t="s">
        <v>2286</v>
      </c>
      <c r="C831" s="2" t="s">
        <v>2326</v>
      </c>
      <c r="D831" s="2" t="s">
        <v>2327</v>
      </c>
      <c r="E831">
        <f>LEN(telefony__2[[#This Row],[nr]])</f>
        <v>7</v>
      </c>
      <c r="F831">
        <f>IF(MID(telefony__2[[#This Row],[nr]],1,2)="12",1,0)</f>
        <v>0</v>
      </c>
      <c r="G831" s="2">
        <f>IF(AND(telefony__2[[#This Row],[czy 12]]=1,telefony__2[[#This Row],[dlugosc]]=7),telefony__2[[#This Row],[zaklonczenie]]-telefony__2[[#This Row],[rozpoczecie]],0)</f>
        <v>0</v>
      </c>
      <c r="H831" s="3">
        <f>IF(AND(telefony__2[[#This Row],[czy 12]]=1,telefony__2[[#This Row],[dlugosc]]=7),1,0)</f>
        <v>0</v>
      </c>
      <c r="I831" s="3">
        <f>(telefony__2[[#This Row],[zaklonczenie]]-telefony__2[[#This Row],[rozpoczecie]])*24*60</f>
        <v>4.6166666666666956</v>
      </c>
      <c r="J831">
        <f>IF(telefony__2[[#This Row],[dlugosc]]=10,ROUNDUP(telefony__2[[#This Row],[len]],0),0)</f>
        <v>0</v>
      </c>
      <c r="K831" s="3">
        <f>IF(telefony__2[[#This Row],[dlugosc]]&lt;&gt;10,telefony__2[[#This Row],[len]]+K830,K830)</f>
        <v>6431.949999999998</v>
      </c>
      <c r="L831" s="3">
        <f>IF(telefony__2[[#This Row],[dlugosc]]=7,telefony__2[[#This Row],[len]],0)</f>
        <v>4.6166666666666956</v>
      </c>
      <c r="M831" s="3">
        <f>IF(telefony__2[[#This Row],[dlugosc]]=8,telefony__2[[#This Row],[len]],0)</f>
        <v>0</v>
      </c>
      <c r="N831" s="3"/>
    </row>
    <row r="832" spans="1:14" x14ac:dyDescent="0.25">
      <c r="A832" s="3" t="s">
        <v>2328</v>
      </c>
      <c r="B832" s="1" t="s">
        <v>2286</v>
      </c>
      <c r="C832" s="2" t="s">
        <v>2329</v>
      </c>
      <c r="D832" s="2" t="s">
        <v>2330</v>
      </c>
      <c r="E832">
        <f>LEN(telefony__2[[#This Row],[nr]])</f>
        <v>7</v>
      </c>
      <c r="F832">
        <f>IF(MID(telefony__2[[#This Row],[nr]],1,2)="12",1,0)</f>
        <v>0</v>
      </c>
      <c r="G832" s="2">
        <f>IF(AND(telefony__2[[#This Row],[czy 12]]=1,telefony__2[[#This Row],[dlugosc]]=7),telefony__2[[#This Row],[zaklonczenie]]-telefony__2[[#This Row],[rozpoczecie]],0)</f>
        <v>0</v>
      </c>
      <c r="H832" s="3">
        <f>IF(AND(telefony__2[[#This Row],[czy 12]]=1,telefony__2[[#This Row],[dlugosc]]=7),1,0)</f>
        <v>0</v>
      </c>
      <c r="I832" s="3">
        <f>(telefony__2[[#This Row],[zaklonczenie]]-telefony__2[[#This Row],[rozpoczecie]])*24*60</f>
        <v>8.3166666666666345</v>
      </c>
      <c r="J832">
        <f>IF(telefony__2[[#This Row],[dlugosc]]=10,ROUNDUP(telefony__2[[#This Row],[len]],0),0)</f>
        <v>0</v>
      </c>
      <c r="K832" s="3">
        <f>IF(telefony__2[[#This Row],[dlugosc]]&lt;&gt;10,telefony__2[[#This Row],[len]]+K831,K831)</f>
        <v>6440.2666666666646</v>
      </c>
      <c r="L832" s="3">
        <f>IF(telefony__2[[#This Row],[dlugosc]]=7,telefony__2[[#This Row],[len]],0)</f>
        <v>8.3166666666666345</v>
      </c>
      <c r="M832" s="3">
        <f>IF(telefony__2[[#This Row],[dlugosc]]=8,telefony__2[[#This Row],[len]],0)</f>
        <v>0</v>
      </c>
      <c r="N832" s="3"/>
    </row>
    <row r="833" spans="1:14" x14ac:dyDescent="0.25">
      <c r="A833" s="3" t="s">
        <v>2331</v>
      </c>
      <c r="B833" s="1" t="s">
        <v>2286</v>
      </c>
      <c r="C833" s="2" t="s">
        <v>2332</v>
      </c>
      <c r="D833" s="2" t="s">
        <v>2333</v>
      </c>
      <c r="E833">
        <f>LEN(telefony__2[[#This Row],[nr]])</f>
        <v>7</v>
      </c>
      <c r="F833">
        <f>IF(MID(telefony__2[[#This Row],[nr]],1,2)="12",1,0)</f>
        <v>0</v>
      </c>
      <c r="G833" s="2">
        <f>IF(AND(telefony__2[[#This Row],[czy 12]]=1,telefony__2[[#This Row],[dlugosc]]=7),telefony__2[[#This Row],[zaklonczenie]]-telefony__2[[#This Row],[rozpoczecie]],0)</f>
        <v>0</v>
      </c>
      <c r="H833" s="3">
        <f>IF(AND(telefony__2[[#This Row],[czy 12]]=1,telefony__2[[#This Row],[dlugosc]]=7),1,0)</f>
        <v>0</v>
      </c>
      <c r="I833" s="3">
        <f>(telefony__2[[#This Row],[zaklonczenie]]-telefony__2[[#This Row],[rozpoczecie]])*24*60</f>
        <v>16.383333333333312</v>
      </c>
      <c r="J833">
        <f>IF(telefony__2[[#This Row],[dlugosc]]=10,ROUNDUP(telefony__2[[#This Row],[len]],0),0)</f>
        <v>0</v>
      </c>
      <c r="K833" s="3">
        <f>IF(telefony__2[[#This Row],[dlugosc]]&lt;&gt;10,telefony__2[[#This Row],[len]]+K832,K832)</f>
        <v>6456.6499999999978</v>
      </c>
      <c r="L833" s="3">
        <f>IF(telefony__2[[#This Row],[dlugosc]]=7,telefony__2[[#This Row],[len]],0)</f>
        <v>16.383333333333312</v>
      </c>
      <c r="M833" s="3">
        <f>IF(telefony__2[[#This Row],[dlugosc]]=8,telefony__2[[#This Row],[len]],0)</f>
        <v>0</v>
      </c>
      <c r="N833" s="3"/>
    </row>
    <row r="834" spans="1:14" x14ac:dyDescent="0.25">
      <c r="A834" s="3" t="s">
        <v>80</v>
      </c>
      <c r="B834" s="1" t="s">
        <v>2286</v>
      </c>
      <c r="C834" s="2" t="s">
        <v>2334</v>
      </c>
      <c r="D834" s="2" t="s">
        <v>2335</v>
      </c>
      <c r="E834">
        <f>LEN(telefony__2[[#This Row],[nr]])</f>
        <v>7</v>
      </c>
      <c r="F834">
        <f>IF(MID(telefony__2[[#This Row],[nr]],1,2)="12",1,0)</f>
        <v>0</v>
      </c>
      <c r="G834" s="2">
        <f>IF(AND(telefony__2[[#This Row],[czy 12]]=1,telefony__2[[#This Row],[dlugosc]]=7),telefony__2[[#This Row],[zaklonczenie]]-telefony__2[[#This Row],[rozpoczecie]],0)</f>
        <v>0</v>
      </c>
      <c r="H834" s="3">
        <f>IF(AND(telefony__2[[#This Row],[czy 12]]=1,telefony__2[[#This Row],[dlugosc]]=7),1,0)</f>
        <v>0</v>
      </c>
      <c r="I834" s="3">
        <f>(telefony__2[[#This Row],[zaklonczenie]]-telefony__2[[#This Row],[rozpoczecie]])*24*60</f>
        <v>4.9166666666667425</v>
      </c>
      <c r="J834">
        <f>IF(telefony__2[[#This Row],[dlugosc]]=10,ROUNDUP(telefony__2[[#This Row],[len]],0),0)</f>
        <v>0</v>
      </c>
      <c r="K834" s="3">
        <f>IF(telefony__2[[#This Row],[dlugosc]]&lt;&gt;10,telefony__2[[#This Row],[len]]+K833,K833)</f>
        <v>6461.5666666666648</v>
      </c>
      <c r="L834" s="3">
        <f>IF(telefony__2[[#This Row],[dlugosc]]=7,telefony__2[[#This Row],[len]],0)</f>
        <v>4.9166666666667425</v>
      </c>
      <c r="M834" s="3">
        <f>IF(telefony__2[[#This Row],[dlugosc]]=8,telefony__2[[#This Row],[len]],0)</f>
        <v>0</v>
      </c>
      <c r="N834" s="3"/>
    </row>
    <row r="835" spans="1:14" x14ac:dyDescent="0.25">
      <c r="A835" s="3" t="s">
        <v>2336</v>
      </c>
      <c r="B835" s="1" t="s">
        <v>2286</v>
      </c>
      <c r="C835" s="2" t="s">
        <v>2337</v>
      </c>
      <c r="D835" s="2" t="s">
        <v>2338</v>
      </c>
      <c r="E835">
        <f>LEN(telefony__2[[#This Row],[nr]])</f>
        <v>8</v>
      </c>
      <c r="F835">
        <f>IF(MID(telefony__2[[#This Row],[nr]],1,2)="12",1,0)</f>
        <v>0</v>
      </c>
      <c r="G835" s="2">
        <f>IF(AND(telefony__2[[#This Row],[czy 12]]=1,telefony__2[[#This Row],[dlugosc]]=7),telefony__2[[#This Row],[zaklonczenie]]-telefony__2[[#This Row],[rozpoczecie]],0)</f>
        <v>0</v>
      </c>
      <c r="H835" s="3">
        <f>IF(AND(telefony__2[[#This Row],[czy 12]]=1,telefony__2[[#This Row],[dlugosc]]=7),1,0)</f>
        <v>0</v>
      </c>
      <c r="I835" s="3">
        <f>(telefony__2[[#This Row],[zaklonczenie]]-telefony__2[[#This Row],[rozpoczecie]])*24*60</f>
        <v>5.2166666666667094</v>
      </c>
      <c r="J835">
        <f>IF(telefony__2[[#This Row],[dlugosc]]=10,ROUNDUP(telefony__2[[#This Row],[len]],0),0)</f>
        <v>0</v>
      </c>
      <c r="K835" s="3">
        <f>IF(telefony__2[[#This Row],[dlugosc]]&lt;&gt;10,telefony__2[[#This Row],[len]]+K834,K834)</f>
        <v>6466.7833333333319</v>
      </c>
      <c r="L835" s="3">
        <f>IF(telefony__2[[#This Row],[dlugosc]]=7,telefony__2[[#This Row],[len]],0)</f>
        <v>0</v>
      </c>
      <c r="M835" s="3">
        <f>IF(telefony__2[[#This Row],[dlugosc]]=8,telefony__2[[#This Row],[len]],0)</f>
        <v>5.2166666666667094</v>
      </c>
      <c r="N835" s="3"/>
    </row>
    <row r="836" spans="1:14" x14ac:dyDescent="0.25">
      <c r="A836" s="3" t="s">
        <v>2339</v>
      </c>
      <c r="B836" s="1" t="s">
        <v>2286</v>
      </c>
      <c r="C836" s="2" t="s">
        <v>2340</v>
      </c>
      <c r="D836" s="2" t="s">
        <v>1810</v>
      </c>
      <c r="E836">
        <f>LEN(telefony__2[[#This Row],[nr]])</f>
        <v>8</v>
      </c>
      <c r="F836">
        <f>IF(MID(telefony__2[[#This Row],[nr]],1,2)="12",1,0)</f>
        <v>0</v>
      </c>
      <c r="G836" s="2">
        <f>IF(AND(telefony__2[[#This Row],[czy 12]]=1,telefony__2[[#This Row],[dlugosc]]=7),telefony__2[[#This Row],[zaklonczenie]]-telefony__2[[#This Row],[rozpoczecie]],0)</f>
        <v>0</v>
      </c>
      <c r="H836" s="3">
        <f>IF(AND(telefony__2[[#This Row],[czy 12]]=1,telefony__2[[#This Row],[dlugosc]]=7),1,0)</f>
        <v>0</v>
      </c>
      <c r="I836" s="3">
        <f>(telefony__2[[#This Row],[zaklonczenie]]-telefony__2[[#This Row],[rozpoczecie]])*24*60</f>
        <v>14.633333333333356</v>
      </c>
      <c r="J836">
        <f>IF(telefony__2[[#This Row],[dlugosc]]=10,ROUNDUP(telefony__2[[#This Row],[len]],0),0)</f>
        <v>0</v>
      </c>
      <c r="K836" s="3">
        <f>IF(telefony__2[[#This Row],[dlugosc]]&lt;&gt;10,telefony__2[[#This Row],[len]]+K835,K835)</f>
        <v>6481.4166666666652</v>
      </c>
      <c r="L836" s="3">
        <f>IF(telefony__2[[#This Row],[dlugosc]]=7,telefony__2[[#This Row],[len]],0)</f>
        <v>0</v>
      </c>
      <c r="M836" s="3">
        <f>IF(telefony__2[[#This Row],[dlugosc]]=8,telefony__2[[#This Row],[len]],0)</f>
        <v>14.633333333333356</v>
      </c>
      <c r="N836" s="3"/>
    </row>
    <row r="837" spans="1:14" x14ac:dyDescent="0.25">
      <c r="A837" s="3" t="s">
        <v>2341</v>
      </c>
      <c r="B837" s="1" t="s">
        <v>2286</v>
      </c>
      <c r="C837" s="2" t="s">
        <v>2342</v>
      </c>
      <c r="D837" s="2" t="s">
        <v>2343</v>
      </c>
      <c r="E837">
        <f>LEN(telefony__2[[#This Row],[nr]])</f>
        <v>7</v>
      </c>
      <c r="F837">
        <f>IF(MID(telefony__2[[#This Row],[nr]],1,2)="12",1,0)</f>
        <v>0</v>
      </c>
      <c r="G837" s="2">
        <f>IF(AND(telefony__2[[#This Row],[czy 12]]=1,telefony__2[[#This Row],[dlugosc]]=7),telefony__2[[#This Row],[zaklonczenie]]-telefony__2[[#This Row],[rozpoczecie]],0)</f>
        <v>0</v>
      </c>
      <c r="H837" s="3">
        <f>IF(AND(telefony__2[[#This Row],[czy 12]]=1,telefony__2[[#This Row],[dlugosc]]=7),1,0)</f>
        <v>0</v>
      </c>
      <c r="I837" s="3">
        <f>(telefony__2[[#This Row],[zaklonczenie]]-telefony__2[[#This Row],[rozpoczecie]])*24*60</f>
        <v>12.916666666666634</v>
      </c>
      <c r="J837">
        <f>IF(telefony__2[[#This Row],[dlugosc]]=10,ROUNDUP(telefony__2[[#This Row],[len]],0),0)</f>
        <v>0</v>
      </c>
      <c r="K837" s="3">
        <f>IF(telefony__2[[#This Row],[dlugosc]]&lt;&gt;10,telefony__2[[#This Row],[len]]+K836,K836)</f>
        <v>6494.3333333333321</v>
      </c>
      <c r="L837" s="3">
        <f>IF(telefony__2[[#This Row],[dlugosc]]=7,telefony__2[[#This Row],[len]],0)</f>
        <v>12.916666666666634</v>
      </c>
      <c r="M837" s="3">
        <f>IF(telefony__2[[#This Row],[dlugosc]]=8,telefony__2[[#This Row],[len]],0)</f>
        <v>0</v>
      </c>
      <c r="N837" s="3"/>
    </row>
    <row r="838" spans="1:14" x14ac:dyDescent="0.25">
      <c r="A838" s="3" t="s">
        <v>2344</v>
      </c>
      <c r="B838" s="1" t="s">
        <v>2286</v>
      </c>
      <c r="C838" s="2" t="s">
        <v>2345</v>
      </c>
      <c r="D838" s="2" t="s">
        <v>2346</v>
      </c>
      <c r="E838">
        <f>LEN(telefony__2[[#This Row],[nr]])</f>
        <v>8</v>
      </c>
      <c r="F838">
        <f>IF(MID(telefony__2[[#This Row],[nr]],1,2)="12",1,0)</f>
        <v>0</v>
      </c>
      <c r="G838" s="2">
        <f>IF(AND(telefony__2[[#This Row],[czy 12]]=1,telefony__2[[#This Row],[dlugosc]]=7),telefony__2[[#This Row],[zaklonczenie]]-telefony__2[[#This Row],[rozpoczecie]],0)</f>
        <v>0</v>
      </c>
      <c r="H838" s="3">
        <f>IF(AND(telefony__2[[#This Row],[czy 12]]=1,telefony__2[[#This Row],[dlugosc]]=7),1,0)</f>
        <v>0</v>
      </c>
      <c r="I838" s="3">
        <f>(telefony__2[[#This Row],[zaklonczenie]]-telefony__2[[#This Row],[rozpoczecie]])*24*60</f>
        <v>14.149999999999974</v>
      </c>
      <c r="J838">
        <f>IF(telefony__2[[#This Row],[dlugosc]]=10,ROUNDUP(telefony__2[[#This Row],[len]],0),0)</f>
        <v>0</v>
      </c>
      <c r="K838" s="3">
        <f>IF(telefony__2[[#This Row],[dlugosc]]&lt;&gt;10,telefony__2[[#This Row],[len]]+K837,K837)</f>
        <v>6508.4833333333318</v>
      </c>
      <c r="L838" s="3">
        <f>IF(telefony__2[[#This Row],[dlugosc]]=7,telefony__2[[#This Row],[len]],0)</f>
        <v>0</v>
      </c>
      <c r="M838" s="3">
        <f>IF(telefony__2[[#This Row],[dlugosc]]=8,telefony__2[[#This Row],[len]],0)</f>
        <v>14.149999999999974</v>
      </c>
      <c r="N838" s="3"/>
    </row>
    <row r="839" spans="1:14" x14ac:dyDescent="0.25">
      <c r="A839" s="3" t="s">
        <v>2347</v>
      </c>
      <c r="B839" s="1" t="s">
        <v>2286</v>
      </c>
      <c r="C839" s="2" t="s">
        <v>2348</v>
      </c>
      <c r="D839" s="2" t="s">
        <v>2349</v>
      </c>
      <c r="E839">
        <f>LEN(telefony__2[[#This Row],[nr]])</f>
        <v>7</v>
      </c>
      <c r="F839">
        <f>IF(MID(telefony__2[[#This Row],[nr]],1,2)="12",1,0)</f>
        <v>0</v>
      </c>
      <c r="G839" s="2">
        <f>IF(AND(telefony__2[[#This Row],[czy 12]]=1,telefony__2[[#This Row],[dlugosc]]=7),telefony__2[[#This Row],[zaklonczenie]]-telefony__2[[#This Row],[rozpoczecie]],0)</f>
        <v>0</v>
      </c>
      <c r="H839" s="3">
        <f>IF(AND(telefony__2[[#This Row],[czy 12]]=1,telefony__2[[#This Row],[dlugosc]]=7),1,0)</f>
        <v>0</v>
      </c>
      <c r="I839" s="3">
        <f>(telefony__2[[#This Row],[zaklonczenie]]-telefony__2[[#This Row],[rozpoczecie]])*24*60</f>
        <v>11.216666666666608</v>
      </c>
      <c r="J839">
        <f>IF(telefony__2[[#This Row],[dlugosc]]=10,ROUNDUP(telefony__2[[#This Row],[len]],0),0)</f>
        <v>0</v>
      </c>
      <c r="K839" s="3">
        <f>IF(telefony__2[[#This Row],[dlugosc]]&lt;&gt;10,telefony__2[[#This Row],[len]]+K838,K838)</f>
        <v>6519.699999999998</v>
      </c>
      <c r="L839" s="3">
        <f>IF(telefony__2[[#This Row],[dlugosc]]=7,telefony__2[[#This Row],[len]],0)</f>
        <v>11.216666666666608</v>
      </c>
      <c r="M839" s="3">
        <f>IF(telefony__2[[#This Row],[dlugosc]]=8,telefony__2[[#This Row],[len]],0)</f>
        <v>0</v>
      </c>
      <c r="N839" s="3"/>
    </row>
    <row r="840" spans="1:14" x14ac:dyDescent="0.25">
      <c r="A840" s="3" t="s">
        <v>2350</v>
      </c>
      <c r="B840" s="1" t="s">
        <v>2286</v>
      </c>
      <c r="C840" s="2" t="s">
        <v>2351</v>
      </c>
      <c r="D840" s="2" t="s">
        <v>2352</v>
      </c>
      <c r="E840">
        <f>LEN(telefony__2[[#This Row],[nr]])</f>
        <v>7</v>
      </c>
      <c r="F840">
        <f>IF(MID(telefony__2[[#This Row],[nr]],1,2)="12",1,0)</f>
        <v>0</v>
      </c>
      <c r="G840" s="2">
        <f>IF(AND(telefony__2[[#This Row],[czy 12]]=1,telefony__2[[#This Row],[dlugosc]]=7),telefony__2[[#This Row],[zaklonczenie]]-telefony__2[[#This Row],[rozpoczecie]],0)</f>
        <v>0</v>
      </c>
      <c r="H840" s="3">
        <f>IF(AND(telefony__2[[#This Row],[czy 12]]=1,telefony__2[[#This Row],[dlugosc]]=7),1,0)</f>
        <v>0</v>
      </c>
      <c r="I840" s="3">
        <f>(telefony__2[[#This Row],[zaklonczenie]]-telefony__2[[#This Row],[rozpoczecie]])*24*60</f>
        <v>14.033333333333262</v>
      </c>
      <c r="J840">
        <f>IF(telefony__2[[#This Row],[dlugosc]]=10,ROUNDUP(telefony__2[[#This Row],[len]],0),0)</f>
        <v>0</v>
      </c>
      <c r="K840" s="3">
        <f>IF(telefony__2[[#This Row],[dlugosc]]&lt;&gt;10,telefony__2[[#This Row],[len]]+K839,K839)</f>
        <v>6533.7333333333308</v>
      </c>
      <c r="L840" s="3">
        <f>IF(telefony__2[[#This Row],[dlugosc]]=7,telefony__2[[#This Row],[len]],0)</f>
        <v>14.033333333333262</v>
      </c>
      <c r="M840" s="3">
        <f>IF(telefony__2[[#This Row],[dlugosc]]=8,telefony__2[[#This Row],[len]],0)</f>
        <v>0</v>
      </c>
      <c r="N840" s="3"/>
    </row>
    <row r="841" spans="1:14" x14ac:dyDescent="0.25">
      <c r="A841" s="3" t="s">
        <v>2353</v>
      </c>
      <c r="B841" s="1" t="s">
        <v>2286</v>
      </c>
      <c r="C841" s="2" t="s">
        <v>2354</v>
      </c>
      <c r="D841" s="2" t="s">
        <v>2355</v>
      </c>
      <c r="E841">
        <f>LEN(telefony__2[[#This Row],[nr]])</f>
        <v>8</v>
      </c>
      <c r="F841">
        <f>IF(MID(telefony__2[[#This Row],[nr]],1,2)="12",1,0)</f>
        <v>0</v>
      </c>
      <c r="G841" s="2">
        <f>IF(AND(telefony__2[[#This Row],[czy 12]]=1,telefony__2[[#This Row],[dlugosc]]=7),telefony__2[[#This Row],[zaklonczenie]]-telefony__2[[#This Row],[rozpoczecie]],0)</f>
        <v>0</v>
      </c>
      <c r="H841" s="3">
        <f>IF(AND(telefony__2[[#This Row],[czy 12]]=1,telefony__2[[#This Row],[dlugosc]]=7),1,0)</f>
        <v>0</v>
      </c>
      <c r="I841" s="3">
        <f>(telefony__2[[#This Row],[zaklonczenie]]-telefony__2[[#This Row],[rozpoczecie]])*24*60</f>
        <v>5.6666666666666199</v>
      </c>
      <c r="J841">
        <f>IF(telefony__2[[#This Row],[dlugosc]]=10,ROUNDUP(telefony__2[[#This Row],[len]],0),0)</f>
        <v>0</v>
      </c>
      <c r="K841" s="3">
        <f>IF(telefony__2[[#This Row],[dlugosc]]&lt;&gt;10,telefony__2[[#This Row],[len]]+K840,K840)</f>
        <v>6539.3999999999978</v>
      </c>
      <c r="L841" s="3">
        <f>IF(telefony__2[[#This Row],[dlugosc]]=7,telefony__2[[#This Row],[len]],0)</f>
        <v>0</v>
      </c>
      <c r="M841" s="3">
        <f>IF(telefony__2[[#This Row],[dlugosc]]=8,telefony__2[[#This Row],[len]],0)</f>
        <v>5.6666666666666199</v>
      </c>
      <c r="N841" s="3"/>
    </row>
    <row r="842" spans="1:14" x14ac:dyDescent="0.25">
      <c r="A842" s="3" t="s">
        <v>568</v>
      </c>
      <c r="B842" s="1" t="s">
        <v>2286</v>
      </c>
      <c r="C842" s="2" t="s">
        <v>2356</v>
      </c>
      <c r="D842" s="2" t="s">
        <v>2357</v>
      </c>
      <c r="E842">
        <f>LEN(telefony__2[[#This Row],[nr]])</f>
        <v>8</v>
      </c>
      <c r="F842">
        <f>IF(MID(telefony__2[[#This Row],[nr]],1,2)="12",1,0)</f>
        <v>0</v>
      </c>
      <c r="G842" s="2">
        <f>IF(AND(telefony__2[[#This Row],[czy 12]]=1,telefony__2[[#This Row],[dlugosc]]=7),telefony__2[[#This Row],[zaklonczenie]]-telefony__2[[#This Row],[rozpoczecie]],0)</f>
        <v>0</v>
      </c>
      <c r="H842" s="3">
        <f>IF(AND(telefony__2[[#This Row],[czy 12]]=1,telefony__2[[#This Row],[dlugosc]]=7),1,0)</f>
        <v>0</v>
      </c>
      <c r="I842" s="3">
        <f>(telefony__2[[#This Row],[zaklonczenie]]-telefony__2[[#This Row],[rozpoczecie]])*24*60</f>
        <v>8.7500000000000888</v>
      </c>
      <c r="J842">
        <f>IF(telefony__2[[#This Row],[dlugosc]]=10,ROUNDUP(telefony__2[[#This Row],[len]],0),0)</f>
        <v>0</v>
      </c>
      <c r="K842" s="3">
        <f>IF(telefony__2[[#This Row],[dlugosc]]&lt;&gt;10,telefony__2[[#This Row],[len]]+K841,K841)</f>
        <v>6548.1499999999978</v>
      </c>
      <c r="L842" s="3">
        <f>IF(telefony__2[[#This Row],[dlugosc]]=7,telefony__2[[#This Row],[len]],0)</f>
        <v>0</v>
      </c>
      <c r="M842" s="3">
        <f>IF(telefony__2[[#This Row],[dlugosc]]=8,telefony__2[[#This Row],[len]],0)</f>
        <v>8.7500000000000888</v>
      </c>
      <c r="N842" s="3"/>
    </row>
    <row r="843" spans="1:14" x14ac:dyDescent="0.25">
      <c r="A843" s="3" t="s">
        <v>2358</v>
      </c>
      <c r="B843" s="1" t="s">
        <v>2286</v>
      </c>
      <c r="C843" s="2" t="s">
        <v>2359</v>
      </c>
      <c r="D843" s="2" t="s">
        <v>2360</v>
      </c>
      <c r="E843">
        <f>LEN(telefony__2[[#This Row],[nr]])</f>
        <v>7</v>
      </c>
      <c r="F843">
        <f>IF(MID(telefony__2[[#This Row],[nr]],1,2)="12",1,0)</f>
        <v>0</v>
      </c>
      <c r="G843" s="2">
        <f>IF(AND(telefony__2[[#This Row],[czy 12]]=1,telefony__2[[#This Row],[dlugosc]]=7),telefony__2[[#This Row],[zaklonczenie]]-telefony__2[[#This Row],[rozpoczecie]],0)</f>
        <v>0</v>
      </c>
      <c r="H843" s="3">
        <f>IF(AND(telefony__2[[#This Row],[czy 12]]=1,telefony__2[[#This Row],[dlugosc]]=7),1,0)</f>
        <v>0</v>
      </c>
      <c r="I843" s="3">
        <f>(telefony__2[[#This Row],[zaklonczenie]]-telefony__2[[#This Row],[rozpoczecie]])*24*60</f>
        <v>7.4666666666666615</v>
      </c>
      <c r="J843">
        <f>IF(telefony__2[[#This Row],[dlugosc]]=10,ROUNDUP(telefony__2[[#This Row],[len]],0),0)</f>
        <v>0</v>
      </c>
      <c r="K843" s="3">
        <f>IF(telefony__2[[#This Row],[dlugosc]]&lt;&gt;10,telefony__2[[#This Row],[len]]+K842,K842)</f>
        <v>6555.6166666666641</v>
      </c>
      <c r="L843" s="3">
        <f>IF(telefony__2[[#This Row],[dlugosc]]=7,telefony__2[[#This Row],[len]],0)</f>
        <v>7.4666666666666615</v>
      </c>
      <c r="M843" s="3">
        <f>IF(telefony__2[[#This Row],[dlugosc]]=8,telefony__2[[#This Row],[len]],0)</f>
        <v>0</v>
      </c>
      <c r="N843" s="3"/>
    </row>
    <row r="844" spans="1:14" x14ac:dyDescent="0.25">
      <c r="A844" s="3" t="s">
        <v>2361</v>
      </c>
      <c r="B844" s="1" t="s">
        <v>2286</v>
      </c>
      <c r="C844" s="2" t="s">
        <v>2362</v>
      </c>
      <c r="D844" s="2" t="s">
        <v>2363</v>
      </c>
      <c r="E844">
        <f>LEN(telefony__2[[#This Row],[nr]])</f>
        <v>7</v>
      </c>
      <c r="F844">
        <f>IF(MID(telefony__2[[#This Row],[nr]],1,2)="12",1,0)</f>
        <v>0</v>
      </c>
      <c r="G844" s="2">
        <f>IF(AND(telefony__2[[#This Row],[czy 12]]=1,telefony__2[[#This Row],[dlugosc]]=7),telefony__2[[#This Row],[zaklonczenie]]-telefony__2[[#This Row],[rozpoczecie]],0)</f>
        <v>0</v>
      </c>
      <c r="H844" s="3">
        <f>IF(AND(telefony__2[[#This Row],[czy 12]]=1,telefony__2[[#This Row],[dlugosc]]=7),1,0)</f>
        <v>0</v>
      </c>
      <c r="I844" s="3">
        <f>(telefony__2[[#This Row],[zaklonczenie]]-telefony__2[[#This Row],[rozpoczecie]])*24*60</f>
        <v>2.5833333333333108</v>
      </c>
      <c r="J844">
        <f>IF(telefony__2[[#This Row],[dlugosc]]=10,ROUNDUP(telefony__2[[#This Row],[len]],0),0)</f>
        <v>0</v>
      </c>
      <c r="K844" s="3">
        <f>IF(telefony__2[[#This Row],[dlugosc]]&lt;&gt;10,telefony__2[[#This Row],[len]]+K843,K843)</f>
        <v>6558.1999999999971</v>
      </c>
      <c r="L844" s="3">
        <f>IF(telefony__2[[#This Row],[dlugosc]]=7,telefony__2[[#This Row],[len]],0)</f>
        <v>2.5833333333333108</v>
      </c>
      <c r="M844" s="3">
        <f>IF(telefony__2[[#This Row],[dlugosc]]=8,telefony__2[[#This Row],[len]],0)</f>
        <v>0</v>
      </c>
      <c r="N844" s="3"/>
    </row>
    <row r="845" spans="1:14" x14ac:dyDescent="0.25">
      <c r="A845" s="3" t="s">
        <v>494</v>
      </c>
      <c r="B845" s="1" t="s">
        <v>2286</v>
      </c>
      <c r="C845" s="2" t="s">
        <v>2364</v>
      </c>
      <c r="D845" s="2" t="s">
        <v>2365</v>
      </c>
      <c r="E845">
        <f>LEN(telefony__2[[#This Row],[nr]])</f>
        <v>10</v>
      </c>
      <c r="F845">
        <f>IF(MID(telefony__2[[#This Row],[nr]],1,2)="12",1,0)</f>
        <v>0</v>
      </c>
      <c r="G845" s="2">
        <f>IF(AND(telefony__2[[#This Row],[czy 12]]=1,telefony__2[[#This Row],[dlugosc]]=7),telefony__2[[#This Row],[zaklonczenie]]-telefony__2[[#This Row],[rozpoczecie]],0)</f>
        <v>0</v>
      </c>
      <c r="H845" s="3">
        <f>IF(AND(telefony__2[[#This Row],[czy 12]]=1,telefony__2[[#This Row],[dlugosc]]=7),1,0)</f>
        <v>0</v>
      </c>
      <c r="I845" s="3">
        <f>(telefony__2[[#This Row],[zaklonczenie]]-telefony__2[[#This Row],[rozpoczecie]])*24*60</f>
        <v>6.8833333333333435</v>
      </c>
      <c r="J845">
        <f>IF(telefony__2[[#This Row],[dlugosc]]=10,ROUNDUP(telefony__2[[#This Row],[len]],0),0)</f>
        <v>7</v>
      </c>
      <c r="K845" s="3">
        <f>IF(telefony__2[[#This Row],[dlugosc]]&lt;&gt;10,telefony__2[[#This Row],[len]]+K844,K844)</f>
        <v>6558.1999999999971</v>
      </c>
      <c r="L845" s="3">
        <f>IF(telefony__2[[#This Row],[dlugosc]]=7,telefony__2[[#This Row],[len]],0)</f>
        <v>0</v>
      </c>
      <c r="M845" s="3">
        <f>IF(telefony__2[[#This Row],[dlugosc]]=8,telefony__2[[#This Row],[len]],0)</f>
        <v>0</v>
      </c>
      <c r="N845" s="3"/>
    </row>
    <row r="846" spans="1:14" x14ac:dyDescent="0.25">
      <c r="A846" s="3" t="s">
        <v>2366</v>
      </c>
      <c r="B846" s="1" t="s">
        <v>2286</v>
      </c>
      <c r="C846" s="2" t="s">
        <v>2367</v>
      </c>
      <c r="D846" s="2" t="s">
        <v>2368</v>
      </c>
      <c r="E846">
        <f>LEN(telefony__2[[#This Row],[nr]])</f>
        <v>7</v>
      </c>
      <c r="F846">
        <f>IF(MID(telefony__2[[#This Row],[nr]],1,2)="12",1,0)</f>
        <v>0</v>
      </c>
      <c r="G846" s="2">
        <f>IF(AND(telefony__2[[#This Row],[czy 12]]=1,telefony__2[[#This Row],[dlugosc]]=7),telefony__2[[#This Row],[zaklonczenie]]-telefony__2[[#This Row],[rozpoczecie]],0)</f>
        <v>0</v>
      </c>
      <c r="H846" s="3">
        <f>IF(AND(telefony__2[[#This Row],[czy 12]]=1,telefony__2[[#This Row],[dlugosc]]=7),1,0)</f>
        <v>0</v>
      </c>
      <c r="I846" s="3">
        <f>(telefony__2[[#This Row],[zaklonczenie]]-telefony__2[[#This Row],[rozpoczecie]])*24*60</f>
        <v>1.8333333333332735</v>
      </c>
      <c r="J846">
        <f>IF(telefony__2[[#This Row],[dlugosc]]=10,ROUNDUP(telefony__2[[#This Row],[len]],0),0)</f>
        <v>0</v>
      </c>
      <c r="K846" s="3">
        <f>IF(telefony__2[[#This Row],[dlugosc]]&lt;&gt;10,telefony__2[[#This Row],[len]]+K845,K845)</f>
        <v>6560.0333333333301</v>
      </c>
      <c r="L846" s="3">
        <f>IF(telefony__2[[#This Row],[dlugosc]]=7,telefony__2[[#This Row],[len]],0)</f>
        <v>1.8333333333332735</v>
      </c>
      <c r="M846" s="3">
        <f>IF(telefony__2[[#This Row],[dlugosc]]=8,telefony__2[[#This Row],[len]],0)</f>
        <v>0</v>
      </c>
      <c r="N846" s="3"/>
    </row>
    <row r="847" spans="1:14" x14ac:dyDescent="0.25">
      <c r="A847" s="3" t="s">
        <v>2369</v>
      </c>
      <c r="B847" s="1" t="s">
        <v>2286</v>
      </c>
      <c r="C847" s="2" t="s">
        <v>2370</v>
      </c>
      <c r="D847" s="2" t="s">
        <v>2371</v>
      </c>
      <c r="E847">
        <f>LEN(telefony__2[[#This Row],[nr]])</f>
        <v>7</v>
      </c>
      <c r="F847">
        <f>IF(MID(telefony__2[[#This Row],[nr]],1,2)="12",1,0)</f>
        <v>0</v>
      </c>
      <c r="G847" s="2">
        <f>IF(AND(telefony__2[[#This Row],[czy 12]]=1,telefony__2[[#This Row],[dlugosc]]=7),telefony__2[[#This Row],[zaklonczenie]]-telefony__2[[#This Row],[rozpoczecie]],0)</f>
        <v>0</v>
      </c>
      <c r="H847" s="3">
        <f>IF(AND(telefony__2[[#This Row],[czy 12]]=1,telefony__2[[#This Row],[dlugosc]]=7),1,0)</f>
        <v>0</v>
      </c>
      <c r="I847" s="3">
        <f>(telefony__2[[#This Row],[zaklonczenie]]-telefony__2[[#This Row],[rozpoczecie]])*24*60</f>
        <v>11.200000000000072</v>
      </c>
      <c r="J847">
        <f>IF(telefony__2[[#This Row],[dlugosc]]=10,ROUNDUP(telefony__2[[#This Row],[len]],0),0)</f>
        <v>0</v>
      </c>
      <c r="K847" s="3">
        <f>IF(telefony__2[[#This Row],[dlugosc]]&lt;&gt;10,telefony__2[[#This Row],[len]]+K846,K846)</f>
        <v>6571.2333333333299</v>
      </c>
      <c r="L847" s="3">
        <f>IF(telefony__2[[#This Row],[dlugosc]]=7,telefony__2[[#This Row],[len]],0)</f>
        <v>11.200000000000072</v>
      </c>
      <c r="M847" s="3">
        <f>IF(telefony__2[[#This Row],[dlugosc]]=8,telefony__2[[#This Row],[len]],0)</f>
        <v>0</v>
      </c>
      <c r="N847" s="3"/>
    </row>
    <row r="848" spans="1:14" x14ac:dyDescent="0.25">
      <c r="A848" s="3" t="s">
        <v>2372</v>
      </c>
      <c r="B848" s="1" t="s">
        <v>2286</v>
      </c>
      <c r="C848" s="2" t="s">
        <v>2373</v>
      </c>
      <c r="D848" s="2" t="s">
        <v>2374</v>
      </c>
      <c r="E848">
        <f>LEN(telefony__2[[#This Row],[nr]])</f>
        <v>7</v>
      </c>
      <c r="F848">
        <f>IF(MID(telefony__2[[#This Row],[nr]],1,2)="12",1,0)</f>
        <v>0</v>
      </c>
      <c r="G848" s="2">
        <f>IF(AND(telefony__2[[#This Row],[czy 12]]=1,telefony__2[[#This Row],[dlugosc]]=7),telefony__2[[#This Row],[zaklonczenie]]-telefony__2[[#This Row],[rozpoczecie]],0)</f>
        <v>0</v>
      </c>
      <c r="H848" s="3">
        <f>IF(AND(telefony__2[[#This Row],[czy 12]]=1,telefony__2[[#This Row],[dlugosc]]=7),1,0)</f>
        <v>0</v>
      </c>
      <c r="I848" s="3">
        <f>(telefony__2[[#This Row],[zaklonczenie]]-telefony__2[[#This Row],[rozpoczecie]])*24*60</f>
        <v>4.499999999999984</v>
      </c>
      <c r="J848">
        <f>IF(telefony__2[[#This Row],[dlugosc]]=10,ROUNDUP(telefony__2[[#This Row],[len]],0),0)</f>
        <v>0</v>
      </c>
      <c r="K848" s="3">
        <f>IF(telefony__2[[#This Row],[dlugosc]]&lt;&gt;10,telefony__2[[#This Row],[len]]+K847,K847)</f>
        <v>6575.7333333333299</v>
      </c>
      <c r="L848" s="3">
        <f>IF(telefony__2[[#This Row],[dlugosc]]=7,telefony__2[[#This Row],[len]],0)</f>
        <v>4.499999999999984</v>
      </c>
      <c r="M848" s="3">
        <f>IF(telefony__2[[#This Row],[dlugosc]]=8,telefony__2[[#This Row],[len]],0)</f>
        <v>0</v>
      </c>
      <c r="N848" s="3"/>
    </row>
    <row r="849" spans="1:14" x14ac:dyDescent="0.25">
      <c r="A849" s="3" t="s">
        <v>2375</v>
      </c>
      <c r="B849" s="1" t="s">
        <v>2286</v>
      </c>
      <c r="C849" s="2" t="s">
        <v>2376</v>
      </c>
      <c r="D849" s="2" t="s">
        <v>2377</v>
      </c>
      <c r="E849">
        <f>LEN(telefony__2[[#This Row],[nr]])</f>
        <v>8</v>
      </c>
      <c r="F849">
        <f>IF(MID(telefony__2[[#This Row],[nr]],1,2)="12",1,0)</f>
        <v>0</v>
      </c>
      <c r="G849" s="2">
        <f>IF(AND(telefony__2[[#This Row],[czy 12]]=1,telefony__2[[#This Row],[dlugosc]]=7),telefony__2[[#This Row],[zaklonczenie]]-telefony__2[[#This Row],[rozpoczecie]],0)</f>
        <v>0</v>
      </c>
      <c r="H849" s="3">
        <f>IF(AND(telefony__2[[#This Row],[czy 12]]=1,telefony__2[[#This Row],[dlugosc]]=7),1,0)</f>
        <v>0</v>
      </c>
      <c r="I849" s="3">
        <f>(telefony__2[[#This Row],[zaklonczenie]]-telefony__2[[#This Row],[rozpoczecie]])*24*60</f>
        <v>2.9000000000000536</v>
      </c>
      <c r="J849">
        <f>IF(telefony__2[[#This Row],[dlugosc]]=10,ROUNDUP(telefony__2[[#This Row],[len]],0),0)</f>
        <v>0</v>
      </c>
      <c r="K849" s="3">
        <f>IF(telefony__2[[#This Row],[dlugosc]]&lt;&gt;10,telefony__2[[#This Row],[len]]+K848,K848)</f>
        <v>6578.6333333333296</v>
      </c>
      <c r="L849" s="3">
        <f>IF(telefony__2[[#This Row],[dlugosc]]=7,telefony__2[[#This Row],[len]],0)</f>
        <v>0</v>
      </c>
      <c r="M849" s="3">
        <f>IF(telefony__2[[#This Row],[dlugosc]]=8,telefony__2[[#This Row],[len]],0)</f>
        <v>2.9000000000000536</v>
      </c>
      <c r="N849" s="3"/>
    </row>
    <row r="850" spans="1:14" x14ac:dyDescent="0.25">
      <c r="A850" s="3" t="s">
        <v>2378</v>
      </c>
      <c r="B850" s="1" t="s">
        <v>2286</v>
      </c>
      <c r="C850" s="2" t="s">
        <v>2379</v>
      </c>
      <c r="D850" s="2" t="s">
        <v>2380</v>
      </c>
      <c r="E850">
        <f>LEN(telefony__2[[#This Row],[nr]])</f>
        <v>7</v>
      </c>
      <c r="F850">
        <f>IF(MID(telefony__2[[#This Row],[nr]],1,2)="12",1,0)</f>
        <v>0</v>
      </c>
      <c r="G850" s="2">
        <f>IF(AND(telefony__2[[#This Row],[czy 12]]=1,telefony__2[[#This Row],[dlugosc]]=7),telefony__2[[#This Row],[zaklonczenie]]-telefony__2[[#This Row],[rozpoczecie]],0)</f>
        <v>0</v>
      </c>
      <c r="H850" s="3">
        <f>IF(AND(telefony__2[[#This Row],[czy 12]]=1,telefony__2[[#This Row],[dlugosc]]=7),1,0)</f>
        <v>0</v>
      </c>
      <c r="I850" s="3">
        <f>(telefony__2[[#This Row],[zaklonczenie]]-telefony__2[[#This Row],[rozpoczecie]])*24*60</f>
        <v>10.566666666666586</v>
      </c>
      <c r="J850">
        <f>IF(telefony__2[[#This Row],[dlugosc]]=10,ROUNDUP(telefony__2[[#This Row],[len]],0),0)</f>
        <v>0</v>
      </c>
      <c r="K850" s="3">
        <f>IF(telefony__2[[#This Row],[dlugosc]]&lt;&gt;10,telefony__2[[#This Row],[len]]+K849,K849)</f>
        <v>6589.1999999999962</v>
      </c>
      <c r="L850" s="3">
        <f>IF(telefony__2[[#This Row],[dlugosc]]=7,telefony__2[[#This Row],[len]],0)</f>
        <v>10.566666666666586</v>
      </c>
      <c r="M850" s="3">
        <f>IF(telefony__2[[#This Row],[dlugosc]]=8,telefony__2[[#This Row],[len]],0)</f>
        <v>0</v>
      </c>
      <c r="N850" s="3"/>
    </row>
    <row r="851" spans="1:14" x14ac:dyDescent="0.25">
      <c r="A851" s="3" t="s">
        <v>2381</v>
      </c>
      <c r="B851" s="1" t="s">
        <v>2286</v>
      </c>
      <c r="C851" s="2" t="s">
        <v>2382</v>
      </c>
      <c r="D851" s="2" t="s">
        <v>2383</v>
      </c>
      <c r="E851">
        <f>LEN(telefony__2[[#This Row],[nr]])</f>
        <v>7</v>
      </c>
      <c r="F851">
        <f>IF(MID(telefony__2[[#This Row],[nr]],1,2)="12",1,0)</f>
        <v>0</v>
      </c>
      <c r="G851" s="2">
        <f>IF(AND(telefony__2[[#This Row],[czy 12]]=1,telefony__2[[#This Row],[dlugosc]]=7),telefony__2[[#This Row],[zaklonczenie]]-telefony__2[[#This Row],[rozpoczecie]],0)</f>
        <v>0</v>
      </c>
      <c r="H851" s="3">
        <f>IF(AND(telefony__2[[#This Row],[czy 12]]=1,telefony__2[[#This Row],[dlugosc]]=7),1,0)</f>
        <v>0</v>
      </c>
      <c r="I851" s="3">
        <f>(telefony__2[[#This Row],[zaklonczenie]]-telefony__2[[#This Row],[rozpoczecie]])*24*60</f>
        <v>8.0333333333333634</v>
      </c>
      <c r="J851">
        <f>IF(telefony__2[[#This Row],[dlugosc]]=10,ROUNDUP(telefony__2[[#This Row],[len]],0),0)</f>
        <v>0</v>
      </c>
      <c r="K851" s="3">
        <f>IF(telefony__2[[#This Row],[dlugosc]]&lt;&gt;10,telefony__2[[#This Row],[len]]+K850,K850)</f>
        <v>6597.2333333333299</v>
      </c>
      <c r="L851" s="3">
        <f>IF(telefony__2[[#This Row],[dlugosc]]=7,telefony__2[[#This Row],[len]],0)</f>
        <v>8.0333333333333634</v>
      </c>
      <c r="M851" s="3">
        <f>IF(telefony__2[[#This Row],[dlugosc]]=8,telefony__2[[#This Row],[len]],0)</f>
        <v>0</v>
      </c>
      <c r="N851" s="3"/>
    </row>
    <row r="852" spans="1:14" x14ac:dyDescent="0.25">
      <c r="A852" s="3" t="s">
        <v>2384</v>
      </c>
      <c r="B852" s="1" t="s">
        <v>2286</v>
      </c>
      <c r="C852" s="2" t="s">
        <v>2385</v>
      </c>
      <c r="D852" s="2" t="s">
        <v>2386</v>
      </c>
      <c r="E852">
        <f>LEN(telefony__2[[#This Row],[nr]])</f>
        <v>7</v>
      </c>
      <c r="F852">
        <f>IF(MID(telefony__2[[#This Row],[nr]],1,2)="12",1,0)</f>
        <v>0</v>
      </c>
      <c r="G852" s="2">
        <f>IF(AND(telefony__2[[#This Row],[czy 12]]=1,telefony__2[[#This Row],[dlugosc]]=7),telefony__2[[#This Row],[zaklonczenie]]-telefony__2[[#This Row],[rozpoczecie]],0)</f>
        <v>0</v>
      </c>
      <c r="H852" s="3">
        <f>IF(AND(telefony__2[[#This Row],[czy 12]]=1,telefony__2[[#This Row],[dlugosc]]=7),1,0)</f>
        <v>0</v>
      </c>
      <c r="I852" s="3">
        <f>(telefony__2[[#This Row],[zaklonczenie]]-telefony__2[[#This Row],[rozpoczecie]])*24*60</f>
        <v>13.850000000000007</v>
      </c>
      <c r="J852">
        <f>IF(telefony__2[[#This Row],[dlugosc]]=10,ROUNDUP(telefony__2[[#This Row],[len]],0),0)</f>
        <v>0</v>
      </c>
      <c r="K852" s="3">
        <f>IF(telefony__2[[#This Row],[dlugosc]]&lt;&gt;10,telefony__2[[#This Row],[len]]+K851,K851)</f>
        <v>6611.0833333333303</v>
      </c>
      <c r="L852" s="3">
        <f>IF(telefony__2[[#This Row],[dlugosc]]=7,telefony__2[[#This Row],[len]],0)</f>
        <v>13.850000000000007</v>
      </c>
      <c r="M852" s="3">
        <f>IF(telefony__2[[#This Row],[dlugosc]]=8,telefony__2[[#This Row],[len]],0)</f>
        <v>0</v>
      </c>
      <c r="N852" s="3"/>
    </row>
    <row r="853" spans="1:14" x14ac:dyDescent="0.25">
      <c r="A853" s="3" t="s">
        <v>2387</v>
      </c>
      <c r="B853" s="1" t="s">
        <v>2286</v>
      </c>
      <c r="C853" s="2" t="s">
        <v>2388</v>
      </c>
      <c r="D853" s="2" t="s">
        <v>2389</v>
      </c>
      <c r="E853">
        <f>LEN(telefony__2[[#This Row],[nr]])</f>
        <v>7</v>
      </c>
      <c r="F853">
        <f>IF(MID(telefony__2[[#This Row],[nr]],1,2)="12",1,0)</f>
        <v>0</v>
      </c>
      <c r="G853" s="2">
        <f>IF(AND(telefony__2[[#This Row],[czy 12]]=1,telefony__2[[#This Row],[dlugosc]]=7),telefony__2[[#This Row],[zaklonczenie]]-telefony__2[[#This Row],[rozpoczecie]],0)</f>
        <v>0</v>
      </c>
      <c r="H853" s="3">
        <f>IF(AND(telefony__2[[#This Row],[czy 12]]=1,telefony__2[[#This Row],[dlugosc]]=7),1,0)</f>
        <v>0</v>
      </c>
      <c r="I853" s="3">
        <f>(telefony__2[[#This Row],[zaklonczenie]]-telefony__2[[#This Row],[rozpoczecie]])*24*60</f>
        <v>13.883333333333319</v>
      </c>
      <c r="J853">
        <f>IF(telefony__2[[#This Row],[dlugosc]]=10,ROUNDUP(telefony__2[[#This Row],[len]],0),0)</f>
        <v>0</v>
      </c>
      <c r="K853" s="3">
        <f>IF(telefony__2[[#This Row],[dlugosc]]&lt;&gt;10,telefony__2[[#This Row],[len]]+K852,K852)</f>
        <v>6624.9666666666635</v>
      </c>
      <c r="L853" s="3">
        <f>IF(telefony__2[[#This Row],[dlugosc]]=7,telefony__2[[#This Row],[len]],0)</f>
        <v>13.883333333333319</v>
      </c>
      <c r="M853" s="3">
        <f>IF(telefony__2[[#This Row],[dlugosc]]=8,telefony__2[[#This Row],[len]],0)</f>
        <v>0</v>
      </c>
      <c r="N853" s="3"/>
    </row>
    <row r="854" spans="1:14" x14ac:dyDescent="0.25">
      <c r="A854" s="3" t="s">
        <v>2390</v>
      </c>
      <c r="B854" s="1" t="s">
        <v>2286</v>
      </c>
      <c r="C854" s="2" t="s">
        <v>2391</v>
      </c>
      <c r="D854" s="2" t="s">
        <v>2392</v>
      </c>
      <c r="E854">
        <f>LEN(telefony__2[[#This Row],[nr]])</f>
        <v>8</v>
      </c>
      <c r="F854">
        <f>IF(MID(telefony__2[[#This Row],[nr]],1,2)="12",1,0)</f>
        <v>0</v>
      </c>
      <c r="G854" s="2">
        <f>IF(AND(telefony__2[[#This Row],[czy 12]]=1,telefony__2[[#This Row],[dlugosc]]=7),telefony__2[[#This Row],[zaklonczenie]]-telefony__2[[#This Row],[rozpoczecie]],0)</f>
        <v>0</v>
      </c>
      <c r="H854" s="3">
        <f>IF(AND(telefony__2[[#This Row],[czy 12]]=1,telefony__2[[#This Row],[dlugosc]]=7),1,0)</f>
        <v>0</v>
      </c>
      <c r="I854" s="3">
        <f>(telefony__2[[#This Row],[zaklonczenie]]-telefony__2[[#This Row],[rozpoczecie]])*24*60</f>
        <v>7.9499999999998838</v>
      </c>
      <c r="J854">
        <f>IF(telefony__2[[#This Row],[dlugosc]]=10,ROUNDUP(telefony__2[[#This Row],[len]],0),0)</f>
        <v>0</v>
      </c>
      <c r="K854" s="3">
        <f>IF(telefony__2[[#This Row],[dlugosc]]&lt;&gt;10,telefony__2[[#This Row],[len]]+K853,K853)</f>
        <v>6632.9166666666633</v>
      </c>
      <c r="L854" s="3">
        <f>IF(telefony__2[[#This Row],[dlugosc]]=7,telefony__2[[#This Row],[len]],0)</f>
        <v>0</v>
      </c>
      <c r="M854" s="3">
        <f>IF(telefony__2[[#This Row],[dlugosc]]=8,telefony__2[[#This Row],[len]],0)</f>
        <v>7.9499999999998838</v>
      </c>
      <c r="N854" s="3"/>
    </row>
    <row r="855" spans="1:14" x14ac:dyDescent="0.25">
      <c r="A855" s="3" t="s">
        <v>2393</v>
      </c>
      <c r="B855" s="1" t="s">
        <v>2286</v>
      </c>
      <c r="C855" s="2" t="s">
        <v>2394</v>
      </c>
      <c r="D855" s="2" t="s">
        <v>2395</v>
      </c>
      <c r="E855">
        <f>LEN(telefony__2[[#This Row],[nr]])</f>
        <v>7</v>
      </c>
      <c r="F855">
        <f>IF(MID(telefony__2[[#This Row],[nr]],1,2)="12",1,0)</f>
        <v>0</v>
      </c>
      <c r="G855" s="2">
        <f>IF(AND(telefony__2[[#This Row],[czy 12]]=1,telefony__2[[#This Row],[dlugosc]]=7),telefony__2[[#This Row],[zaklonczenie]]-telefony__2[[#This Row],[rozpoczecie]],0)</f>
        <v>0</v>
      </c>
      <c r="H855" s="3">
        <f>IF(AND(telefony__2[[#This Row],[czy 12]]=1,telefony__2[[#This Row],[dlugosc]]=7),1,0)</f>
        <v>0</v>
      </c>
      <c r="I855" s="3">
        <f>(telefony__2[[#This Row],[zaklonczenie]]-telefony__2[[#This Row],[rozpoczecie]])*24*60</f>
        <v>4.9333333333333584</v>
      </c>
      <c r="J855">
        <f>IF(telefony__2[[#This Row],[dlugosc]]=10,ROUNDUP(telefony__2[[#This Row],[len]],0),0)</f>
        <v>0</v>
      </c>
      <c r="K855" s="3">
        <f>IF(telefony__2[[#This Row],[dlugosc]]&lt;&gt;10,telefony__2[[#This Row],[len]]+K854,K854)</f>
        <v>6637.8499999999967</v>
      </c>
      <c r="L855" s="3">
        <f>IF(telefony__2[[#This Row],[dlugosc]]=7,telefony__2[[#This Row],[len]],0)</f>
        <v>4.9333333333333584</v>
      </c>
      <c r="M855" s="3">
        <f>IF(telefony__2[[#This Row],[dlugosc]]=8,telefony__2[[#This Row],[len]],0)</f>
        <v>0</v>
      </c>
      <c r="N855" s="3"/>
    </row>
    <row r="856" spans="1:14" x14ac:dyDescent="0.25">
      <c r="A856" s="3" t="s">
        <v>2396</v>
      </c>
      <c r="B856" s="1" t="s">
        <v>2286</v>
      </c>
      <c r="C856" s="2" t="s">
        <v>2397</v>
      </c>
      <c r="D856" s="2" t="s">
        <v>2398</v>
      </c>
      <c r="E856">
        <f>LEN(telefony__2[[#This Row],[nr]])</f>
        <v>7</v>
      </c>
      <c r="F856">
        <f>IF(MID(telefony__2[[#This Row],[nr]],1,2)="12",1,0)</f>
        <v>0</v>
      </c>
      <c r="G856" s="2">
        <f>IF(AND(telefony__2[[#This Row],[czy 12]]=1,telefony__2[[#This Row],[dlugosc]]=7),telefony__2[[#This Row],[zaklonczenie]]-telefony__2[[#This Row],[rozpoczecie]],0)</f>
        <v>0</v>
      </c>
      <c r="H856" s="3">
        <f>IF(AND(telefony__2[[#This Row],[czy 12]]=1,telefony__2[[#This Row],[dlugosc]]=7),1,0)</f>
        <v>0</v>
      </c>
      <c r="I856" s="3">
        <f>(telefony__2[[#This Row],[zaklonczenie]]-telefony__2[[#This Row],[rozpoczecie]])*24*60</f>
        <v>0.11666666666671155</v>
      </c>
      <c r="J856">
        <f>IF(telefony__2[[#This Row],[dlugosc]]=10,ROUNDUP(telefony__2[[#This Row],[len]],0),0)</f>
        <v>0</v>
      </c>
      <c r="K856" s="3">
        <f>IF(telefony__2[[#This Row],[dlugosc]]&lt;&gt;10,telefony__2[[#This Row],[len]]+K855,K855)</f>
        <v>6637.9666666666635</v>
      </c>
      <c r="L856" s="3">
        <f>IF(telefony__2[[#This Row],[dlugosc]]=7,telefony__2[[#This Row],[len]],0)</f>
        <v>0.11666666666671155</v>
      </c>
      <c r="M856" s="3">
        <f>IF(telefony__2[[#This Row],[dlugosc]]=8,telefony__2[[#This Row],[len]],0)</f>
        <v>0</v>
      </c>
      <c r="N856" s="3"/>
    </row>
    <row r="857" spans="1:14" x14ac:dyDescent="0.25">
      <c r="A857" s="3" t="s">
        <v>2399</v>
      </c>
      <c r="B857" s="1" t="s">
        <v>2286</v>
      </c>
      <c r="C857" s="2" t="s">
        <v>2400</v>
      </c>
      <c r="D857" s="2" t="s">
        <v>2401</v>
      </c>
      <c r="E857">
        <f>LEN(telefony__2[[#This Row],[nr]])</f>
        <v>8</v>
      </c>
      <c r="F857">
        <f>IF(MID(telefony__2[[#This Row],[nr]],1,2)="12",1,0)</f>
        <v>0</v>
      </c>
      <c r="G857" s="2">
        <f>IF(AND(telefony__2[[#This Row],[czy 12]]=1,telefony__2[[#This Row],[dlugosc]]=7),telefony__2[[#This Row],[zaklonczenie]]-telefony__2[[#This Row],[rozpoczecie]],0)</f>
        <v>0</v>
      </c>
      <c r="H857" s="3">
        <f>IF(AND(telefony__2[[#This Row],[czy 12]]=1,telefony__2[[#This Row],[dlugosc]]=7),1,0)</f>
        <v>0</v>
      </c>
      <c r="I857" s="3">
        <f>(telefony__2[[#This Row],[zaklonczenie]]-telefony__2[[#This Row],[rozpoczecie]])*24*60</f>
        <v>1.1000000000000121</v>
      </c>
      <c r="J857">
        <f>IF(telefony__2[[#This Row],[dlugosc]]=10,ROUNDUP(telefony__2[[#This Row],[len]],0),0)</f>
        <v>0</v>
      </c>
      <c r="K857" s="3">
        <f>IF(telefony__2[[#This Row],[dlugosc]]&lt;&gt;10,telefony__2[[#This Row],[len]]+K856,K856)</f>
        <v>6639.0666666666639</v>
      </c>
      <c r="L857" s="3">
        <f>IF(telefony__2[[#This Row],[dlugosc]]=7,telefony__2[[#This Row],[len]],0)</f>
        <v>0</v>
      </c>
      <c r="M857" s="3">
        <f>IF(telefony__2[[#This Row],[dlugosc]]=8,telefony__2[[#This Row],[len]],0)</f>
        <v>1.1000000000000121</v>
      </c>
      <c r="N857" s="3"/>
    </row>
    <row r="858" spans="1:14" x14ac:dyDescent="0.25">
      <c r="A858" s="3" t="s">
        <v>2402</v>
      </c>
      <c r="B858" s="1" t="s">
        <v>2286</v>
      </c>
      <c r="C858" s="2" t="s">
        <v>2403</v>
      </c>
      <c r="D858" s="2" t="s">
        <v>2404</v>
      </c>
      <c r="E858">
        <f>LEN(telefony__2[[#This Row],[nr]])</f>
        <v>10</v>
      </c>
      <c r="F858">
        <f>IF(MID(telefony__2[[#This Row],[nr]],1,2)="12",1,0)</f>
        <v>0</v>
      </c>
      <c r="G858" s="2">
        <f>IF(AND(telefony__2[[#This Row],[czy 12]]=1,telefony__2[[#This Row],[dlugosc]]=7),telefony__2[[#This Row],[zaklonczenie]]-telefony__2[[#This Row],[rozpoczecie]],0)</f>
        <v>0</v>
      </c>
      <c r="H858" s="3">
        <f>IF(AND(telefony__2[[#This Row],[czy 12]]=1,telefony__2[[#This Row],[dlugosc]]=7),1,0)</f>
        <v>0</v>
      </c>
      <c r="I858" s="3">
        <f>(telefony__2[[#This Row],[zaklonczenie]]-telefony__2[[#This Row],[rozpoczecie]])*24*60</f>
        <v>7.5666666666665172</v>
      </c>
      <c r="J858">
        <f>IF(telefony__2[[#This Row],[dlugosc]]=10,ROUNDUP(telefony__2[[#This Row],[len]],0),0)</f>
        <v>8</v>
      </c>
      <c r="K858" s="3">
        <f>IF(telefony__2[[#This Row],[dlugosc]]&lt;&gt;10,telefony__2[[#This Row],[len]]+K857,K857)</f>
        <v>6639.0666666666639</v>
      </c>
      <c r="L858" s="3">
        <f>IF(telefony__2[[#This Row],[dlugosc]]=7,telefony__2[[#This Row],[len]],0)</f>
        <v>0</v>
      </c>
      <c r="M858" s="3">
        <f>IF(telefony__2[[#This Row],[dlugosc]]=8,telefony__2[[#This Row],[len]],0)</f>
        <v>0</v>
      </c>
      <c r="N858" s="3"/>
    </row>
    <row r="859" spans="1:14" x14ac:dyDescent="0.25">
      <c r="A859" s="3" t="s">
        <v>2405</v>
      </c>
      <c r="B859" s="1" t="s">
        <v>2286</v>
      </c>
      <c r="C859" s="2" t="s">
        <v>2406</v>
      </c>
      <c r="D859" s="2" t="s">
        <v>2407</v>
      </c>
      <c r="E859">
        <f>LEN(telefony__2[[#This Row],[nr]])</f>
        <v>7</v>
      </c>
      <c r="F859">
        <f>IF(MID(telefony__2[[#This Row],[nr]],1,2)="12",1,0)</f>
        <v>0</v>
      </c>
      <c r="G859" s="2">
        <f>IF(AND(telefony__2[[#This Row],[czy 12]]=1,telefony__2[[#This Row],[dlugosc]]=7),telefony__2[[#This Row],[zaklonczenie]]-telefony__2[[#This Row],[rozpoczecie]],0)</f>
        <v>0</v>
      </c>
      <c r="H859" s="3">
        <f>IF(AND(telefony__2[[#This Row],[czy 12]]=1,telefony__2[[#This Row],[dlugosc]]=7),1,0)</f>
        <v>0</v>
      </c>
      <c r="I859" s="3">
        <f>(telefony__2[[#This Row],[zaklonczenie]]-telefony__2[[#This Row],[rozpoczecie]])*24*60</f>
        <v>9.8833333333333329</v>
      </c>
      <c r="J859">
        <f>IF(telefony__2[[#This Row],[dlugosc]]=10,ROUNDUP(telefony__2[[#This Row],[len]],0),0)</f>
        <v>0</v>
      </c>
      <c r="K859" s="3">
        <f>IF(telefony__2[[#This Row],[dlugosc]]&lt;&gt;10,telefony__2[[#This Row],[len]]+K858,K858)</f>
        <v>6648.9499999999971</v>
      </c>
      <c r="L859" s="3">
        <f>IF(telefony__2[[#This Row],[dlugosc]]=7,telefony__2[[#This Row],[len]],0)</f>
        <v>9.8833333333333329</v>
      </c>
      <c r="M859" s="3">
        <f>IF(telefony__2[[#This Row],[dlugosc]]=8,telefony__2[[#This Row],[len]],0)</f>
        <v>0</v>
      </c>
      <c r="N859" s="3"/>
    </row>
    <row r="860" spans="1:14" x14ac:dyDescent="0.25">
      <c r="A860" s="3" t="s">
        <v>1918</v>
      </c>
      <c r="B860" s="1" t="s">
        <v>2286</v>
      </c>
      <c r="C860" s="2" t="s">
        <v>2408</v>
      </c>
      <c r="D860" s="2" t="s">
        <v>2409</v>
      </c>
      <c r="E860">
        <f>LEN(telefony__2[[#This Row],[nr]])</f>
        <v>8</v>
      </c>
      <c r="F860">
        <f>IF(MID(telefony__2[[#This Row],[nr]],1,2)="12",1,0)</f>
        <v>0</v>
      </c>
      <c r="G860" s="2">
        <f>IF(AND(telefony__2[[#This Row],[czy 12]]=1,telefony__2[[#This Row],[dlugosc]]=7),telefony__2[[#This Row],[zaklonczenie]]-telefony__2[[#This Row],[rozpoczecie]],0)</f>
        <v>0</v>
      </c>
      <c r="H860" s="3">
        <f>IF(AND(telefony__2[[#This Row],[czy 12]]=1,telefony__2[[#This Row],[dlugosc]]=7),1,0)</f>
        <v>0</v>
      </c>
      <c r="I860" s="3">
        <f>(telefony__2[[#This Row],[zaklonczenie]]-telefony__2[[#This Row],[rozpoczecie]])*24*60</f>
        <v>2.2000000000000242</v>
      </c>
      <c r="J860">
        <f>IF(telefony__2[[#This Row],[dlugosc]]=10,ROUNDUP(telefony__2[[#This Row],[len]],0),0)</f>
        <v>0</v>
      </c>
      <c r="K860" s="3">
        <f>IF(telefony__2[[#This Row],[dlugosc]]&lt;&gt;10,telefony__2[[#This Row],[len]]+K859,K859)</f>
        <v>6651.1499999999969</v>
      </c>
      <c r="L860" s="3">
        <f>IF(telefony__2[[#This Row],[dlugosc]]=7,telefony__2[[#This Row],[len]],0)</f>
        <v>0</v>
      </c>
      <c r="M860" s="3">
        <f>IF(telefony__2[[#This Row],[dlugosc]]=8,telefony__2[[#This Row],[len]],0)</f>
        <v>2.2000000000000242</v>
      </c>
      <c r="N860" s="3"/>
    </row>
    <row r="861" spans="1:14" x14ac:dyDescent="0.25">
      <c r="A861" s="3" t="s">
        <v>2410</v>
      </c>
      <c r="B861" s="1" t="s">
        <v>2286</v>
      </c>
      <c r="C861" s="2" t="s">
        <v>422</v>
      </c>
      <c r="D861" s="2" t="s">
        <v>2411</v>
      </c>
      <c r="E861">
        <f>LEN(telefony__2[[#This Row],[nr]])</f>
        <v>8</v>
      </c>
      <c r="F861">
        <f>IF(MID(telefony__2[[#This Row],[nr]],1,2)="12",1,0)</f>
        <v>0</v>
      </c>
      <c r="G861" s="2">
        <f>IF(AND(telefony__2[[#This Row],[czy 12]]=1,telefony__2[[#This Row],[dlugosc]]=7),telefony__2[[#This Row],[zaklonczenie]]-telefony__2[[#This Row],[rozpoczecie]],0)</f>
        <v>0</v>
      </c>
      <c r="H861" s="3">
        <f>IF(AND(telefony__2[[#This Row],[czy 12]]=1,telefony__2[[#This Row],[dlugosc]]=7),1,0)</f>
        <v>0</v>
      </c>
      <c r="I861" s="3">
        <f>(telefony__2[[#This Row],[zaklonczenie]]-telefony__2[[#This Row],[rozpoczecie]])*24*60</f>
        <v>8.3499999999999464</v>
      </c>
      <c r="J861">
        <f>IF(telefony__2[[#This Row],[dlugosc]]=10,ROUNDUP(telefony__2[[#This Row],[len]],0),0)</f>
        <v>0</v>
      </c>
      <c r="K861" s="3">
        <f>IF(telefony__2[[#This Row],[dlugosc]]&lt;&gt;10,telefony__2[[#This Row],[len]]+K860,K860)</f>
        <v>6659.4999999999973</v>
      </c>
      <c r="L861" s="3">
        <f>IF(telefony__2[[#This Row],[dlugosc]]=7,telefony__2[[#This Row],[len]],0)</f>
        <v>0</v>
      </c>
      <c r="M861" s="3">
        <f>IF(telefony__2[[#This Row],[dlugosc]]=8,telefony__2[[#This Row],[len]],0)</f>
        <v>8.3499999999999464</v>
      </c>
      <c r="N861" s="3"/>
    </row>
    <row r="862" spans="1:14" x14ac:dyDescent="0.25">
      <c r="A862" s="3" t="s">
        <v>2412</v>
      </c>
      <c r="B862" s="1" t="s">
        <v>2286</v>
      </c>
      <c r="C862" s="2" t="s">
        <v>2413</v>
      </c>
      <c r="D862" s="2" t="s">
        <v>2414</v>
      </c>
      <c r="E862">
        <f>LEN(telefony__2[[#This Row],[nr]])</f>
        <v>7</v>
      </c>
      <c r="F862">
        <f>IF(MID(telefony__2[[#This Row],[nr]],1,2)="12",1,0)</f>
        <v>0</v>
      </c>
      <c r="G862" s="2">
        <f>IF(AND(telefony__2[[#This Row],[czy 12]]=1,telefony__2[[#This Row],[dlugosc]]=7),telefony__2[[#This Row],[zaklonczenie]]-telefony__2[[#This Row],[rozpoczecie]],0)</f>
        <v>0</v>
      </c>
      <c r="H862" s="3">
        <f>IF(AND(telefony__2[[#This Row],[czy 12]]=1,telefony__2[[#This Row],[dlugosc]]=7),1,0)</f>
        <v>0</v>
      </c>
      <c r="I862" s="3">
        <f>(telefony__2[[#This Row],[zaklonczenie]]-telefony__2[[#This Row],[rozpoczecie]])*24*60</f>
        <v>11.86666666666671</v>
      </c>
      <c r="J862">
        <f>IF(telefony__2[[#This Row],[dlugosc]]=10,ROUNDUP(telefony__2[[#This Row],[len]],0),0)</f>
        <v>0</v>
      </c>
      <c r="K862" s="3">
        <f>IF(telefony__2[[#This Row],[dlugosc]]&lt;&gt;10,telefony__2[[#This Row],[len]]+K861,K861)</f>
        <v>6671.3666666666641</v>
      </c>
      <c r="L862" s="3">
        <f>IF(telefony__2[[#This Row],[dlugosc]]=7,telefony__2[[#This Row],[len]],0)</f>
        <v>11.86666666666671</v>
      </c>
      <c r="M862" s="3">
        <f>IF(telefony__2[[#This Row],[dlugosc]]=8,telefony__2[[#This Row],[len]],0)</f>
        <v>0</v>
      </c>
      <c r="N862" s="3"/>
    </row>
    <row r="863" spans="1:14" x14ac:dyDescent="0.25">
      <c r="A863" s="3" t="s">
        <v>2415</v>
      </c>
      <c r="B863" s="1" t="s">
        <v>2286</v>
      </c>
      <c r="C863" s="2" t="s">
        <v>2416</v>
      </c>
      <c r="D863" s="2" t="s">
        <v>2417</v>
      </c>
      <c r="E863">
        <f>LEN(telefony__2[[#This Row],[nr]])</f>
        <v>7</v>
      </c>
      <c r="F863">
        <f>IF(MID(telefony__2[[#This Row],[nr]],1,2)="12",1,0)</f>
        <v>0</v>
      </c>
      <c r="G863" s="2">
        <f>IF(AND(telefony__2[[#This Row],[czy 12]]=1,telefony__2[[#This Row],[dlugosc]]=7),telefony__2[[#This Row],[zaklonczenie]]-telefony__2[[#This Row],[rozpoczecie]],0)</f>
        <v>0</v>
      </c>
      <c r="H863" s="3">
        <f>IF(AND(telefony__2[[#This Row],[czy 12]]=1,telefony__2[[#This Row],[dlugosc]]=7),1,0)</f>
        <v>0</v>
      </c>
      <c r="I863" s="3">
        <f>(telefony__2[[#This Row],[zaklonczenie]]-telefony__2[[#This Row],[rozpoczecie]])*24*60</f>
        <v>10.766666666666698</v>
      </c>
      <c r="J863">
        <f>IF(telefony__2[[#This Row],[dlugosc]]=10,ROUNDUP(telefony__2[[#This Row],[len]],0),0)</f>
        <v>0</v>
      </c>
      <c r="K863" s="3">
        <f>IF(telefony__2[[#This Row],[dlugosc]]&lt;&gt;10,telefony__2[[#This Row],[len]]+K862,K862)</f>
        <v>6682.1333333333305</v>
      </c>
      <c r="L863" s="3">
        <f>IF(telefony__2[[#This Row],[dlugosc]]=7,telefony__2[[#This Row],[len]],0)</f>
        <v>10.766666666666698</v>
      </c>
      <c r="M863" s="3">
        <f>IF(telefony__2[[#This Row],[dlugosc]]=8,telefony__2[[#This Row],[len]],0)</f>
        <v>0</v>
      </c>
      <c r="N863" s="3"/>
    </row>
    <row r="864" spans="1:14" x14ac:dyDescent="0.25">
      <c r="A864" s="3" t="s">
        <v>2418</v>
      </c>
      <c r="B864" s="1" t="s">
        <v>2286</v>
      </c>
      <c r="C864" s="2" t="s">
        <v>707</v>
      </c>
      <c r="D864" s="2" t="s">
        <v>2419</v>
      </c>
      <c r="E864">
        <f>LEN(telefony__2[[#This Row],[nr]])</f>
        <v>7</v>
      </c>
      <c r="F864">
        <f>IF(MID(telefony__2[[#This Row],[nr]],1,2)="12",1,0)</f>
        <v>0</v>
      </c>
      <c r="G864" s="2">
        <f>IF(AND(telefony__2[[#This Row],[czy 12]]=1,telefony__2[[#This Row],[dlugosc]]=7),telefony__2[[#This Row],[zaklonczenie]]-telefony__2[[#This Row],[rozpoczecie]],0)</f>
        <v>0</v>
      </c>
      <c r="H864" s="3">
        <f>IF(AND(telefony__2[[#This Row],[czy 12]]=1,telefony__2[[#This Row],[dlugosc]]=7),1,0)</f>
        <v>0</v>
      </c>
      <c r="I864" s="3">
        <f>(telefony__2[[#This Row],[zaklonczenie]]-telefony__2[[#This Row],[rozpoczecie]])*24*60</f>
        <v>16.033333333333335</v>
      </c>
      <c r="J864">
        <f>IF(telefony__2[[#This Row],[dlugosc]]=10,ROUNDUP(telefony__2[[#This Row],[len]],0),0)</f>
        <v>0</v>
      </c>
      <c r="K864" s="3">
        <f>IF(telefony__2[[#This Row],[dlugosc]]&lt;&gt;10,telefony__2[[#This Row],[len]]+K863,K863)</f>
        <v>6698.1666666666642</v>
      </c>
      <c r="L864" s="3">
        <f>IF(telefony__2[[#This Row],[dlugosc]]=7,telefony__2[[#This Row],[len]],0)</f>
        <v>16.033333333333335</v>
      </c>
      <c r="M864" s="3">
        <f>IF(telefony__2[[#This Row],[dlugosc]]=8,telefony__2[[#This Row],[len]],0)</f>
        <v>0</v>
      </c>
      <c r="N864" s="3"/>
    </row>
    <row r="865" spans="1:14" x14ac:dyDescent="0.25">
      <c r="A865" s="3" t="s">
        <v>263</v>
      </c>
      <c r="B865" s="1" t="s">
        <v>2286</v>
      </c>
      <c r="C865" s="2" t="s">
        <v>2420</v>
      </c>
      <c r="D865" s="2" t="s">
        <v>2421</v>
      </c>
      <c r="E865">
        <f>LEN(telefony__2[[#This Row],[nr]])</f>
        <v>7</v>
      </c>
      <c r="F865">
        <f>IF(MID(telefony__2[[#This Row],[nr]],1,2)="12",1,0)</f>
        <v>0</v>
      </c>
      <c r="G865" s="2">
        <f>IF(AND(telefony__2[[#This Row],[czy 12]]=1,telefony__2[[#This Row],[dlugosc]]=7),telefony__2[[#This Row],[zaklonczenie]]-telefony__2[[#This Row],[rozpoczecie]],0)</f>
        <v>0</v>
      </c>
      <c r="H865" s="3">
        <f>IF(AND(telefony__2[[#This Row],[czy 12]]=1,telefony__2[[#This Row],[dlugosc]]=7),1,0)</f>
        <v>0</v>
      </c>
      <c r="I865" s="3">
        <f>(telefony__2[[#This Row],[zaklonczenie]]-telefony__2[[#This Row],[rozpoczecie]])*24*60</f>
        <v>5.8333333333332593</v>
      </c>
      <c r="J865">
        <f>IF(telefony__2[[#This Row],[dlugosc]]=10,ROUNDUP(telefony__2[[#This Row],[len]],0),0)</f>
        <v>0</v>
      </c>
      <c r="K865" s="3">
        <f>IF(telefony__2[[#This Row],[dlugosc]]&lt;&gt;10,telefony__2[[#This Row],[len]]+K864,K864)</f>
        <v>6703.9999999999973</v>
      </c>
      <c r="L865" s="3">
        <f>IF(telefony__2[[#This Row],[dlugosc]]=7,telefony__2[[#This Row],[len]],0)</f>
        <v>5.8333333333332593</v>
      </c>
      <c r="M865" s="3">
        <f>IF(telefony__2[[#This Row],[dlugosc]]=8,telefony__2[[#This Row],[len]],0)</f>
        <v>0</v>
      </c>
      <c r="N865" s="3"/>
    </row>
    <row r="866" spans="1:14" x14ac:dyDescent="0.25">
      <c r="A866" s="3" t="s">
        <v>2422</v>
      </c>
      <c r="B866" s="1" t="s">
        <v>2286</v>
      </c>
      <c r="C866" s="2" t="s">
        <v>2423</v>
      </c>
      <c r="D866" s="2" t="s">
        <v>2424</v>
      </c>
      <c r="E866">
        <f>LEN(telefony__2[[#This Row],[nr]])</f>
        <v>7</v>
      </c>
      <c r="F866">
        <f>IF(MID(telefony__2[[#This Row],[nr]],1,2)="12",1,0)</f>
        <v>0</v>
      </c>
      <c r="G866" s="2">
        <f>IF(AND(telefony__2[[#This Row],[czy 12]]=1,telefony__2[[#This Row],[dlugosc]]=7),telefony__2[[#This Row],[zaklonczenie]]-telefony__2[[#This Row],[rozpoczecie]],0)</f>
        <v>0</v>
      </c>
      <c r="H866" s="3">
        <f>IF(AND(telefony__2[[#This Row],[czy 12]]=1,telefony__2[[#This Row],[dlugosc]]=7),1,0)</f>
        <v>0</v>
      </c>
      <c r="I866" s="3">
        <f>(telefony__2[[#This Row],[zaklonczenie]]-telefony__2[[#This Row],[rozpoczecie]])*24*60</f>
        <v>4.7333333333333272</v>
      </c>
      <c r="J866">
        <f>IF(telefony__2[[#This Row],[dlugosc]]=10,ROUNDUP(telefony__2[[#This Row],[len]],0),0)</f>
        <v>0</v>
      </c>
      <c r="K866" s="3">
        <f>IF(telefony__2[[#This Row],[dlugosc]]&lt;&gt;10,telefony__2[[#This Row],[len]]+K865,K865)</f>
        <v>6708.7333333333308</v>
      </c>
      <c r="L866" s="3">
        <f>IF(telefony__2[[#This Row],[dlugosc]]=7,telefony__2[[#This Row],[len]],0)</f>
        <v>4.7333333333333272</v>
      </c>
      <c r="M866" s="3">
        <f>IF(telefony__2[[#This Row],[dlugosc]]=8,telefony__2[[#This Row],[len]],0)</f>
        <v>0</v>
      </c>
      <c r="N866" s="3"/>
    </row>
    <row r="867" spans="1:14" x14ac:dyDescent="0.25">
      <c r="A867" s="3" t="s">
        <v>2425</v>
      </c>
      <c r="B867" s="1" t="s">
        <v>2286</v>
      </c>
      <c r="C867" s="2" t="s">
        <v>2426</v>
      </c>
      <c r="D867" s="2" t="s">
        <v>2427</v>
      </c>
      <c r="E867">
        <f>LEN(telefony__2[[#This Row],[nr]])</f>
        <v>7</v>
      </c>
      <c r="F867">
        <f>IF(MID(telefony__2[[#This Row],[nr]],1,2)="12",1,0)</f>
        <v>0</v>
      </c>
      <c r="G867" s="2">
        <f>IF(AND(telefony__2[[#This Row],[czy 12]]=1,telefony__2[[#This Row],[dlugosc]]=7),telefony__2[[#This Row],[zaklonczenie]]-telefony__2[[#This Row],[rozpoczecie]],0)</f>
        <v>0</v>
      </c>
      <c r="H867" s="3">
        <f>IF(AND(telefony__2[[#This Row],[czy 12]]=1,telefony__2[[#This Row],[dlugosc]]=7),1,0)</f>
        <v>0</v>
      </c>
      <c r="I867" s="3">
        <f>(telefony__2[[#This Row],[zaklonczenie]]-telefony__2[[#This Row],[rozpoczecie]])*24*60</f>
        <v>7.9000000000001158</v>
      </c>
      <c r="J867">
        <f>IF(telefony__2[[#This Row],[dlugosc]]=10,ROUNDUP(telefony__2[[#This Row],[len]],0),0)</f>
        <v>0</v>
      </c>
      <c r="K867" s="3">
        <f>IF(telefony__2[[#This Row],[dlugosc]]&lt;&gt;10,telefony__2[[#This Row],[len]]+K866,K866)</f>
        <v>6716.6333333333314</v>
      </c>
      <c r="L867" s="3">
        <f>IF(telefony__2[[#This Row],[dlugosc]]=7,telefony__2[[#This Row],[len]],0)</f>
        <v>7.9000000000001158</v>
      </c>
      <c r="M867" s="3">
        <f>IF(telefony__2[[#This Row],[dlugosc]]=8,telefony__2[[#This Row],[len]],0)</f>
        <v>0</v>
      </c>
      <c r="N867" s="3"/>
    </row>
    <row r="868" spans="1:14" x14ac:dyDescent="0.25">
      <c r="A868" s="3" t="s">
        <v>2428</v>
      </c>
      <c r="B868" s="1" t="s">
        <v>2286</v>
      </c>
      <c r="C868" s="2" t="s">
        <v>2429</v>
      </c>
      <c r="D868" s="2" t="s">
        <v>2430</v>
      </c>
      <c r="E868">
        <f>LEN(telefony__2[[#This Row],[nr]])</f>
        <v>7</v>
      </c>
      <c r="F868">
        <f>IF(MID(telefony__2[[#This Row],[nr]],1,2)="12",1,0)</f>
        <v>0</v>
      </c>
      <c r="G868" s="2">
        <f>IF(AND(telefony__2[[#This Row],[czy 12]]=1,telefony__2[[#This Row],[dlugosc]]=7),telefony__2[[#This Row],[zaklonczenie]]-telefony__2[[#This Row],[rozpoczecie]],0)</f>
        <v>0</v>
      </c>
      <c r="H868" s="3">
        <f>IF(AND(telefony__2[[#This Row],[czy 12]]=1,telefony__2[[#This Row],[dlugosc]]=7),1,0)</f>
        <v>0</v>
      </c>
      <c r="I868" s="3">
        <f>(telefony__2[[#This Row],[zaklonczenie]]-telefony__2[[#This Row],[rozpoczecie]])*24*60</f>
        <v>10.166666666666764</v>
      </c>
      <c r="J868">
        <f>IF(telefony__2[[#This Row],[dlugosc]]=10,ROUNDUP(telefony__2[[#This Row],[len]],0),0)</f>
        <v>0</v>
      </c>
      <c r="K868" s="3">
        <f>IF(telefony__2[[#This Row],[dlugosc]]&lt;&gt;10,telefony__2[[#This Row],[len]]+K867,K867)</f>
        <v>6726.7999999999984</v>
      </c>
      <c r="L868" s="3">
        <f>IF(telefony__2[[#This Row],[dlugosc]]=7,telefony__2[[#This Row],[len]],0)</f>
        <v>10.166666666666764</v>
      </c>
      <c r="M868" s="3">
        <f>IF(telefony__2[[#This Row],[dlugosc]]=8,telefony__2[[#This Row],[len]],0)</f>
        <v>0</v>
      </c>
      <c r="N868" s="3"/>
    </row>
    <row r="869" spans="1:14" x14ac:dyDescent="0.25">
      <c r="A869" s="3" t="s">
        <v>2431</v>
      </c>
      <c r="B869" s="1" t="s">
        <v>2286</v>
      </c>
      <c r="C869" s="2" t="s">
        <v>2432</v>
      </c>
      <c r="D869" s="2" t="s">
        <v>2433</v>
      </c>
      <c r="E869">
        <f>LEN(telefony__2[[#This Row],[nr]])</f>
        <v>7</v>
      </c>
      <c r="F869">
        <f>IF(MID(telefony__2[[#This Row],[nr]],1,2)="12",1,0)</f>
        <v>0</v>
      </c>
      <c r="G869" s="2">
        <f>IF(AND(telefony__2[[#This Row],[czy 12]]=1,telefony__2[[#This Row],[dlugosc]]=7),telefony__2[[#This Row],[zaklonczenie]]-telefony__2[[#This Row],[rozpoczecie]],0)</f>
        <v>0</v>
      </c>
      <c r="H869" s="3">
        <f>IF(AND(telefony__2[[#This Row],[czy 12]]=1,telefony__2[[#This Row],[dlugosc]]=7),1,0)</f>
        <v>0</v>
      </c>
      <c r="I869" s="3">
        <f>(telefony__2[[#This Row],[zaklonczenie]]-telefony__2[[#This Row],[rozpoczecie]])*24*60</f>
        <v>3.9333333333332021</v>
      </c>
      <c r="J869">
        <f>IF(telefony__2[[#This Row],[dlugosc]]=10,ROUNDUP(telefony__2[[#This Row],[len]],0),0)</f>
        <v>0</v>
      </c>
      <c r="K869" s="3">
        <f>IF(telefony__2[[#This Row],[dlugosc]]&lt;&gt;10,telefony__2[[#This Row],[len]]+K868,K868)</f>
        <v>6730.7333333333318</v>
      </c>
      <c r="L869" s="3">
        <f>IF(telefony__2[[#This Row],[dlugosc]]=7,telefony__2[[#This Row],[len]],0)</f>
        <v>3.9333333333332021</v>
      </c>
      <c r="M869" s="3">
        <f>IF(telefony__2[[#This Row],[dlugosc]]=8,telefony__2[[#This Row],[len]],0)</f>
        <v>0</v>
      </c>
      <c r="N869" s="3"/>
    </row>
    <row r="870" spans="1:14" x14ac:dyDescent="0.25">
      <c r="A870" s="3" t="s">
        <v>2434</v>
      </c>
      <c r="B870" s="1" t="s">
        <v>2286</v>
      </c>
      <c r="C870" s="2" t="s">
        <v>2435</v>
      </c>
      <c r="D870" s="2" t="s">
        <v>2436</v>
      </c>
      <c r="E870">
        <f>LEN(telefony__2[[#This Row],[nr]])</f>
        <v>7</v>
      </c>
      <c r="F870">
        <f>IF(MID(telefony__2[[#This Row],[nr]],1,2)="12",1,0)</f>
        <v>0</v>
      </c>
      <c r="G870" s="2">
        <f>IF(AND(telefony__2[[#This Row],[czy 12]]=1,telefony__2[[#This Row],[dlugosc]]=7),telefony__2[[#This Row],[zaklonczenie]]-telefony__2[[#This Row],[rozpoczecie]],0)</f>
        <v>0</v>
      </c>
      <c r="H870" s="3">
        <f>IF(AND(telefony__2[[#This Row],[czy 12]]=1,telefony__2[[#This Row],[dlugosc]]=7),1,0)</f>
        <v>0</v>
      </c>
      <c r="I870" s="3">
        <f>(telefony__2[[#This Row],[zaklonczenie]]-telefony__2[[#This Row],[rozpoczecie]])*24*60</f>
        <v>1.7499999999999538</v>
      </c>
      <c r="J870">
        <f>IF(telefony__2[[#This Row],[dlugosc]]=10,ROUNDUP(telefony__2[[#This Row],[len]],0),0)</f>
        <v>0</v>
      </c>
      <c r="K870" s="3">
        <f>IF(telefony__2[[#This Row],[dlugosc]]&lt;&gt;10,telefony__2[[#This Row],[len]]+K869,K869)</f>
        <v>6732.4833333333318</v>
      </c>
      <c r="L870" s="3">
        <f>IF(telefony__2[[#This Row],[dlugosc]]=7,telefony__2[[#This Row],[len]],0)</f>
        <v>1.7499999999999538</v>
      </c>
      <c r="M870" s="3">
        <f>IF(telefony__2[[#This Row],[dlugosc]]=8,telefony__2[[#This Row],[len]],0)</f>
        <v>0</v>
      </c>
      <c r="N870" s="3"/>
    </row>
    <row r="871" spans="1:14" x14ac:dyDescent="0.25">
      <c r="A871" s="3" t="s">
        <v>2437</v>
      </c>
      <c r="B871" s="1" t="s">
        <v>2286</v>
      </c>
      <c r="C871" s="2" t="s">
        <v>2438</v>
      </c>
      <c r="D871" s="2" t="s">
        <v>2439</v>
      </c>
      <c r="E871">
        <f>LEN(telefony__2[[#This Row],[nr]])</f>
        <v>8</v>
      </c>
      <c r="F871">
        <f>IF(MID(telefony__2[[#This Row],[nr]],1,2)="12",1,0)</f>
        <v>0</v>
      </c>
      <c r="G871" s="2">
        <f>IF(AND(telefony__2[[#This Row],[czy 12]]=1,telefony__2[[#This Row],[dlugosc]]=7),telefony__2[[#This Row],[zaklonczenie]]-telefony__2[[#This Row],[rozpoczecie]],0)</f>
        <v>0</v>
      </c>
      <c r="H871" s="3">
        <f>IF(AND(telefony__2[[#This Row],[czy 12]]=1,telefony__2[[#This Row],[dlugosc]]=7),1,0)</f>
        <v>0</v>
      </c>
      <c r="I871" s="3">
        <f>(telefony__2[[#This Row],[zaklonczenie]]-telefony__2[[#This Row],[rozpoczecie]])*24*60</f>
        <v>7.283333333333406</v>
      </c>
      <c r="J871">
        <f>IF(telefony__2[[#This Row],[dlugosc]]=10,ROUNDUP(telefony__2[[#This Row],[len]],0),0)</f>
        <v>0</v>
      </c>
      <c r="K871" s="3">
        <f>IF(telefony__2[[#This Row],[dlugosc]]&lt;&gt;10,telefony__2[[#This Row],[len]]+K870,K870)</f>
        <v>6739.7666666666655</v>
      </c>
      <c r="L871" s="3">
        <f>IF(telefony__2[[#This Row],[dlugosc]]=7,telefony__2[[#This Row],[len]],0)</f>
        <v>0</v>
      </c>
      <c r="M871" s="3">
        <f>IF(telefony__2[[#This Row],[dlugosc]]=8,telefony__2[[#This Row],[len]],0)</f>
        <v>7.283333333333406</v>
      </c>
      <c r="N871" s="3"/>
    </row>
    <row r="872" spans="1:14" x14ac:dyDescent="0.25">
      <c r="A872" s="3" t="s">
        <v>2440</v>
      </c>
      <c r="B872" s="1" t="s">
        <v>2286</v>
      </c>
      <c r="C872" s="2" t="s">
        <v>2441</v>
      </c>
      <c r="D872" s="2" t="s">
        <v>2442</v>
      </c>
      <c r="E872">
        <f>LEN(telefony__2[[#This Row],[nr]])</f>
        <v>7</v>
      </c>
      <c r="F872">
        <f>IF(MID(telefony__2[[#This Row],[nr]],1,2)="12",1,0)</f>
        <v>0</v>
      </c>
      <c r="G872" s="2">
        <f>IF(AND(telefony__2[[#This Row],[czy 12]]=1,telefony__2[[#This Row],[dlugosc]]=7),telefony__2[[#This Row],[zaklonczenie]]-telefony__2[[#This Row],[rozpoczecie]],0)</f>
        <v>0</v>
      </c>
      <c r="H872" s="3">
        <f>IF(AND(telefony__2[[#This Row],[czy 12]]=1,telefony__2[[#This Row],[dlugosc]]=7),1,0)</f>
        <v>0</v>
      </c>
      <c r="I872" s="3">
        <f>(telefony__2[[#This Row],[zaklonczenie]]-telefony__2[[#This Row],[rozpoczecie]])*24*60</f>
        <v>12.166666666666757</v>
      </c>
      <c r="J872">
        <f>IF(telefony__2[[#This Row],[dlugosc]]=10,ROUNDUP(telefony__2[[#This Row],[len]],0),0)</f>
        <v>0</v>
      </c>
      <c r="K872" s="3">
        <f>IF(telefony__2[[#This Row],[dlugosc]]&lt;&gt;10,telefony__2[[#This Row],[len]]+K871,K871)</f>
        <v>6751.9333333333325</v>
      </c>
      <c r="L872" s="3">
        <f>IF(telefony__2[[#This Row],[dlugosc]]=7,telefony__2[[#This Row],[len]],0)</f>
        <v>12.166666666666757</v>
      </c>
      <c r="M872" s="3">
        <f>IF(telefony__2[[#This Row],[dlugosc]]=8,telefony__2[[#This Row],[len]],0)</f>
        <v>0</v>
      </c>
      <c r="N872" s="3"/>
    </row>
    <row r="873" spans="1:14" x14ac:dyDescent="0.25">
      <c r="A873" s="3" t="s">
        <v>2443</v>
      </c>
      <c r="B873" s="1" t="s">
        <v>2286</v>
      </c>
      <c r="C873" s="2" t="s">
        <v>2444</v>
      </c>
      <c r="D873" s="2" t="s">
        <v>2445</v>
      </c>
      <c r="E873">
        <f>LEN(telefony__2[[#This Row],[nr]])</f>
        <v>7</v>
      </c>
      <c r="F873">
        <f>IF(MID(telefony__2[[#This Row],[nr]],1,2)="12",1,0)</f>
        <v>0</v>
      </c>
      <c r="G873" s="2">
        <f>IF(AND(telefony__2[[#This Row],[czy 12]]=1,telefony__2[[#This Row],[dlugosc]]=7),telefony__2[[#This Row],[zaklonczenie]]-telefony__2[[#This Row],[rozpoczecie]],0)</f>
        <v>0</v>
      </c>
      <c r="H873" s="3">
        <f>IF(AND(telefony__2[[#This Row],[czy 12]]=1,telefony__2[[#This Row],[dlugosc]]=7),1,0)</f>
        <v>0</v>
      </c>
      <c r="I873" s="3">
        <f>(telefony__2[[#This Row],[zaklonczenie]]-telefony__2[[#This Row],[rozpoczecie]])*24*60</f>
        <v>14.033333333333342</v>
      </c>
      <c r="J873">
        <f>IF(telefony__2[[#This Row],[dlugosc]]=10,ROUNDUP(telefony__2[[#This Row],[len]],0),0)</f>
        <v>0</v>
      </c>
      <c r="K873" s="3">
        <f>IF(telefony__2[[#This Row],[dlugosc]]&lt;&gt;10,telefony__2[[#This Row],[len]]+K872,K872)</f>
        <v>6765.9666666666662</v>
      </c>
      <c r="L873" s="3">
        <f>IF(telefony__2[[#This Row],[dlugosc]]=7,telefony__2[[#This Row],[len]],0)</f>
        <v>14.033333333333342</v>
      </c>
      <c r="M873" s="3">
        <f>IF(telefony__2[[#This Row],[dlugosc]]=8,telefony__2[[#This Row],[len]],0)</f>
        <v>0</v>
      </c>
      <c r="N873" s="3"/>
    </row>
    <row r="874" spans="1:14" x14ac:dyDescent="0.25">
      <c r="A874" s="3" t="s">
        <v>2446</v>
      </c>
      <c r="B874" s="1" t="s">
        <v>2286</v>
      </c>
      <c r="C874" s="2" t="s">
        <v>736</v>
      </c>
      <c r="D874" s="2" t="s">
        <v>2447</v>
      </c>
      <c r="E874">
        <f>LEN(telefony__2[[#This Row],[nr]])</f>
        <v>7</v>
      </c>
      <c r="F874">
        <f>IF(MID(telefony__2[[#This Row],[nr]],1,2)="12",1,0)</f>
        <v>0</v>
      </c>
      <c r="G874" s="2">
        <f>IF(AND(telefony__2[[#This Row],[czy 12]]=1,telefony__2[[#This Row],[dlugosc]]=7),telefony__2[[#This Row],[zaklonczenie]]-telefony__2[[#This Row],[rozpoczecie]],0)</f>
        <v>0</v>
      </c>
      <c r="H874" s="3">
        <f>IF(AND(telefony__2[[#This Row],[czy 12]]=1,telefony__2[[#This Row],[dlugosc]]=7),1,0)</f>
        <v>0</v>
      </c>
      <c r="I874" s="3">
        <f>(telefony__2[[#This Row],[zaklonczenie]]-telefony__2[[#This Row],[rozpoczecie]])*24*60</f>
        <v>13.516666666666648</v>
      </c>
      <c r="J874">
        <f>IF(telefony__2[[#This Row],[dlugosc]]=10,ROUNDUP(telefony__2[[#This Row],[len]],0),0)</f>
        <v>0</v>
      </c>
      <c r="K874" s="3">
        <f>IF(telefony__2[[#This Row],[dlugosc]]&lt;&gt;10,telefony__2[[#This Row],[len]]+K873,K873)</f>
        <v>6779.4833333333327</v>
      </c>
      <c r="L874" s="3">
        <f>IF(telefony__2[[#This Row],[dlugosc]]=7,telefony__2[[#This Row],[len]],0)</f>
        <v>13.516666666666648</v>
      </c>
      <c r="M874" s="3">
        <f>IF(telefony__2[[#This Row],[dlugosc]]=8,telefony__2[[#This Row],[len]],0)</f>
        <v>0</v>
      </c>
      <c r="N874" s="3"/>
    </row>
    <row r="875" spans="1:14" x14ac:dyDescent="0.25">
      <c r="A875" s="3" t="s">
        <v>1671</v>
      </c>
      <c r="B875" s="1" t="s">
        <v>2286</v>
      </c>
      <c r="C875" s="2" t="s">
        <v>2448</v>
      </c>
      <c r="D875" s="2" t="s">
        <v>2449</v>
      </c>
      <c r="E875">
        <f>LEN(telefony__2[[#This Row],[nr]])</f>
        <v>7</v>
      </c>
      <c r="F875">
        <f>IF(MID(telefony__2[[#This Row],[nr]],1,2)="12",1,0)</f>
        <v>0</v>
      </c>
      <c r="G875" s="2">
        <f>IF(AND(telefony__2[[#This Row],[czy 12]]=1,telefony__2[[#This Row],[dlugosc]]=7),telefony__2[[#This Row],[zaklonczenie]]-telefony__2[[#This Row],[rozpoczecie]],0)</f>
        <v>0</v>
      </c>
      <c r="H875" s="3">
        <f>IF(AND(telefony__2[[#This Row],[czy 12]]=1,telefony__2[[#This Row],[dlugosc]]=7),1,0)</f>
        <v>0</v>
      </c>
      <c r="I875" s="3">
        <f>(telefony__2[[#This Row],[zaklonczenie]]-telefony__2[[#This Row],[rozpoczecie]])*24*60</f>
        <v>9.2666666666666231</v>
      </c>
      <c r="J875">
        <f>IF(telefony__2[[#This Row],[dlugosc]]=10,ROUNDUP(telefony__2[[#This Row],[len]],0),0)</f>
        <v>0</v>
      </c>
      <c r="K875" s="3">
        <f>IF(telefony__2[[#This Row],[dlugosc]]&lt;&gt;10,telefony__2[[#This Row],[len]]+K874,K874)</f>
        <v>6788.7499999999991</v>
      </c>
      <c r="L875" s="3">
        <f>IF(telefony__2[[#This Row],[dlugosc]]=7,telefony__2[[#This Row],[len]],0)</f>
        <v>9.2666666666666231</v>
      </c>
      <c r="M875" s="3">
        <f>IF(telefony__2[[#This Row],[dlugosc]]=8,telefony__2[[#This Row],[len]],0)</f>
        <v>0</v>
      </c>
      <c r="N875" s="3"/>
    </row>
    <row r="876" spans="1:14" x14ac:dyDescent="0.25">
      <c r="A876" s="3" t="s">
        <v>2450</v>
      </c>
      <c r="B876" s="1" t="s">
        <v>2286</v>
      </c>
      <c r="C876" s="2" t="s">
        <v>2451</v>
      </c>
      <c r="D876" s="2" t="s">
        <v>2452</v>
      </c>
      <c r="E876">
        <f>LEN(telefony__2[[#This Row],[nr]])</f>
        <v>8</v>
      </c>
      <c r="F876">
        <f>IF(MID(telefony__2[[#This Row],[nr]],1,2)="12",1,0)</f>
        <v>0</v>
      </c>
      <c r="G876" s="2">
        <f>IF(AND(telefony__2[[#This Row],[czy 12]]=1,telefony__2[[#This Row],[dlugosc]]=7),telefony__2[[#This Row],[zaklonczenie]]-telefony__2[[#This Row],[rozpoczecie]],0)</f>
        <v>0</v>
      </c>
      <c r="H876" s="3">
        <f>IF(AND(telefony__2[[#This Row],[czy 12]]=1,telefony__2[[#This Row],[dlugosc]]=7),1,0)</f>
        <v>0</v>
      </c>
      <c r="I876" s="3">
        <f>(telefony__2[[#This Row],[zaklonczenie]]-telefony__2[[#This Row],[rozpoczecie]])*24*60</f>
        <v>10.71666666666669</v>
      </c>
      <c r="J876">
        <f>IF(telefony__2[[#This Row],[dlugosc]]=10,ROUNDUP(telefony__2[[#This Row],[len]],0),0)</f>
        <v>0</v>
      </c>
      <c r="K876" s="3">
        <f>IF(telefony__2[[#This Row],[dlugosc]]&lt;&gt;10,telefony__2[[#This Row],[len]]+K875,K875)</f>
        <v>6799.4666666666653</v>
      </c>
      <c r="L876" s="3">
        <f>IF(telefony__2[[#This Row],[dlugosc]]=7,telefony__2[[#This Row],[len]],0)</f>
        <v>0</v>
      </c>
      <c r="M876" s="3">
        <f>IF(telefony__2[[#This Row],[dlugosc]]=8,telefony__2[[#This Row],[len]],0)</f>
        <v>10.71666666666669</v>
      </c>
      <c r="N876" s="3"/>
    </row>
    <row r="877" spans="1:14" x14ac:dyDescent="0.25">
      <c r="A877" s="3" t="s">
        <v>2453</v>
      </c>
      <c r="B877" s="1" t="s">
        <v>2286</v>
      </c>
      <c r="C877" s="2" t="s">
        <v>2454</v>
      </c>
      <c r="D877" s="2" t="s">
        <v>2455</v>
      </c>
      <c r="E877">
        <f>LEN(telefony__2[[#This Row],[nr]])</f>
        <v>7</v>
      </c>
      <c r="F877">
        <f>IF(MID(telefony__2[[#This Row],[nr]],1,2)="12",1,0)</f>
        <v>0</v>
      </c>
      <c r="G877" s="2">
        <f>IF(AND(telefony__2[[#This Row],[czy 12]]=1,telefony__2[[#This Row],[dlugosc]]=7),telefony__2[[#This Row],[zaklonczenie]]-telefony__2[[#This Row],[rozpoczecie]],0)</f>
        <v>0</v>
      </c>
      <c r="H877" s="3">
        <f>IF(AND(telefony__2[[#This Row],[czy 12]]=1,telefony__2[[#This Row],[dlugosc]]=7),1,0)</f>
        <v>0</v>
      </c>
      <c r="I877" s="3">
        <f>(telefony__2[[#This Row],[zaklonczenie]]-telefony__2[[#This Row],[rozpoczecie]])*24*60</f>
        <v>13.333333333333393</v>
      </c>
      <c r="J877">
        <f>IF(telefony__2[[#This Row],[dlugosc]]=10,ROUNDUP(telefony__2[[#This Row],[len]],0),0)</f>
        <v>0</v>
      </c>
      <c r="K877" s="3">
        <f>IF(telefony__2[[#This Row],[dlugosc]]&lt;&gt;10,telefony__2[[#This Row],[len]]+K876,K876)</f>
        <v>6812.7999999999984</v>
      </c>
      <c r="L877" s="3">
        <f>IF(telefony__2[[#This Row],[dlugosc]]=7,telefony__2[[#This Row],[len]],0)</f>
        <v>13.333333333333393</v>
      </c>
      <c r="M877" s="3">
        <f>IF(telefony__2[[#This Row],[dlugosc]]=8,telefony__2[[#This Row],[len]],0)</f>
        <v>0</v>
      </c>
      <c r="N877" s="3"/>
    </row>
    <row r="878" spans="1:14" x14ac:dyDescent="0.25">
      <c r="A878" s="3" t="s">
        <v>2456</v>
      </c>
      <c r="B878" s="1" t="s">
        <v>2286</v>
      </c>
      <c r="C878" s="2" t="s">
        <v>2457</v>
      </c>
      <c r="D878" s="2" t="s">
        <v>2458</v>
      </c>
      <c r="E878">
        <f>LEN(telefony__2[[#This Row],[nr]])</f>
        <v>8</v>
      </c>
      <c r="F878">
        <f>IF(MID(telefony__2[[#This Row],[nr]],1,2)="12",1,0)</f>
        <v>0</v>
      </c>
      <c r="G878" s="2">
        <f>IF(AND(telefony__2[[#This Row],[czy 12]]=1,telefony__2[[#This Row],[dlugosc]]=7),telefony__2[[#This Row],[zaklonczenie]]-telefony__2[[#This Row],[rozpoczecie]],0)</f>
        <v>0</v>
      </c>
      <c r="H878" s="3">
        <f>IF(AND(telefony__2[[#This Row],[czy 12]]=1,telefony__2[[#This Row],[dlugosc]]=7),1,0)</f>
        <v>0</v>
      </c>
      <c r="I878" s="3">
        <f>(telefony__2[[#This Row],[zaklonczenie]]-telefony__2[[#This Row],[rozpoczecie]])*24*60</f>
        <v>0.55000000000008598</v>
      </c>
      <c r="J878">
        <f>IF(telefony__2[[#This Row],[dlugosc]]=10,ROUNDUP(telefony__2[[#This Row],[len]],0),0)</f>
        <v>0</v>
      </c>
      <c r="K878" s="3">
        <f>IF(telefony__2[[#This Row],[dlugosc]]&lt;&gt;10,telefony__2[[#This Row],[len]]+K877,K877)</f>
        <v>6813.3499999999985</v>
      </c>
      <c r="L878" s="3">
        <f>IF(telefony__2[[#This Row],[dlugosc]]=7,telefony__2[[#This Row],[len]],0)</f>
        <v>0</v>
      </c>
      <c r="M878" s="3">
        <f>IF(telefony__2[[#This Row],[dlugosc]]=8,telefony__2[[#This Row],[len]],0)</f>
        <v>0.55000000000008598</v>
      </c>
      <c r="N878" s="3"/>
    </row>
    <row r="879" spans="1:14" x14ac:dyDescent="0.25">
      <c r="A879" s="3" t="s">
        <v>2459</v>
      </c>
      <c r="B879" s="1" t="s">
        <v>2286</v>
      </c>
      <c r="C879" s="2" t="s">
        <v>1069</v>
      </c>
      <c r="D879" s="2" t="s">
        <v>2460</v>
      </c>
      <c r="E879">
        <f>LEN(telefony__2[[#This Row],[nr]])</f>
        <v>8</v>
      </c>
      <c r="F879">
        <f>IF(MID(telefony__2[[#This Row],[nr]],1,2)="12",1,0)</f>
        <v>0</v>
      </c>
      <c r="G879" s="2">
        <f>IF(AND(telefony__2[[#This Row],[czy 12]]=1,telefony__2[[#This Row],[dlugosc]]=7),telefony__2[[#This Row],[zaklonczenie]]-telefony__2[[#This Row],[rozpoczecie]],0)</f>
        <v>0</v>
      </c>
      <c r="H879" s="3">
        <f>IF(AND(telefony__2[[#This Row],[czy 12]]=1,telefony__2[[#This Row],[dlugosc]]=7),1,0)</f>
        <v>0</v>
      </c>
      <c r="I879" s="3">
        <f>(telefony__2[[#This Row],[zaklonczenie]]-telefony__2[[#This Row],[rozpoczecie]])*24*60</f>
        <v>10.79999999999993</v>
      </c>
      <c r="J879">
        <f>IF(telefony__2[[#This Row],[dlugosc]]=10,ROUNDUP(telefony__2[[#This Row],[len]],0),0)</f>
        <v>0</v>
      </c>
      <c r="K879" s="3">
        <f>IF(telefony__2[[#This Row],[dlugosc]]&lt;&gt;10,telefony__2[[#This Row],[len]]+K878,K878)</f>
        <v>6824.1499999999987</v>
      </c>
      <c r="L879" s="3">
        <f>IF(telefony__2[[#This Row],[dlugosc]]=7,telefony__2[[#This Row],[len]],0)</f>
        <v>0</v>
      </c>
      <c r="M879" s="3">
        <f>IF(telefony__2[[#This Row],[dlugosc]]=8,telefony__2[[#This Row],[len]],0)</f>
        <v>10.79999999999993</v>
      </c>
      <c r="N879" s="3"/>
    </row>
    <row r="880" spans="1:14" x14ac:dyDescent="0.25">
      <c r="A880" s="3" t="s">
        <v>2461</v>
      </c>
      <c r="B880" s="1" t="s">
        <v>2286</v>
      </c>
      <c r="C880" s="2" t="s">
        <v>2462</v>
      </c>
      <c r="D880" s="2" t="s">
        <v>2463</v>
      </c>
      <c r="E880">
        <f>LEN(telefony__2[[#This Row],[nr]])</f>
        <v>7</v>
      </c>
      <c r="F880">
        <f>IF(MID(telefony__2[[#This Row],[nr]],1,2)="12",1,0)</f>
        <v>0</v>
      </c>
      <c r="G880" s="2">
        <f>IF(AND(telefony__2[[#This Row],[czy 12]]=1,telefony__2[[#This Row],[dlugosc]]=7),telefony__2[[#This Row],[zaklonczenie]]-telefony__2[[#This Row],[rozpoczecie]],0)</f>
        <v>0</v>
      </c>
      <c r="H880" s="3">
        <f>IF(AND(telefony__2[[#This Row],[czy 12]]=1,telefony__2[[#This Row],[dlugosc]]=7),1,0)</f>
        <v>0</v>
      </c>
      <c r="I880" s="3">
        <f>(telefony__2[[#This Row],[zaklonczenie]]-telefony__2[[#This Row],[rozpoczecie]])*24*60</f>
        <v>5.3999999999998849</v>
      </c>
      <c r="J880">
        <f>IF(telefony__2[[#This Row],[dlugosc]]=10,ROUNDUP(telefony__2[[#This Row],[len]],0),0)</f>
        <v>0</v>
      </c>
      <c r="K880" s="3">
        <f>IF(telefony__2[[#This Row],[dlugosc]]&lt;&gt;10,telefony__2[[#This Row],[len]]+K879,K879)</f>
        <v>6829.5499999999984</v>
      </c>
      <c r="L880" s="3">
        <f>IF(telefony__2[[#This Row],[dlugosc]]=7,telefony__2[[#This Row],[len]],0)</f>
        <v>5.3999999999998849</v>
      </c>
      <c r="M880" s="3">
        <f>IF(telefony__2[[#This Row],[dlugosc]]=8,telefony__2[[#This Row],[len]],0)</f>
        <v>0</v>
      </c>
      <c r="N880" s="3"/>
    </row>
    <row r="881" spans="1:14" x14ac:dyDescent="0.25">
      <c r="A881" s="3" t="s">
        <v>576</v>
      </c>
      <c r="B881" s="1" t="s">
        <v>2286</v>
      </c>
      <c r="C881" s="2" t="s">
        <v>2464</v>
      </c>
      <c r="D881" s="2" t="s">
        <v>2465</v>
      </c>
      <c r="E881">
        <f>LEN(telefony__2[[#This Row],[nr]])</f>
        <v>7</v>
      </c>
      <c r="F881">
        <f>IF(MID(telefony__2[[#This Row],[nr]],1,2)="12",1,0)</f>
        <v>0</v>
      </c>
      <c r="G881" s="2">
        <f>IF(AND(telefony__2[[#This Row],[czy 12]]=1,telefony__2[[#This Row],[dlugosc]]=7),telefony__2[[#This Row],[zaklonczenie]]-telefony__2[[#This Row],[rozpoczecie]],0)</f>
        <v>0</v>
      </c>
      <c r="H881" s="3">
        <f>IF(AND(telefony__2[[#This Row],[czy 12]]=1,telefony__2[[#This Row],[dlugosc]]=7),1,0)</f>
        <v>0</v>
      </c>
      <c r="I881" s="3">
        <f>(telefony__2[[#This Row],[zaklonczenie]]-telefony__2[[#This Row],[rozpoczecie]])*24*60</f>
        <v>14.400000000000013</v>
      </c>
      <c r="J881">
        <f>IF(telefony__2[[#This Row],[dlugosc]]=10,ROUNDUP(telefony__2[[#This Row],[len]],0),0)</f>
        <v>0</v>
      </c>
      <c r="K881" s="3">
        <f>IF(telefony__2[[#This Row],[dlugosc]]&lt;&gt;10,telefony__2[[#This Row],[len]]+K880,K880)</f>
        <v>6843.949999999998</v>
      </c>
      <c r="L881" s="3">
        <f>IF(telefony__2[[#This Row],[dlugosc]]=7,telefony__2[[#This Row],[len]],0)</f>
        <v>14.400000000000013</v>
      </c>
      <c r="M881" s="3">
        <f>IF(telefony__2[[#This Row],[dlugosc]]=8,telefony__2[[#This Row],[len]],0)</f>
        <v>0</v>
      </c>
      <c r="N881" s="3"/>
    </row>
    <row r="882" spans="1:14" x14ac:dyDescent="0.25">
      <c r="A882" s="3" t="s">
        <v>2466</v>
      </c>
      <c r="B882" s="1" t="s">
        <v>2286</v>
      </c>
      <c r="C882" s="2" t="s">
        <v>2467</v>
      </c>
      <c r="D882" s="2" t="s">
        <v>2468</v>
      </c>
      <c r="E882">
        <f>LEN(telefony__2[[#This Row],[nr]])</f>
        <v>7</v>
      </c>
      <c r="F882">
        <f>IF(MID(telefony__2[[#This Row],[nr]],1,2)="12",1,0)</f>
        <v>0</v>
      </c>
      <c r="G882" s="2">
        <f>IF(AND(telefony__2[[#This Row],[czy 12]]=1,telefony__2[[#This Row],[dlugosc]]=7),telefony__2[[#This Row],[zaklonczenie]]-telefony__2[[#This Row],[rozpoczecie]],0)</f>
        <v>0</v>
      </c>
      <c r="H882" s="3">
        <f>IF(AND(telefony__2[[#This Row],[czy 12]]=1,telefony__2[[#This Row],[dlugosc]]=7),1,0)</f>
        <v>0</v>
      </c>
      <c r="I882" s="3">
        <f>(telefony__2[[#This Row],[zaklonczenie]]-telefony__2[[#This Row],[rozpoczecie]])*24*60</f>
        <v>9.0500000000001357</v>
      </c>
      <c r="J882">
        <f>IF(telefony__2[[#This Row],[dlugosc]]=10,ROUNDUP(telefony__2[[#This Row],[len]],0),0)</f>
        <v>0</v>
      </c>
      <c r="K882" s="3">
        <f>IF(telefony__2[[#This Row],[dlugosc]]&lt;&gt;10,telefony__2[[#This Row],[len]]+K881,K881)</f>
        <v>6852.9999999999982</v>
      </c>
      <c r="L882" s="3">
        <f>IF(telefony__2[[#This Row],[dlugosc]]=7,telefony__2[[#This Row],[len]],0)</f>
        <v>9.0500000000001357</v>
      </c>
      <c r="M882" s="3">
        <f>IF(telefony__2[[#This Row],[dlugosc]]=8,telefony__2[[#This Row],[len]],0)</f>
        <v>0</v>
      </c>
      <c r="N882" s="3"/>
    </row>
    <row r="883" spans="1:14" x14ac:dyDescent="0.25">
      <c r="A883" s="3" t="s">
        <v>2469</v>
      </c>
      <c r="B883" s="1" t="s">
        <v>2286</v>
      </c>
      <c r="C883" s="2" t="s">
        <v>2470</v>
      </c>
      <c r="D883" s="2" t="s">
        <v>2471</v>
      </c>
      <c r="E883">
        <f>LEN(telefony__2[[#This Row],[nr]])</f>
        <v>8</v>
      </c>
      <c r="F883">
        <f>IF(MID(telefony__2[[#This Row],[nr]],1,2)="12",1,0)</f>
        <v>0</v>
      </c>
      <c r="G883" s="2">
        <f>IF(AND(telefony__2[[#This Row],[czy 12]]=1,telefony__2[[#This Row],[dlugosc]]=7),telefony__2[[#This Row],[zaklonczenie]]-telefony__2[[#This Row],[rozpoczecie]],0)</f>
        <v>0</v>
      </c>
      <c r="H883" s="3">
        <f>IF(AND(telefony__2[[#This Row],[czy 12]]=1,telefony__2[[#This Row],[dlugosc]]=7),1,0)</f>
        <v>0</v>
      </c>
      <c r="I883" s="3">
        <f>(telefony__2[[#This Row],[zaklonczenie]]-telefony__2[[#This Row],[rozpoczecie]])*24*60</f>
        <v>16.616666666666813</v>
      </c>
      <c r="J883">
        <f>IF(telefony__2[[#This Row],[dlugosc]]=10,ROUNDUP(telefony__2[[#This Row],[len]],0),0)</f>
        <v>0</v>
      </c>
      <c r="K883" s="3">
        <f>IF(telefony__2[[#This Row],[dlugosc]]&lt;&gt;10,telefony__2[[#This Row],[len]]+K882,K882)</f>
        <v>6869.616666666665</v>
      </c>
      <c r="L883" s="3">
        <f>IF(telefony__2[[#This Row],[dlugosc]]=7,telefony__2[[#This Row],[len]],0)</f>
        <v>0</v>
      </c>
      <c r="M883" s="3">
        <f>IF(telefony__2[[#This Row],[dlugosc]]=8,telefony__2[[#This Row],[len]],0)</f>
        <v>16.616666666666813</v>
      </c>
      <c r="N883" s="3"/>
    </row>
    <row r="884" spans="1:14" x14ac:dyDescent="0.25">
      <c r="A884" s="3" t="s">
        <v>2472</v>
      </c>
      <c r="B884" s="1" t="s">
        <v>2286</v>
      </c>
      <c r="C884" s="2" t="s">
        <v>2473</v>
      </c>
      <c r="D884" s="2" t="s">
        <v>2198</v>
      </c>
      <c r="E884">
        <f>LEN(telefony__2[[#This Row],[nr]])</f>
        <v>7</v>
      </c>
      <c r="F884">
        <f>IF(MID(telefony__2[[#This Row],[nr]],1,2)="12",1,0)</f>
        <v>0</v>
      </c>
      <c r="G884" s="2">
        <f>IF(AND(telefony__2[[#This Row],[czy 12]]=1,telefony__2[[#This Row],[dlugosc]]=7),telefony__2[[#This Row],[zaklonczenie]]-telefony__2[[#This Row],[rozpoczecie]],0)</f>
        <v>0</v>
      </c>
      <c r="H884" s="3">
        <f>IF(AND(telefony__2[[#This Row],[czy 12]]=1,telefony__2[[#This Row],[dlugosc]]=7),1,0)</f>
        <v>0</v>
      </c>
      <c r="I884" s="3">
        <f>(telefony__2[[#This Row],[zaklonczenie]]-telefony__2[[#This Row],[rozpoczecie]])*24*60</f>
        <v>0.28333333333327104</v>
      </c>
      <c r="J884">
        <f>IF(telefony__2[[#This Row],[dlugosc]]=10,ROUNDUP(telefony__2[[#This Row],[len]],0),0)</f>
        <v>0</v>
      </c>
      <c r="K884" s="3">
        <f>IF(telefony__2[[#This Row],[dlugosc]]&lt;&gt;10,telefony__2[[#This Row],[len]]+K883,K883)</f>
        <v>6869.8999999999978</v>
      </c>
      <c r="L884" s="3">
        <f>IF(telefony__2[[#This Row],[dlugosc]]=7,telefony__2[[#This Row],[len]],0)</f>
        <v>0.28333333333327104</v>
      </c>
      <c r="M884" s="3">
        <f>IF(telefony__2[[#This Row],[dlugosc]]=8,telefony__2[[#This Row],[len]],0)</f>
        <v>0</v>
      </c>
      <c r="N884" s="3"/>
    </row>
    <row r="885" spans="1:14" x14ac:dyDescent="0.25">
      <c r="A885" s="3" t="s">
        <v>2474</v>
      </c>
      <c r="B885" s="1" t="s">
        <v>2286</v>
      </c>
      <c r="C885" s="2" t="s">
        <v>2475</v>
      </c>
      <c r="D885" s="2" t="s">
        <v>2476</v>
      </c>
      <c r="E885">
        <f>LEN(telefony__2[[#This Row],[nr]])</f>
        <v>7</v>
      </c>
      <c r="F885">
        <f>IF(MID(telefony__2[[#This Row],[nr]],1,2)="12",1,0)</f>
        <v>0</v>
      </c>
      <c r="G885" s="2">
        <f>IF(AND(telefony__2[[#This Row],[czy 12]]=1,telefony__2[[#This Row],[dlugosc]]=7),telefony__2[[#This Row],[zaklonczenie]]-telefony__2[[#This Row],[rozpoczecie]],0)</f>
        <v>0</v>
      </c>
      <c r="H885" s="3">
        <f>IF(AND(telefony__2[[#This Row],[czy 12]]=1,telefony__2[[#This Row],[dlugosc]]=7),1,0)</f>
        <v>0</v>
      </c>
      <c r="I885" s="3">
        <f>(telefony__2[[#This Row],[zaklonczenie]]-telefony__2[[#This Row],[rozpoczecie]])*24*60</f>
        <v>13.483333333333416</v>
      </c>
      <c r="J885">
        <f>IF(telefony__2[[#This Row],[dlugosc]]=10,ROUNDUP(telefony__2[[#This Row],[len]],0),0)</f>
        <v>0</v>
      </c>
      <c r="K885" s="3">
        <f>IF(telefony__2[[#This Row],[dlugosc]]&lt;&gt;10,telefony__2[[#This Row],[len]]+K884,K884)</f>
        <v>6883.3833333333314</v>
      </c>
      <c r="L885" s="3">
        <f>IF(telefony__2[[#This Row],[dlugosc]]=7,telefony__2[[#This Row],[len]],0)</f>
        <v>13.483333333333416</v>
      </c>
      <c r="M885" s="3">
        <f>IF(telefony__2[[#This Row],[dlugosc]]=8,telefony__2[[#This Row],[len]],0)</f>
        <v>0</v>
      </c>
      <c r="N885" s="3"/>
    </row>
    <row r="886" spans="1:14" x14ac:dyDescent="0.25">
      <c r="A886" s="3" t="s">
        <v>2477</v>
      </c>
      <c r="B886" s="1" t="s">
        <v>2286</v>
      </c>
      <c r="C886" s="2" t="s">
        <v>2478</v>
      </c>
      <c r="D886" s="2" t="s">
        <v>2479</v>
      </c>
      <c r="E886">
        <f>LEN(telefony__2[[#This Row],[nr]])</f>
        <v>7</v>
      </c>
      <c r="F886">
        <f>IF(MID(telefony__2[[#This Row],[nr]],1,2)="12",1,0)</f>
        <v>0</v>
      </c>
      <c r="G886" s="2">
        <f>IF(AND(telefony__2[[#This Row],[czy 12]]=1,telefony__2[[#This Row],[dlugosc]]=7),telefony__2[[#This Row],[zaklonczenie]]-telefony__2[[#This Row],[rozpoczecie]],0)</f>
        <v>0</v>
      </c>
      <c r="H886" s="3">
        <f>IF(AND(telefony__2[[#This Row],[czy 12]]=1,telefony__2[[#This Row],[dlugosc]]=7),1,0)</f>
        <v>0</v>
      </c>
      <c r="I886" s="3">
        <f>(telefony__2[[#This Row],[zaklonczenie]]-telefony__2[[#This Row],[rozpoczecie]])*24*60</f>
        <v>11.466666666666647</v>
      </c>
      <c r="J886">
        <f>IF(telefony__2[[#This Row],[dlugosc]]=10,ROUNDUP(telefony__2[[#This Row],[len]],0),0)</f>
        <v>0</v>
      </c>
      <c r="K886" s="3">
        <f>IF(telefony__2[[#This Row],[dlugosc]]&lt;&gt;10,telefony__2[[#This Row],[len]]+K885,K885)</f>
        <v>6894.8499999999976</v>
      </c>
      <c r="L886" s="3">
        <f>IF(telefony__2[[#This Row],[dlugosc]]=7,telefony__2[[#This Row],[len]],0)</f>
        <v>11.466666666666647</v>
      </c>
      <c r="M886" s="3">
        <f>IF(telefony__2[[#This Row],[dlugosc]]=8,telefony__2[[#This Row],[len]],0)</f>
        <v>0</v>
      </c>
      <c r="N886" s="3"/>
    </row>
    <row r="887" spans="1:14" x14ac:dyDescent="0.25">
      <c r="A887" s="3" t="s">
        <v>2480</v>
      </c>
      <c r="B887" s="1" t="s">
        <v>2286</v>
      </c>
      <c r="C887" s="2" t="s">
        <v>2481</v>
      </c>
      <c r="D887" s="2" t="s">
        <v>2482</v>
      </c>
      <c r="E887">
        <f>LEN(telefony__2[[#This Row],[nr]])</f>
        <v>7</v>
      </c>
      <c r="F887">
        <f>IF(MID(telefony__2[[#This Row],[nr]],1,2)="12",1,0)</f>
        <v>0</v>
      </c>
      <c r="G887" s="2">
        <f>IF(AND(telefony__2[[#This Row],[czy 12]]=1,telefony__2[[#This Row],[dlugosc]]=7),telefony__2[[#This Row],[zaklonczenie]]-telefony__2[[#This Row],[rozpoczecie]],0)</f>
        <v>0</v>
      </c>
      <c r="H887" s="3">
        <f>IF(AND(telefony__2[[#This Row],[czy 12]]=1,telefony__2[[#This Row],[dlugosc]]=7),1,0)</f>
        <v>0</v>
      </c>
      <c r="I887" s="3">
        <f>(telefony__2[[#This Row],[zaklonczenie]]-telefony__2[[#This Row],[rozpoczecie]])*24*60</f>
        <v>11.350000000000016</v>
      </c>
      <c r="J887">
        <f>IF(telefony__2[[#This Row],[dlugosc]]=10,ROUNDUP(telefony__2[[#This Row],[len]],0),0)</f>
        <v>0</v>
      </c>
      <c r="K887" s="3">
        <f>IF(telefony__2[[#This Row],[dlugosc]]&lt;&gt;10,telefony__2[[#This Row],[len]]+K886,K886)</f>
        <v>6906.199999999998</v>
      </c>
      <c r="L887" s="3">
        <f>IF(telefony__2[[#This Row],[dlugosc]]=7,telefony__2[[#This Row],[len]],0)</f>
        <v>11.350000000000016</v>
      </c>
      <c r="M887" s="3">
        <f>IF(telefony__2[[#This Row],[dlugosc]]=8,telefony__2[[#This Row],[len]],0)</f>
        <v>0</v>
      </c>
      <c r="N887" s="3"/>
    </row>
    <row r="888" spans="1:14" x14ac:dyDescent="0.25">
      <c r="A888" s="3" t="s">
        <v>2396</v>
      </c>
      <c r="B888" s="1" t="s">
        <v>2286</v>
      </c>
      <c r="C888" s="2" t="s">
        <v>2483</v>
      </c>
      <c r="D888" s="2" t="s">
        <v>2484</v>
      </c>
      <c r="E888">
        <f>LEN(telefony__2[[#This Row],[nr]])</f>
        <v>7</v>
      </c>
      <c r="F888">
        <f>IF(MID(telefony__2[[#This Row],[nr]],1,2)="12",1,0)</f>
        <v>0</v>
      </c>
      <c r="G888" s="2">
        <f>IF(AND(telefony__2[[#This Row],[czy 12]]=1,telefony__2[[#This Row],[dlugosc]]=7),telefony__2[[#This Row],[zaklonczenie]]-telefony__2[[#This Row],[rozpoczecie]],0)</f>
        <v>0</v>
      </c>
      <c r="H888" s="3">
        <f>IF(AND(telefony__2[[#This Row],[czy 12]]=1,telefony__2[[#This Row],[dlugosc]]=7),1,0)</f>
        <v>0</v>
      </c>
      <c r="I888" s="3">
        <f>(telefony__2[[#This Row],[zaklonczenie]]-telefony__2[[#This Row],[rozpoczecie]])*24*60</f>
        <v>10.483333333333267</v>
      </c>
      <c r="J888">
        <f>IF(telefony__2[[#This Row],[dlugosc]]=10,ROUNDUP(telefony__2[[#This Row],[len]],0),0)</f>
        <v>0</v>
      </c>
      <c r="K888" s="3">
        <f>IF(telefony__2[[#This Row],[dlugosc]]&lt;&gt;10,telefony__2[[#This Row],[len]]+K887,K887)</f>
        <v>6916.6833333333316</v>
      </c>
      <c r="L888" s="3">
        <f>IF(telefony__2[[#This Row],[dlugosc]]=7,telefony__2[[#This Row],[len]],0)</f>
        <v>10.483333333333267</v>
      </c>
      <c r="M888" s="3">
        <f>IF(telefony__2[[#This Row],[dlugosc]]=8,telefony__2[[#This Row],[len]],0)</f>
        <v>0</v>
      </c>
      <c r="N888" s="3"/>
    </row>
    <row r="889" spans="1:14" x14ac:dyDescent="0.25">
      <c r="A889" s="3" t="s">
        <v>2485</v>
      </c>
      <c r="B889" s="1" t="s">
        <v>2286</v>
      </c>
      <c r="C889" s="2" t="s">
        <v>2486</v>
      </c>
      <c r="D889" s="2" t="s">
        <v>2487</v>
      </c>
      <c r="E889">
        <f>LEN(telefony__2[[#This Row],[nr]])</f>
        <v>8</v>
      </c>
      <c r="F889">
        <f>IF(MID(telefony__2[[#This Row],[nr]],1,2)="12",1,0)</f>
        <v>0</v>
      </c>
      <c r="G889" s="2">
        <f>IF(AND(telefony__2[[#This Row],[czy 12]]=1,telefony__2[[#This Row],[dlugosc]]=7),telefony__2[[#This Row],[zaklonczenie]]-telefony__2[[#This Row],[rozpoczecie]],0)</f>
        <v>0</v>
      </c>
      <c r="H889" s="3">
        <f>IF(AND(telefony__2[[#This Row],[czy 12]]=1,telefony__2[[#This Row],[dlugosc]]=7),1,0)</f>
        <v>0</v>
      </c>
      <c r="I889" s="3">
        <f>(telefony__2[[#This Row],[zaklonczenie]]-telefony__2[[#This Row],[rozpoczecie]])*24*60</f>
        <v>14.016666666666726</v>
      </c>
      <c r="J889">
        <f>IF(telefony__2[[#This Row],[dlugosc]]=10,ROUNDUP(telefony__2[[#This Row],[len]],0),0)</f>
        <v>0</v>
      </c>
      <c r="K889" s="3">
        <f>IF(telefony__2[[#This Row],[dlugosc]]&lt;&gt;10,telefony__2[[#This Row],[len]]+K888,K888)</f>
        <v>6930.699999999998</v>
      </c>
      <c r="L889" s="3">
        <f>IF(telefony__2[[#This Row],[dlugosc]]=7,telefony__2[[#This Row],[len]],0)</f>
        <v>0</v>
      </c>
      <c r="M889" s="3">
        <f>IF(telefony__2[[#This Row],[dlugosc]]=8,telefony__2[[#This Row],[len]],0)</f>
        <v>14.016666666666726</v>
      </c>
      <c r="N889" s="3"/>
    </row>
    <row r="890" spans="1:14" x14ac:dyDescent="0.25">
      <c r="A890" s="3" t="s">
        <v>184</v>
      </c>
      <c r="B890" s="1" t="s">
        <v>2286</v>
      </c>
      <c r="C890" s="2" t="s">
        <v>2488</v>
      </c>
      <c r="D890" s="2" t="s">
        <v>2489</v>
      </c>
      <c r="E890">
        <f>LEN(telefony__2[[#This Row],[nr]])</f>
        <v>7</v>
      </c>
      <c r="F890">
        <f>IF(MID(telefony__2[[#This Row],[nr]],1,2)="12",1,0)</f>
        <v>0</v>
      </c>
      <c r="G890" s="2">
        <f>IF(AND(telefony__2[[#This Row],[czy 12]]=1,telefony__2[[#This Row],[dlugosc]]=7),telefony__2[[#This Row],[zaklonczenie]]-telefony__2[[#This Row],[rozpoczecie]],0)</f>
        <v>0</v>
      </c>
      <c r="H890" s="3">
        <f>IF(AND(telefony__2[[#This Row],[czy 12]]=1,telefony__2[[#This Row],[dlugosc]]=7),1,0)</f>
        <v>0</v>
      </c>
      <c r="I890" s="3">
        <f>(telefony__2[[#This Row],[zaklonczenie]]-telefony__2[[#This Row],[rozpoczecie]])*24*60</f>
        <v>16.033333333333175</v>
      </c>
      <c r="J890">
        <f>IF(telefony__2[[#This Row],[dlugosc]]=10,ROUNDUP(telefony__2[[#This Row],[len]],0),0)</f>
        <v>0</v>
      </c>
      <c r="K890" s="3">
        <f>IF(telefony__2[[#This Row],[dlugosc]]&lt;&gt;10,telefony__2[[#This Row],[len]]+K889,K889)</f>
        <v>6946.7333333333308</v>
      </c>
      <c r="L890" s="3">
        <f>IF(telefony__2[[#This Row],[dlugosc]]=7,telefony__2[[#This Row],[len]],0)</f>
        <v>16.033333333333175</v>
      </c>
      <c r="M890" s="3">
        <f>IF(telefony__2[[#This Row],[dlugosc]]=8,telefony__2[[#This Row],[len]],0)</f>
        <v>0</v>
      </c>
      <c r="N890" s="3"/>
    </row>
    <row r="891" spans="1:14" x14ac:dyDescent="0.25">
      <c r="A891" s="3" t="s">
        <v>2490</v>
      </c>
      <c r="B891" s="1" t="s">
        <v>2286</v>
      </c>
      <c r="C891" s="2" t="s">
        <v>2491</v>
      </c>
      <c r="D891" s="2" t="s">
        <v>2492</v>
      </c>
      <c r="E891">
        <f>LEN(telefony__2[[#This Row],[nr]])</f>
        <v>7</v>
      </c>
      <c r="F891">
        <f>IF(MID(telefony__2[[#This Row],[nr]],1,2)="12",1,0)</f>
        <v>0</v>
      </c>
      <c r="G891" s="2">
        <f>IF(AND(telefony__2[[#This Row],[czy 12]]=1,telefony__2[[#This Row],[dlugosc]]=7),telefony__2[[#This Row],[zaklonczenie]]-telefony__2[[#This Row],[rozpoczecie]],0)</f>
        <v>0</v>
      </c>
      <c r="H891" s="3">
        <f>IF(AND(telefony__2[[#This Row],[czy 12]]=1,telefony__2[[#This Row],[dlugosc]]=7),1,0)</f>
        <v>0</v>
      </c>
      <c r="I891" s="3">
        <f>(telefony__2[[#This Row],[zaklonczenie]]-telefony__2[[#This Row],[rozpoczecie]])*24*60</f>
        <v>4.816666666666567</v>
      </c>
      <c r="J891">
        <f>IF(telefony__2[[#This Row],[dlugosc]]=10,ROUNDUP(telefony__2[[#This Row],[len]],0),0)</f>
        <v>0</v>
      </c>
      <c r="K891" s="3">
        <f>IF(telefony__2[[#This Row],[dlugosc]]&lt;&gt;10,telefony__2[[#This Row],[len]]+K890,K890)</f>
        <v>6951.5499999999975</v>
      </c>
      <c r="L891" s="3">
        <f>IF(telefony__2[[#This Row],[dlugosc]]=7,telefony__2[[#This Row],[len]],0)</f>
        <v>4.816666666666567</v>
      </c>
      <c r="M891" s="3">
        <f>IF(telefony__2[[#This Row],[dlugosc]]=8,telefony__2[[#This Row],[len]],0)</f>
        <v>0</v>
      </c>
      <c r="N891" s="3"/>
    </row>
    <row r="892" spans="1:14" x14ac:dyDescent="0.25">
      <c r="A892" s="3" t="s">
        <v>2493</v>
      </c>
      <c r="B892" s="1" t="s">
        <v>2286</v>
      </c>
      <c r="C892" s="2" t="s">
        <v>2494</v>
      </c>
      <c r="D892" s="2" t="s">
        <v>2495</v>
      </c>
      <c r="E892">
        <f>LEN(telefony__2[[#This Row],[nr]])</f>
        <v>8</v>
      </c>
      <c r="F892">
        <f>IF(MID(telefony__2[[#This Row],[nr]],1,2)="12",1,0)</f>
        <v>0</v>
      </c>
      <c r="G892" s="2">
        <f>IF(AND(telefony__2[[#This Row],[czy 12]]=1,telefony__2[[#This Row],[dlugosc]]=7),telefony__2[[#This Row],[zaklonczenie]]-telefony__2[[#This Row],[rozpoczecie]],0)</f>
        <v>0</v>
      </c>
      <c r="H892" s="3">
        <f>IF(AND(telefony__2[[#This Row],[czy 12]]=1,telefony__2[[#This Row],[dlugosc]]=7),1,0)</f>
        <v>0</v>
      </c>
      <c r="I892" s="3">
        <f>(telefony__2[[#This Row],[zaklonczenie]]-telefony__2[[#This Row],[rozpoczecie]])*24*60</f>
        <v>5.4166666666666607</v>
      </c>
      <c r="J892">
        <f>IF(telefony__2[[#This Row],[dlugosc]]=10,ROUNDUP(telefony__2[[#This Row],[len]],0),0)</f>
        <v>0</v>
      </c>
      <c r="K892" s="3">
        <f>IF(telefony__2[[#This Row],[dlugosc]]&lt;&gt;10,telefony__2[[#This Row],[len]]+K891,K891)</f>
        <v>6956.9666666666644</v>
      </c>
      <c r="L892" s="3">
        <f>IF(telefony__2[[#This Row],[dlugosc]]=7,telefony__2[[#This Row],[len]],0)</f>
        <v>0</v>
      </c>
      <c r="M892" s="3">
        <f>IF(telefony__2[[#This Row],[dlugosc]]=8,telefony__2[[#This Row],[len]],0)</f>
        <v>5.4166666666666607</v>
      </c>
      <c r="N892" s="3"/>
    </row>
    <row r="893" spans="1:14" x14ac:dyDescent="0.25">
      <c r="A893" s="3" t="s">
        <v>2496</v>
      </c>
      <c r="B893" s="1" t="s">
        <v>2286</v>
      </c>
      <c r="C893" s="2" t="s">
        <v>2497</v>
      </c>
      <c r="D893" s="2" t="s">
        <v>219</v>
      </c>
      <c r="E893">
        <f>LEN(telefony__2[[#This Row],[nr]])</f>
        <v>8</v>
      </c>
      <c r="F893">
        <f>IF(MID(telefony__2[[#This Row],[nr]],1,2)="12",1,0)</f>
        <v>0</v>
      </c>
      <c r="G893" s="2">
        <f>IF(AND(telefony__2[[#This Row],[czy 12]]=1,telefony__2[[#This Row],[dlugosc]]=7),telefony__2[[#This Row],[zaklonczenie]]-telefony__2[[#This Row],[rozpoczecie]],0)</f>
        <v>0</v>
      </c>
      <c r="H893" s="3">
        <f>IF(AND(telefony__2[[#This Row],[czy 12]]=1,telefony__2[[#This Row],[dlugosc]]=7),1,0)</f>
        <v>0</v>
      </c>
      <c r="I893" s="3">
        <f>(telefony__2[[#This Row],[zaklonczenie]]-telefony__2[[#This Row],[rozpoczecie]])*24*60</f>
        <v>3.116666666666621</v>
      </c>
      <c r="J893">
        <f>IF(telefony__2[[#This Row],[dlugosc]]=10,ROUNDUP(telefony__2[[#This Row],[len]],0),0)</f>
        <v>0</v>
      </c>
      <c r="K893" s="3">
        <f>IF(telefony__2[[#This Row],[dlugosc]]&lt;&gt;10,telefony__2[[#This Row],[len]]+K892,K892)</f>
        <v>6960.0833333333312</v>
      </c>
      <c r="L893" s="3">
        <f>IF(telefony__2[[#This Row],[dlugosc]]=7,telefony__2[[#This Row],[len]],0)</f>
        <v>0</v>
      </c>
      <c r="M893" s="3">
        <f>IF(telefony__2[[#This Row],[dlugosc]]=8,telefony__2[[#This Row],[len]],0)</f>
        <v>3.116666666666621</v>
      </c>
      <c r="N893" s="3"/>
    </row>
    <row r="894" spans="1:14" x14ac:dyDescent="0.25">
      <c r="A894" s="3" t="s">
        <v>2498</v>
      </c>
      <c r="B894" s="1" t="s">
        <v>2286</v>
      </c>
      <c r="C894" s="2" t="s">
        <v>802</v>
      </c>
      <c r="D894" s="2" t="s">
        <v>2499</v>
      </c>
      <c r="E894">
        <f>LEN(telefony__2[[#This Row],[nr]])</f>
        <v>7</v>
      </c>
      <c r="F894">
        <f>IF(MID(telefony__2[[#This Row],[nr]],1,2)="12",1,0)</f>
        <v>0</v>
      </c>
      <c r="G894" s="2">
        <f>IF(AND(telefony__2[[#This Row],[czy 12]]=1,telefony__2[[#This Row],[dlugosc]]=7),telefony__2[[#This Row],[zaklonczenie]]-telefony__2[[#This Row],[rozpoczecie]],0)</f>
        <v>0</v>
      </c>
      <c r="H894" s="3">
        <f>IF(AND(telefony__2[[#This Row],[czy 12]]=1,telefony__2[[#This Row],[dlugosc]]=7),1,0)</f>
        <v>0</v>
      </c>
      <c r="I894" s="3">
        <f>(telefony__2[[#This Row],[zaklonczenie]]-telefony__2[[#This Row],[rozpoczecie]])*24*60</f>
        <v>3.8666666666667382</v>
      </c>
      <c r="J894">
        <f>IF(telefony__2[[#This Row],[dlugosc]]=10,ROUNDUP(telefony__2[[#This Row],[len]],0),0)</f>
        <v>0</v>
      </c>
      <c r="K894" s="3">
        <f>IF(telefony__2[[#This Row],[dlugosc]]&lt;&gt;10,telefony__2[[#This Row],[len]]+K893,K893)</f>
        <v>6963.949999999998</v>
      </c>
      <c r="L894" s="3">
        <f>IF(telefony__2[[#This Row],[dlugosc]]=7,telefony__2[[#This Row],[len]],0)</f>
        <v>3.8666666666667382</v>
      </c>
      <c r="M894" s="3">
        <f>IF(telefony__2[[#This Row],[dlugosc]]=8,telefony__2[[#This Row],[len]],0)</f>
        <v>0</v>
      </c>
      <c r="N894" s="3"/>
    </row>
    <row r="895" spans="1:14" x14ac:dyDescent="0.25">
      <c r="A895" s="3" t="s">
        <v>2500</v>
      </c>
      <c r="B895" s="1" t="s">
        <v>2286</v>
      </c>
      <c r="C895" s="2" t="s">
        <v>2501</v>
      </c>
      <c r="D895" s="2" t="s">
        <v>2502</v>
      </c>
      <c r="E895">
        <f>LEN(telefony__2[[#This Row],[nr]])</f>
        <v>7</v>
      </c>
      <c r="F895">
        <f>IF(MID(telefony__2[[#This Row],[nr]],1,2)="12",1,0)</f>
        <v>0</v>
      </c>
      <c r="G895" s="2">
        <f>IF(AND(telefony__2[[#This Row],[czy 12]]=1,telefony__2[[#This Row],[dlugosc]]=7),telefony__2[[#This Row],[zaklonczenie]]-telefony__2[[#This Row],[rozpoczecie]],0)</f>
        <v>0</v>
      </c>
      <c r="H895" s="3">
        <f>IF(AND(telefony__2[[#This Row],[czy 12]]=1,telefony__2[[#This Row],[dlugosc]]=7),1,0)</f>
        <v>0</v>
      </c>
      <c r="I895" s="3">
        <f>(telefony__2[[#This Row],[zaklonczenie]]-telefony__2[[#This Row],[rozpoczecie]])*24*60</f>
        <v>15.583333333333265</v>
      </c>
      <c r="J895">
        <f>IF(telefony__2[[#This Row],[dlugosc]]=10,ROUNDUP(telefony__2[[#This Row],[len]],0),0)</f>
        <v>0</v>
      </c>
      <c r="K895" s="3">
        <f>IF(telefony__2[[#This Row],[dlugosc]]&lt;&gt;10,telefony__2[[#This Row],[len]]+K894,K894)</f>
        <v>6979.533333333331</v>
      </c>
      <c r="L895" s="3">
        <f>IF(telefony__2[[#This Row],[dlugosc]]=7,telefony__2[[#This Row],[len]],0)</f>
        <v>15.583333333333265</v>
      </c>
      <c r="M895" s="3">
        <f>IF(telefony__2[[#This Row],[dlugosc]]=8,telefony__2[[#This Row],[len]],0)</f>
        <v>0</v>
      </c>
      <c r="N895" s="3"/>
    </row>
    <row r="896" spans="1:14" x14ac:dyDescent="0.25">
      <c r="A896" s="3" t="s">
        <v>2503</v>
      </c>
      <c r="B896" s="1" t="s">
        <v>2286</v>
      </c>
      <c r="C896" s="2" t="s">
        <v>2504</v>
      </c>
      <c r="D896" s="2" t="s">
        <v>2505</v>
      </c>
      <c r="E896">
        <f>LEN(telefony__2[[#This Row],[nr]])</f>
        <v>7</v>
      </c>
      <c r="F896">
        <f>IF(MID(telefony__2[[#This Row],[nr]],1,2)="12",1,0)</f>
        <v>0</v>
      </c>
      <c r="G896" s="2">
        <f>IF(AND(telefony__2[[#This Row],[czy 12]]=1,telefony__2[[#This Row],[dlugosc]]=7),telefony__2[[#This Row],[zaklonczenie]]-telefony__2[[#This Row],[rozpoczecie]],0)</f>
        <v>0</v>
      </c>
      <c r="H896" s="3">
        <f>IF(AND(telefony__2[[#This Row],[czy 12]]=1,telefony__2[[#This Row],[dlugosc]]=7),1,0)</f>
        <v>0</v>
      </c>
      <c r="I896" s="3">
        <f>(telefony__2[[#This Row],[zaklonczenie]]-telefony__2[[#This Row],[rozpoczecie]])*24*60</f>
        <v>16.416666666666622</v>
      </c>
      <c r="J896">
        <f>IF(telefony__2[[#This Row],[dlugosc]]=10,ROUNDUP(telefony__2[[#This Row],[len]],0),0)</f>
        <v>0</v>
      </c>
      <c r="K896" s="3">
        <f>IF(telefony__2[[#This Row],[dlugosc]]&lt;&gt;10,telefony__2[[#This Row],[len]]+K895,K895)</f>
        <v>6995.949999999998</v>
      </c>
      <c r="L896" s="3">
        <f>IF(telefony__2[[#This Row],[dlugosc]]=7,telefony__2[[#This Row],[len]],0)</f>
        <v>16.416666666666622</v>
      </c>
      <c r="M896" s="3">
        <f>IF(telefony__2[[#This Row],[dlugosc]]=8,telefony__2[[#This Row],[len]],0)</f>
        <v>0</v>
      </c>
      <c r="N896" s="3"/>
    </row>
    <row r="897" spans="1:14" x14ac:dyDescent="0.25">
      <c r="A897" s="3" t="s">
        <v>2506</v>
      </c>
      <c r="B897" s="1" t="s">
        <v>2286</v>
      </c>
      <c r="C897" s="2" t="s">
        <v>2507</v>
      </c>
      <c r="D897" s="2" t="s">
        <v>2508</v>
      </c>
      <c r="E897">
        <f>LEN(telefony__2[[#This Row],[nr]])</f>
        <v>8</v>
      </c>
      <c r="F897">
        <f>IF(MID(telefony__2[[#This Row],[nr]],1,2)="12",1,0)</f>
        <v>0</v>
      </c>
      <c r="G897" s="2">
        <f>IF(AND(telefony__2[[#This Row],[czy 12]]=1,telefony__2[[#This Row],[dlugosc]]=7),telefony__2[[#This Row],[zaklonczenie]]-telefony__2[[#This Row],[rozpoczecie]],0)</f>
        <v>0</v>
      </c>
      <c r="H897" s="3">
        <f>IF(AND(telefony__2[[#This Row],[czy 12]]=1,telefony__2[[#This Row],[dlugosc]]=7),1,0)</f>
        <v>0</v>
      </c>
      <c r="I897" s="3">
        <f>(telefony__2[[#This Row],[zaklonczenie]]-telefony__2[[#This Row],[rozpoczecie]])*24*60</f>
        <v>12.599999999999891</v>
      </c>
      <c r="J897">
        <f>IF(telefony__2[[#This Row],[dlugosc]]=10,ROUNDUP(telefony__2[[#This Row],[len]],0),0)</f>
        <v>0</v>
      </c>
      <c r="K897" s="3">
        <f>IF(telefony__2[[#This Row],[dlugosc]]&lt;&gt;10,telefony__2[[#This Row],[len]]+K896,K896)</f>
        <v>7008.5499999999975</v>
      </c>
      <c r="L897" s="3">
        <f>IF(telefony__2[[#This Row],[dlugosc]]=7,telefony__2[[#This Row],[len]],0)</f>
        <v>0</v>
      </c>
      <c r="M897" s="3">
        <f>IF(telefony__2[[#This Row],[dlugosc]]=8,telefony__2[[#This Row],[len]],0)</f>
        <v>12.599999999999891</v>
      </c>
      <c r="N897" s="3"/>
    </row>
    <row r="898" spans="1:14" x14ac:dyDescent="0.25">
      <c r="A898" s="3" t="s">
        <v>2509</v>
      </c>
      <c r="B898" s="1" t="s">
        <v>2286</v>
      </c>
      <c r="C898" s="2" t="s">
        <v>2510</v>
      </c>
      <c r="D898" s="2" t="s">
        <v>1435</v>
      </c>
      <c r="E898">
        <f>LEN(telefony__2[[#This Row],[nr]])</f>
        <v>7</v>
      </c>
      <c r="F898">
        <f>IF(MID(telefony__2[[#This Row],[nr]],1,2)="12",1,0)</f>
        <v>0</v>
      </c>
      <c r="G898" s="2">
        <f>IF(AND(telefony__2[[#This Row],[czy 12]]=1,telefony__2[[#This Row],[dlugosc]]=7),telefony__2[[#This Row],[zaklonczenie]]-telefony__2[[#This Row],[rozpoczecie]],0)</f>
        <v>0</v>
      </c>
      <c r="H898" s="3">
        <f>IF(AND(telefony__2[[#This Row],[czy 12]]=1,telefony__2[[#This Row],[dlugosc]]=7),1,0)</f>
        <v>0</v>
      </c>
      <c r="I898" s="3">
        <f>(telefony__2[[#This Row],[zaklonczenie]]-telefony__2[[#This Row],[rozpoczecie]])*24*60</f>
        <v>5.8499999999999552</v>
      </c>
      <c r="J898">
        <f>IF(telefony__2[[#This Row],[dlugosc]]=10,ROUNDUP(telefony__2[[#This Row],[len]],0),0)</f>
        <v>0</v>
      </c>
      <c r="K898" s="3">
        <f>IF(telefony__2[[#This Row],[dlugosc]]&lt;&gt;10,telefony__2[[#This Row],[len]]+K897,K897)</f>
        <v>7014.3999999999978</v>
      </c>
      <c r="L898" s="3">
        <f>IF(telefony__2[[#This Row],[dlugosc]]=7,telefony__2[[#This Row],[len]],0)</f>
        <v>5.8499999999999552</v>
      </c>
      <c r="M898" s="3">
        <f>IF(telefony__2[[#This Row],[dlugosc]]=8,telefony__2[[#This Row],[len]],0)</f>
        <v>0</v>
      </c>
      <c r="N898" s="3"/>
    </row>
    <row r="899" spans="1:14" x14ac:dyDescent="0.25">
      <c r="A899" s="3" t="s">
        <v>2511</v>
      </c>
      <c r="B899" s="1" t="s">
        <v>2286</v>
      </c>
      <c r="C899" s="2" t="s">
        <v>2512</v>
      </c>
      <c r="D899" s="2" t="s">
        <v>2513</v>
      </c>
      <c r="E899">
        <f>LEN(telefony__2[[#This Row],[nr]])</f>
        <v>7</v>
      </c>
      <c r="F899">
        <f>IF(MID(telefony__2[[#This Row],[nr]],1,2)="12",1,0)</f>
        <v>0</v>
      </c>
      <c r="G899" s="2">
        <f>IF(AND(telefony__2[[#This Row],[czy 12]]=1,telefony__2[[#This Row],[dlugosc]]=7),telefony__2[[#This Row],[zaklonczenie]]-telefony__2[[#This Row],[rozpoczecie]],0)</f>
        <v>0</v>
      </c>
      <c r="H899" s="3">
        <f>IF(AND(telefony__2[[#This Row],[czy 12]]=1,telefony__2[[#This Row],[dlugosc]]=7),1,0)</f>
        <v>0</v>
      </c>
      <c r="I899" s="3">
        <f>(telefony__2[[#This Row],[zaklonczenie]]-telefony__2[[#This Row],[rozpoczecie]])*24*60</f>
        <v>13.133333333333361</v>
      </c>
      <c r="J899">
        <f>IF(telefony__2[[#This Row],[dlugosc]]=10,ROUNDUP(telefony__2[[#This Row],[len]],0),0)</f>
        <v>0</v>
      </c>
      <c r="K899" s="3">
        <f>IF(telefony__2[[#This Row],[dlugosc]]&lt;&gt;10,telefony__2[[#This Row],[len]]+K898,K898)</f>
        <v>7027.533333333331</v>
      </c>
      <c r="L899" s="3">
        <f>IF(telefony__2[[#This Row],[dlugosc]]=7,telefony__2[[#This Row],[len]],0)</f>
        <v>13.133333333333361</v>
      </c>
      <c r="M899" s="3">
        <f>IF(telefony__2[[#This Row],[dlugosc]]=8,telefony__2[[#This Row],[len]],0)</f>
        <v>0</v>
      </c>
      <c r="N899" s="3"/>
    </row>
    <row r="900" spans="1:14" x14ac:dyDescent="0.25">
      <c r="A900" s="3" t="s">
        <v>2514</v>
      </c>
      <c r="B900" s="1" t="s">
        <v>2286</v>
      </c>
      <c r="C900" s="2" t="s">
        <v>2515</v>
      </c>
      <c r="D900" s="2" t="s">
        <v>2516</v>
      </c>
      <c r="E900">
        <f>LEN(telefony__2[[#This Row],[nr]])</f>
        <v>7</v>
      </c>
      <c r="F900">
        <f>IF(MID(telefony__2[[#This Row],[nr]],1,2)="12",1,0)</f>
        <v>0</v>
      </c>
      <c r="G900" s="2">
        <f>IF(AND(telefony__2[[#This Row],[czy 12]]=1,telefony__2[[#This Row],[dlugosc]]=7),telefony__2[[#This Row],[zaklonczenie]]-telefony__2[[#This Row],[rozpoczecie]],0)</f>
        <v>0</v>
      </c>
      <c r="H900" s="3">
        <f>IF(AND(telefony__2[[#This Row],[czy 12]]=1,telefony__2[[#This Row],[dlugosc]]=7),1,0)</f>
        <v>0</v>
      </c>
      <c r="I900" s="3">
        <f>(telefony__2[[#This Row],[zaklonczenie]]-telefony__2[[#This Row],[rozpoczecie]])*24*60</f>
        <v>13.783333333333303</v>
      </c>
      <c r="J900">
        <f>IF(telefony__2[[#This Row],[dlugosc]]=10,ROUNDUP(telefony__2[[#This Row],[len]],0),0)</f>
        <v>0</v>
      </c>
      <c r="K900" s="3">
        <f>IF(telefony__2[[#This Row],[dlugosc]]&lt;&gt;10,telefony__2[[#This Row],[len]]+K899,K899)</f>
        <v>7041.3166666666639</v>
      </c>
      <c r="L900" s="3">
        <f>IF(telefony__2[[#This Row],[dlugosc]]=7,telefony__2[[#This Row],[len]],0)</f>
        <v>13.783333333333303</v>
      </c>
      <c r="M900" s="3">
        <f>IF(telefony__2[[#This Row],[dlugosc]]=8,telefony__2[[#This Row],[len]],0)</f>
        <v>0</v>
      </c>
      <c r="N900" s="3"/>
    </row>
    <row r="901" spans="1:14" x14ac:dyDescent="0.25">
      <c r="A901" s="3" t="s">
        <v>2517</v>
      </c>
      <c r="B901" s="1" t="s">
        <v>2286</v>
      </c>
      <c r="C901" s="2" t="s">
        <v>2518</v>
      </c>
      <c r="D901" s="2" t="s">
        <v>2263</v>
      </c>
      <c r="E901">
        <f>LEN(telefony__2[[#This Row],[nr]])</f>
        <v>8</v>
      </c>
      <c r="F901">
        <f>IF(MID(telefony__2[[#This Row],[nr]],1,2)="12",1,0)</f>
        <v>0</v>
      </c>
      <c r="G901" s="2">
        <f>IF(AND(telefony__2[[#This Row],[czy 12]]=1,telefony__2[[#This Row],[dlugosc]]=7),telefony__2[[#This Row],[zaklonczenie]]-telefony__2[[#This Row],[rozpoczecie]],0)</f>
        <v>0</v>
      </c>
      <c r="H901" s="3">
        <f>IF(AND(telefony__2[[#This Row],[czy 12]]=1,telefony__2[[#This Row],[dlugosc]]=7),1,0)</f>
        <v>0</v>
      </c>
      <c r="I901" s="3">
        <f>(telefony__2[[#This Row],[zaklonczenie]]-telefony__2[[#This Row],[rozpoczecie]])*24*60</f>
        <v>2.516666666666687</v>
      </c>
      <c r="J901">
        <f>IF(telefony__2[[#This Row],[dlugosc]]=10,ROUNDUP(telefony__2[[#This Row],[len]],0),0)</f>
        <v>0</v>
      </c>
      <c r="K901" s="3">
        <f>IF(telefony__2[[#This Row],[dlugosc]]&lt;&gt;10,telefony__2[[#This Row],[len]]+K900,K900)</f>
        <v>7043.8333333333303</v>
      </c>
      <c r="L901" s="3">
        <f>IF(telefony__2[[#This Row],[dlugosc]]=7,telefony__2[[#This Row],[len]],0)</f>
        <v>0</v>
      </c>
      <c r="M901" s="3">
        <f>IF(telefony__2[[#This Row],[dlugosc]]=8,telefony__2[[#This Row],[len]],0)</f>
        <v>2.516666666666687</v>
      </c>
      <c r="N901" s="3"/>
    </row>
    <row r="902" spans="1:14" x14ac:dyDescent="0.25">
      <c r="A902" s="3" t="s">
        <v>2519</v>
      </c>
      <c r="B902" s="1" t="s">
        <v>2286</v>
      </c>
      <c r="C902" s="2" t="s">
        <v>2520</v>
      </c>
      <c r="D902" s="2" t="s">
        <v>2521</v>
      </c>
      <c r="E902">
        <f>LEN(telefony__2[[#This Row],[nr]])</f>
        <v>8</v>
      </c>
      <c r="F902">
        <f>IF(MID(telefony__2[[#This Row],[nr]],1,2)="12",1,0)</f>
        <v>0</v>
      </c>
      <c r="G902" s="2">
        <f>IF(AND(telefony__2[[#This Row],[czy 12]]=1,telefony__2[[#This Row],[dlugosc]]=7),telefony__2[[#This Row],[zaklonczenie]]-telefony__2[[#This Row],[rozpoczecie]],0)</f>
        <v>0</v>
      </c>
      <c r="H902" s="3">
        <f>IF(AND(telefony__2[[#This Row],[czy 12]]=1,telefony__2[[#This Row],[dlugosc]]=7),1,0)</f>
        <v>0</v>
      </c>
      <c r="I902" s="3">
        <f>(telefony__2[[#This Row],[zaklonczenie]]-telefony__2[[#This Row],[rozpoczecie]])*24*60</f>
        <v>10.616666666666674</v>
      </c>
      <c r="J902">
        <f>IF(telefony__2[[#This Row],[dlugosc]]=10,ROUNDUP(telefony__2[[#This Row],[len]],0),0)</f>
        <v>0</v>
      </c>
      <c r="K902" s="3">
        <f>IF(telefony__2[[#This Row],[dlugosc]]&lt;&gt;10,telefony__2[[#This Row],[len]]+K901,K901)</f>
        <v>7054.4499999999971</v>
      </c>
      <c r="L902" s="3">
        <f>IF(telefony__2[[#This Row],[dlugosc]]=7,telefony__2[[#This Row],[len]],0)</f>
        <v>0</v>
      </c>
      <c r="M902" s="3">
        <f>IF(telefony__2[[#This Row],[dlugosc]]=8,telefony__2[[#This Row],[len]],0)</f>
        <v>10.616666666666674</v>
      </c>
      <c r="N902" s="3"/>
    </row>
    <row r="903" spans="1:14" x14ac:dyDescent="0.25">
      <c r="A903" s="3" t="s">
        <v>2522</v>
      </c>
      <c r="B903" s="1" t="s">
        <v>2286</v>
      </c>
      <c r="C903" s="2" t="s">
        <v>2523</v>
      </c>
      <c r="D903" s="2" t="s">
        <v>2524</v>
      </c>
      <c r="E903">
        <f>LEN(telefony__2[[#This Row],[nr]])</f>
        <v>7</v>
      </c>
      <c r="F903">
        <f>IF(MID(telefony__2[[#This Row],[nr]],1,2)="12",1,0)</f>
        <v>0</v>
      </c>
      <c r="G903" s="2">
        <f>IF(AND(telefony__2[[#This Row],[czy 12]]=1,telefony__2[[#This Row],[dlugosc]]=7),telefony__2[[#This Row],[zaklonczenie]]-telefony__2[[#This Row],[rozpoczecie]],0)</f>
        <v>0</v>
      </c>
      <c r="H903" s="3">
        <f>IF(AND(telefony__2[[#This Row],[czy 12]]=1,telefony__2[[#This Row],[dlugosc]]=7),1,0)</f>
        <v>0</v>
      </c>
      <c r="I903" s="3">
        <f>(telefony__2[[#This Row],[zaklonczenie]]-telefony__2[[#This Row],[rozpoczecie]])*24*60</f>
        <v>0.38333333333328667</v>
      </c>
      <c r="J903">
        <f>IF(telefony__2[[#This Row],[dlugosc]]=10,ROUNDUP(telefony__2[[#This Row],[len]],0),0)</f>
        <v>0</v>
      </c>
      <c r="K903" s="3">
        <f>IF(telefony__2[[#This Row],[dlugosc]]&lt;&gt;10,telefony__2[[#This Row],[len]]+K902,K902)</f>
        <v>7054.8333333333303</v>
      </c>
      <c r="L903" s="3">
        <f>IF(telefony__2[[#This Row],[dlugosc]]=7,telefony__2[[#This Row],[len]],0)</f>
        <v>0.38333333333328667</v>
      </c>
      <c r="M903" s="3">
        <f>IF(telefony__2[[#This Row],[dlugosc]]=8,telefony__2[[#This Row],[len]],0)</f>
        <v>0</v>
      </c>
      <c r="N903" s="3"/>
    </row>
    <row r="904" spans="1:14" x14ac:dyDescent="0.25">
      <c r="A904" s="3" t="s">
        <v>2525</v>
      </c>
      <c r="B904" s="1" t="s">
        <v>2286</v>
      </c>
      <c r="C904" s="2" t="s">
        <v>2526</v>
      </c>
      <c r="D904" s="2" t="s">
        <v>2527</v>
      </c>
      <c r="E904">
        <f>LEN(telefony__2[[#This Row],[nr]])</f>
        <v>7</v>
      </c>
      <c r="F904">
        <f>IF(MID(telefony__2[[#This Row],[nr]],1,2)="12",1,0)</f>
        <v>0</v>
      </c>
      <c r="G904" s="2">
        <f>IF(AND(telefony__2[[#This Row],[czy 12]]=1,telefony__2[[#This Row],[dlugosc]]=7),telefony__2[[#This Row],[zaklonczenie]]-telefony__2[[#This Row],[rozpoczecie]],0)</f>
        <v>0</v>
      </c>
      <c r="H904" s="3">
        <f>IF(AND(telefony__2[[#This Row],[czy 12]]=1,telefony__2[[#This Row],[dlugosc]]=7),1,0)</f>
        <v>0</v>
      </c>
      <c r="I904" s="3">
        <f>(telefony__2[[#This Row],[zaklonczenie]]-telefony__2[[#This Row],[rozpoczecie]])*24*60</f>
        <v>16.166666666666583</v>
      </c>
      <c r="J904">
        <f>IF(telefony__2[[#This Row],[dlugosc]]=10,ROUNDUP(telefony__2[[#This Row],[len]],0),0)</f>
        <v>0</v>
      </c>
      <c r="K904" s="3">
        <f>IF(telefony__2[[#This Row],[dlugosc]]&lt;&gt;10,telefony__2[[#This Row],[len]]+K903,K903)</f>
        <v>7070.9999999999973</v>
      </c>
      <c r="L904" s="3">
        <f>IF(telefony__2[[#This Row],[dlugosc]]=7,telefony__2[[#This Row],[len]],0)</f>
        <v>16.166666666666583</v>
      </c>
      <c r="M904" s="3">
        <f>IF(telefony__2[[#This Row],[dlugosc]]=8,telefony__2[[#This Row],[len]],0)</f>
        <v>0</v>
      </c>
      <c r="N904" s="3"/>
    </row>
    <row r="905" spans="1:14" x14ac:dyDescent="0.25">
      <c r="A905" s="3" t="s">
        <v>2528</v>
      </c>
      <c r="B905" s="1" t="s">
        <v>2286</v>
      </c>
      <c r="C905" s="2" t="s">
        <v>2529</v>
      </c>
      <c r="D905" s="2" t="s">
        <v>2530</v>
      </c>
      <c r="E905">
        <f>LEN(telefony__2[[#This Row],[nr]])</f>
        <v>7</v>
      </c>
      <c r="F905">
        <f>IF(MID(telefony__2[[#This Row],[nr]],1,2)="12",1,0)</f>
        <v>0</v>
      </c>
      <c r="G905" s="2">
        <f>IF(AND(telefony__2[[#This Row],[czy 12]]=1,telefony__2[[#This Row],[dlugosc]]=7),telefony__2[[#This Row],[zaklonczenie]]-telefony__2[[#This Row],[rozpoczecie]],0)</f>
        <v>0</v>
      </c>
      <c r="H905" s="3">
        <f>IF(AND(telefony__2[[#This Row],[czy 12]]=1,telefony__2[[#This Row],[dlugosc]]=7),1,0)</f>
        <v>0</v>
      </c>
      <c r="I905" s="3">
        <f>(telefony__2[[#This Row],[zaklonczenie]]-telefony__2[[#This Row],[rozpoczecie]])*24*60</f>
        <v>16.150000000000126</v>
      </c>
      <c r="J905">
        <f>IF(telefony__2[[#This Row],[dlugosc]]=10,ROUNDUP(telefony__2[[#This Row],[len]],0),0)</f>
        <v>0</v>
      </c>
      <c r="K905" s="3">
        <f>IF(telefony__2[[#This Row],[dlugosc]]&lt;&gt;10,telefony__2[[#This Row],[len]]+K904,K904)</f>
        <v>7087.1499999999978</v>
      </c>
      <c r="L905" s="3">
        <f>IF(telefony__2[[#This Row],[dlugosc]]=7,telefony__2[[#This Row],[len]],0)</f>
        <v>16.150000000000126</v>
      </c>
      <c r="M905" s="3">
        <f>IF(telefony__2[[#This Row],[dlugosc]]=8,telefony__2[[#This Row],[len]],0)</f>
        <v>0</v>
      </c>
      <c r="N905" s="3"/>
    </row>
    <row r="906" spans="1:14" x14ac:dyDescent="0.25">
      <c r="A906" s="3" t="s">
        <v>2531</v>
      </c>
      <c r="B906" s="1" t="s">
        <v>2286</v>
      </c>
      <c r="C906" s="2" t="s">
        <v>2532</v>
      </c>
      <c r="D906" s="2" t="s">
        <v>2533</v>
      </c>
      <c r="E906">
        <f>LEN(telefony__2[[#This Row],[nr]])</f>
        <v>7</v>
      </c>
      <c r="F906">
        <f>IF(MID(telefony__2[[#This Row],[nr]],1,2)="12",1,0)</f>
        <v>0</v>
      </c>
      <c r="G906" s="2">
        <f>IF(AND(telefony__2[[#This Row],[czy 12]]=1,telefony__2[[#This Row],[dlugosc]]=7),telefony__2[[#This Row],[zaklonczenie]]-telefony__2[[#This Row],[rozpoczecie]],0)</f>
        <v>0</v>
      </c>
      <c r="H906" s="3">
        <f>IF(AND(telefony__2[[#This Row],[czy 12]]=1,telefony__2[[#This Row],[dlugosc]]=7),1,0)</f>
        <v>0</v>
      </c>
      <c r="I906" s="3">
        <f>(telefony__2[[#This Row],[zaklonczenie]]-telefony__2[[#This Row],[rozpoczecie]])*24*60</f>
        <v>1.0666666666666202</v>
      </c>
      <c r="J906">
        <f>IF(telefony__2[[#This Row],[dlugosc]]=10,ROUNDUP(telefony__2[[#This Row],[len]],0),0)</f>
        <v>0</v>
      </c>
      <c r="K906" s="3">
        <f>IF(telefony__2[[#This Row],[dlugosc]]&lt;&gt;10,telefony__2[[#This Row],[len]]+K905,K905)</f>
        <v>7088.2166666666644</v>
      </c>
      <c r="L906" s="3">
        <f>IF(telefony__2[[#This Row],[dlugosc]]=7,telefony__2[[#This Row],[len]],0)</f>
        <v>1.0666666666666202</v>
      </c>
      <c r="M906" s="3">
        <f>IF(telefony__2[[#This Row],[dlugosc]]=8,telefony__2[[#This Row],[len]],0)</f>
        <v>0</v>
      </c>
      <c r="N906" s="3"/>
    </row>
    <row r="907" spans="1:14" x14ac:dyDescent="0.25">
      <c r="A907" s="3" t="s">
        <v>2534</v>
      </c>
      <c r="B907" s="1" t="s">
        <v>2286</v>
      </c>
      <c r="C907" s="2" t="s">
        <v>2535</v>
      </c>
      <c r="D907" s="2" t="s">
        <v>2536</v>
      </c>
      <c r="E907">
        <f>LEN(telefony__2[[#This Row],[nr]])</f>
        <v>7</v>
      </c>
      <c r="F907">
        <f>IF(MID(telefony__2[[#This Row],[nr]],1,2)="12",1,0)</f>
        <v>0</v>
      </c>
      <c r="G907" s="2">
        <f>IF(AND(telefony__2[[#This Row],[czy 12]]=1,telefony__2[[#This Row],[dlugosc]]=7),telefony__2[[#This Row],[zaklonczenie]]-telefony__2[[#This Row],[rozpoczecie]],0)</f>
        <v>0</v>
      </c>
      <c r="H907" s="3">
        <f>IF(AND(telefony__2[[#This Row],[czy 12]]=1,telefony__2[[#This Row],[dlugosc]]=7),1,0)</f>
        <v>0</v>
      </c>
      <c r="I907" s="3">
        <f>(telefony__2[[#This Row],[zaklonczenie]]-telefony__2[[#This Row],[rozpoczecie]])*24*60</f>
        <v>0.36666666666667069</v>
      </c>
      <c r="J907">
        <f>IF(telefony__2[[#This Row],[dlugosc]]=10,ROUNDUP(telefony__2[[#This Row],[len]],0),0)</f>
        <v>0</v>
      </c>
      <c r="K907" s="3">
        <f>IF(telefony__2[[#This Row],[dlugosc]]&lt;&gt;10,telefony__2[[#This Row],[len]]+K906,K906)</f>
        <v>7088.5833333333312</v>
      </c>
      <c r="L907" s="3">
        <f>IF(telefony__2[[#This Row],[dlugosc]]=7,telefony__2[[#This Row],[len]],0)</f>
        <v>0.36666666666667069</v>
      </c>
      <c r="M907" s="3">
        <f>IF(telefony__2[[#This Row],[dlugosc]]=8,telefony__2[[#This Row],[len]],0)</f>
        <v>0</v>
      </c>
      <c r="N907" s="3"/>
    </row>
    <row r="908" spans="1:14" x14ac:dyDescent="0.25">
      <c r="A908" s="3" t="s">
        <v>2537</v>
      </c>
      <c r="B908" s="1" t="s">
        <v>2286</v>
      </c>
      <c r="C908" s="2" t="s">
        <v>2538</v>
      </c>
      <c r="D908" s="2" t="s">
        <v>2539</v>
      </c>
      <c r="E908">
        <f>LEN(telefony__2[[#This Row],[nr]])</f>
        <v>7</v>
      </c>
      <c r="F908">
        <f>IF(MID(telefony__2[[#This Row],[nr]],1,2)="12",1,0)</f>
        <v>0</v>
      </c>
      <c r="G908" s="2">
        <f>IF(AND(telefony__2[[#This Row],[czy 12]]=1,telefony__2[[#This Row],[dlugosc]]=7),telefony__2[[#This Row],[zaklonczenie]]-telefony__2[[#This Row],[rozpoczecie]],0)</f>
        <v>0</v>
      </c>
      <c r="H908" s="3">
        <f>IF(AND(telefony__2[[#This Row],[czy 12]]=1,telefony__2[[#This Row],[dlugosc]]=7),1,0)</f>
        <v>0</v>
      </c>
      <c r="I908" s="3">
        <f>(telefony__2[[#This Row],[zaklonczenie]]-telefony__2[[#This Row],[rozpoczecie]])*24*60</f>
        <v>5.2166666666666295</v>
      </c>
      <c r="J908">
        <f>IF(telefony__2[[#This Row],[dlugosc]]=10,ROUNDUP(telefony__2[[#This Row],[len]],0),0)</f>
        <v>0</v>
      </c>
      <c r="K908" s="3">
        <f>IF(telefony__2[[#This Row],[dlugosc]]&lt;&gt;10,telefony__2[[#This Row],[len]]+K907,K907)</f>
        <v>7093.7999999999975</v>
      </c>
      <c r="L908" s="3">
        <f>IF(telefony__2[[#This Row],[dlugosc]]=7,telefony__2[[#This Row],[len]],0)</f>
        <v>5.2166666666666295</v>
      </c>
      <c r="M908" s="3">
        <f>IF(telefony__2[[#This Row],[dlugosc]]=8,telefony__2[[#This Row],[len]],0)</f>
        <v>0</v>
      </c>
      <c r="N908" s="3"/>
    </row>
    <row r="909" spans="1:14" x14ac:dyDescent="0.25">
      <c r="A909" s="3" t="s">
        <v>2540</v>
      </c>
      <c r="B909" s="1" t="s">
        <v>2286</v>
      </c>
      <c r="C909" s="2" t="s">
        <v>2541</v>
      </c>
      <c r="D909" s="2" t="s">
        <v>2542</v>
      </c>
      <c r="E909">
        <f>LEN(telefony__2[[#This Row],[nr]])</f>
        <v>7</v>
      </c>
      <c r="F909">
        <f>IF(MID(telefony__2[[#This Row],[nr]],1,2)="12",1,0)</f>
        <v>0</v>
      </c>
      <c r="G909" s="2">
        <f>IF(AND(telefony__2[[#This Row],[czy 12]]=1,telefony__2[[#This Row],[dlugosc]]=7),telefony__2[[#This Row],[zaklonczenie]]-telefony__2[[#This Row],[rozpoczecie]],0)</f>
        <v>0</v>
      </c>
      <c r="H909" s="3">
        <f>IF(AND(telefony__2[[#This Row],[czy 12]]=1,telefony__2[[#This Row],[dlugosc]]=7),1,0)</f>
        <v>0</v>
      </c>
      <c r="I909" s="3">
        <f>(telefony__2[[#This Row],[zaklonczenie]]-telefony__2[[#This Row],[rozpoczecie]])*24*60</f>
        <v>5.7166666666665478</v>
      </c>
      <c r="J909">
        <f>IF(telefony__2[[#This Row],[dlugosc]]=10,ROUNDUP(telefony__2[[#This Row],[len]],0),0)</f>
        <v>0</v>
      </c>
      <c r="K909" s="3">
        <f>IF(telefony__2[[#This Row],[dlugosc]]&lt;&gt;10,telefony__2[[#This Row],[len]]+K908,K908)</f>
        <v>7099.5166666666637</v>
      </c>
      <c r="L909" s="3">
        <f>IF(telefony__2[[#This Row],[dlugosc]]=7,telefony__2[[#This Row],[len]],0)</f>
        <v>5.7166666666665478</v>
      </c>
      <c r="M909" s="3">
        <f>IF(telefony__2[[#This Row],[dlugosc]]=8,telefony__2[[#This Row],[len]],0)</f>
        <v>0</v>
      </c>
      <c r="N909" s="3"/>
    </row>
    <row r="910" spans="1:14" x14ac:dyDescent="0.25">
      <c r="A910" s="3" t="s">
        <v>2543</v>
      </c>
      <c r="B910" s="1" t="s">
        <v>2544</v>
      </c>
      <c r="C910" s="2" t="s">
        <v>2545</v>
      </c>
      <c r="D910" s="2" t="s">
        <v>2546</v>
      </c>
      <c r="E910">
        <f>LEN(telefony__2[[#This Row],[nr]])</f>
        <v>7</v>
      </c>
      <c r="F910">
        <f>IF(MID(telefony__2[[#This Row],[nr]],1,2)="12",1,0)</f>
        <v>0</v>
      </c>
      <c r="G910" s="2">
        <f>IF(AND(telefony__2[[#This Row],[czy 12]]=1,telefony__2[[#This Row],[dlugosc]]=7),telefony__2[[#This Row],[zaklonczenie]]-telefony__2[[#This Row],[rozpoczecie]],0)</f>
        <v>0</v>
      </c>
      <c r="H910" s="3">
        <f>IF(AND(telefony__2[[#This Row],[czy 12]]=1,telefony__2[[#This Row],[dlugosc]]=7),1,0)</f>
        <v>0</v>
      </c>
      <c r="I910" s="3">
        <f>(telefony__2[[#This Row],[zaklonczenie]]-telefony__2[[#This Row],[rozpoczecie]])*24*60</f>
        <v>10.449999999999955</v>
      </c>
      <c r="J910">
        <f>IF(telefony__2[[#This Row],[dlugosc]]=10,ROUNDUP(telefony__2[[#This Row],[len]],0),0)</f>
        <v>0</v>
      </c>
      <c r="K910" s="3">
        <f>IF(telefony__2[[#This Row],[dlugosc]]&lt;&gt;10,telefony__2[[#This Row],[len]]+K909,K909)</f>
        <v>7109.9666666666635</v>
      </c>
      <c r="L910" s="3">
        <f>IF(telefony__2[[#This Row],[dlugosc]]=7,telefony__2[[#This Row],[len]],0)</f>
        <v>10.449999999999955</v>
      </c>
      <c r="M910" s="3">
        <f>IF(telefony__2[[#This Row],[dlugosc]]=8,telefony__2[[#This Row],[len]],0)</f>
        <v>0</v>
      </c>
      <c r="N910" s="3"/>
    </row>
    <row r="911" spans="1:14" x14ac:dyDescent="0.25">
      <c r="A911" s="3" t="s">
        <v>2547</v>
      </c>
      <c r="B911" s="1" t="s">
        <v>2544</v>
      </c>
      <c r="C911" s="2" t="s">
        <v>2548</v>
      </c>
      <c r="D911" s="2" t="s">
        <v>2549</v>
      </c>
      <c r="E911">
        <f>LEN(telefony__2[[#This Row],[nr]])</f>
        <v>8</v>
      </c>
      <c r="F911">
        <f>IF(MID(telefony__2[[#This Row],[nr]],1,2)="12",1,0)</f>
        <v>0</v>
      </c>
      <c r="G911" s="2">
        <f>IF(AND(telefony__2[[#This Row],[czy 12]]=1,telefony__2[[#This Row],[dlugosc]]=7),telefony__2[[#This Row],[zaklonczenie]]-telefony__2[[#This Row],[rozpoczecie]],0)</f>
        <v>0</v>
      </c>
      <c r="H911" s="3">
        <f>IF(AND(telefony__2[[#This Row],[czy 12]]=1,telefony__2[[#This Row],[dlugosc]]=7),1,0)</f>
        <v>0</v>
      </c>
      <c r="I911" s="3">
        <f>(telefony__2[[#This Row],[zaklonczenie]]-telefony__2[[#This Row],[rozpoczecie]])*24*60</f>
        <v>11.183333333333456</v>
      </c>
      <c r="J911">
        <f>IF(telefony__2[[#This Row],[dlugosc]]=10,ROUNDUP(telefony__2[[#This Row],[len]],0),0)</f>
        <v>0</v>
      </c>
      <c r="K911" s="3">
        <f>IF(telefony__2[[#This Row],[dlugosc]]&lt;&gt;10,telefony__2[[#This Row],[len]]+K910,K910)</f>
        <v>7121.1499999999969</v>
      </c>
      <c r="L911" s="3">
        <f>IF(telefony__2[[#This Row],[dlugosc]]=7,telefony__2[[#This Row],[len]],0)</f>
        <v>0</v>
      </c>
      <c r="M911" s="3">
        <f>IF(telefony__2[[#This Row],[dlugosc]]=8,telefony__2[[#This Row],[len]],0)</f>
        <v>11.183333333333456</v>
      </c>
      <c r="N911" s="3"/>
    </row>
    <row r="912" spans="1:14" x14ac:dyDescent="0.25">
      <c r="A912" s="3" t="s">
        <v>2550</v>
      </c>
      <c r="B912" s="1" t="s">
        <v>2544</v>
      </c>
      <c r="C912" s="2" t="s">
        <v>2551</v>
      </c>
      <c r="D912" s="2" t="s">
        <v>2552</v>
      </c>
      <c r="E912">
        <f>LEN(telefony__2[[#This Row],[nr]])</f>
        <v>7</v>
      </c>
      <c r="F912">
        <f>IF(MID(telefony__2[[#This Row],[nr]],1,2)="12",1,0)</f>
        <v>0</v>
      </c>
      <c r="G912" s="2">
        <f>IF(AND(telefony__2[[#This Row],[czy 12]]=1,telefony__2[[#This Row],[dlugosc]]=7),telefony__2[[#This Row],[zaklonczenie]]-telefony__2[[#This Row],[rozpoczecie]],0)</f>
        <v>0</v>
      </c>
      <c r="H912" s="3">
        <f>IF(AND(telefony__2[[#This Row],[czy 12]]=1,telefony__2[[#This Row],[dlugosc]]=7),1,0)</f>
        <v>0</v>
      </c>
      <c r="I912" s="3">
        <f>(telefony__2[[#This Row],[zaklonczenie]]-telefony__2[[#This Row],[rozpoczecie]])*24*60</f>
        <v>6.2166666666666259</v>
      </c>
      <c r="J912">
        <f>IF(telefony__2[[#This Row],[dlugosc]]=10,ROUNDUP(telefony__2[[#This Row],[len]],0),0)</f>
        <v>0</v>
      </c>
      <c r="K912" s="3">
        <f>IF(telefony__2[[#This Row],[dlugosc]]&lt;&gt;10,telefony__2[[#This Row],[len]]+K911,K911)</f>
        <v>7127.3666666666631</v>
      </c>
      <c r="L912" s="3">
        <f>IF(telefony__2[[#This Row],[dlugosc]]=7,telefony__2[[#This Row],[len]],0)</f>
        <v>6.2166666666666259</v>
      </c>
      <c r="M912" s="3">
        <f>IF(telefony__2[[#This Row],[dlugosc]]=8,telefony__2[[#This Row],[len]],0)</f>
        <v>0</v>
      </c>
      <c r="N912" s="3"/>
    </row>
    <row r="913" spans="1:14" x14ac:dyDescent="0.25">
      <c r="A913" s="3" t="s">
        <v>2553</v>
      </c>
      <c r="B913" s="1" t="s">
        <v>2544</v>
      </c>
      <c r="C913" s="2" t="s">
        <v>2554</v>
      </c>
      <c r="D913" s="2" t="s">
        <v>2555</v>
      </c>
      <c r="E913">
        <f>LEN(telefony__2[[#This Row],[nr]])</f>
        <v>8</v>
      </c>
      <c r="F913">
        <f>IF(MID(telefony__2[[#This Row],[nr]],1,2)="12",1,0)</f>
        <v>0</v>
      </c>
      <c r="G913" s="2">
        <f>IF(AND(telefony__2[[#This Row],[czy 12]]=1,telefony__2[[#This Row],[dlugosc]]=7),telefony__2[[#This Row],[zaklonczenie]]-telefony__2[[#This Row],[rozpoczecie]],0)</f>
        <v>0</v>
      </c>
      <c r="H913" s="3">
        <f>IF(AND(telefony__2[[#This Row],[czy 12]]=1,telefony__2[[#This Row],[dlugosc]]=7),1,0)</f>
        <v>0</v>
      </c>
      <c r="I913" s="3">
        <f>(telefony__2[[#This Row],[zaklonczenie]]-telefony__2[[#This Row],[rozpoczecie]])*24*60</f>
        <v>3.8999999999999702</v>
      </c>
      <c r="J913">
        <f>IF(telefony__2[[#This Row],[dlugosc]]=10,ROUNDUP(telefony__2[[#This Row],[len]],0),0)</f>
        <v>0</v>
      </c>
      <c r="K913" s="3">
        <f>IF(telefony__2[[#This Row],[dlugosc]]&lt;&gt;10,telefony__2[[#This Row],[len]]+K912,K912)</f>
        <v>7131.2666666666628</v>
      </c>
      <c r="L913" s="3">
        <f>IF(telefony__2[[#This Row],[dlugosc]]=7,telefony__2[[#This Row],[len]],0)</f>
        <v>0</v>
      </c>
      <c r="M913" s="3">
        <f>IF(telefony__2[[#This Row],[dlugosc]]=8,telefony__2[[#This Row],[len]],0)</f>
        <v>3.8999999999999702</v>
      </c>
      <c r="N913" s="3"/>
    </row>
    <row r="914" spans="1:14" x14ac:dyDescent="0.25">
      <c r="A914" s="3" t="s">
        <v>2556</v>
      </c>
      <c r="B914" s="1" t="s">
        <v>2544</v>
      </c>
      <c r="C914" s="2" t="s">
        <v>2557</v>
      </c>
      <c r="D914" s="2" t="s">
        <v>2558</v>
      </c>
      <c r="E914">
        <f>LEN(telefony__2[[#This Row],[nr]])</f>
        <v>8</v>
      </c>
      <c r="F914">
        <f>IF(MID(telefony__2[[#This Row],[nr]],1,2)="12",1,0)</f>
        <v>0</v>
      </c>
      <c r="G914" s="2">
        <f>IF(AND(telefony__2[[#This Row],[czy 12]]=1,telefony__2[[#This Row],[dlugosc]]=7),telefony__2[[#This Row],[zaklonczenie]]-telefony__2[[#This Row],[rozpoczecie]],0)</f>
        <v>0</v>
      </c>
      <c r="H914" s="3">
        <f>IF(AND(telefony__2[[#This Row],[czy 12]]=1,telefony__2[[#This Row],[dlugosc]]=7),1,0)</f>
        <v>0</v>
      </c>
      <c r="I914" s="3">
        <f>(telefony__2[[#This Row],[zaklonczenie]]-telefony__2[[#This Row],[rozpoczecie]])*24*60</f>
        <v>8.0833333333332114</v>
      </c>
      <c r="J914">
        <f>IF(telefony__2[[#This Row],[dlugosc]]=10,ROUNDUP(telefony__2[[#This Row],[len]],0),0)</f>
        <v>0</v>
      </c>
      <c r="K914" s="3">
        <f>IF(telefony__2[[#This Row],[dlugosc]]&lt;&gt;10,telefony__2[[#This Row],[len]]+K913,K913)</f>
        <v>7139.3499999999958</v>
      </c>
      <c r="L914" s="3">
        <f>IF(telefony__2[[#This Row],[dlugosc]]=7,telefony__2[[#This Row],[len]],0)</f>
        <v>0</v>
      </c>
      <c r="M914" s="3">
        <f>IF(telefony__2[[#This Row],[dlugosc]]=8,telefony__2[[#This Row],[len]],0)</f>
        <v>8.0833333333332114</v>
      </c>
      <c r="N914" s="3"/>
    </row>
    <row r="915" spans="1:14" x14ac:dyDescent="0.25">
      <c r="A915" s="3" t="s">
        <v>2559</v>
      </c>
      <c r="B915" s="1" t="s">
        <v>2544</v>
      </c>
      <c r="C915" s="2" t="s">
        <v>2560</v>
      </c>
      <c r="D915" s="2" t="s">
        <v>2561</v>
      </c>
      <c r="E915">
        <f>LEN(telefony__2[[#This Row],[nr]])</f>
        <v>7</v>
      </c>
      <c r="F915">
        <f>IF(MID(telefony__2[[#This Row],[nr]],1,2)="12",1,0)</f>
        <v>0</v>
      </c>
      <c r="G915" s="2">
        <f>IF(AND(telefony__2[[#This Row],[czy 12]]=1,telefony__2[[#This Row],[dlugosc]]=7),telefony__2[[#This Row],[zaklonczenie]]-telefony__2[[#This Row],[rozpoczecie]],0)</f>
        <v>0</v>
      </c>
      <c r="H915" s="3">
        <f>IF(AND(telefony__2[[#This Row],[czy 12]]=1,telefony__2[[#This Row],[dlugosc]]=7),1,0)</f>
        <v>0</v>
      </c>
      <c r="I915" s="3">
        <f>(telefony__2[[#This Row],[zaklonczenie]]-telefony__2[[#This Row],[rozpoczecie]])*24*60</f>
        <v>2.5000000000000711</v>
      </c>
      <c r="J915">
        <f>IF(telefony__2[[#This Row],[dlugosc]]=10,ROUNDUP(telefony__2[[#This Row],[len]],0),0)</f>
        <v>0</v>
      </c>
      <c r="K915" s="3">
        <f>IF(telefony__2[[#This Row],[dlugosc]]&lt;&gt;10,telefony__2[[#This Row],[len]]+K914,K914)</f>
        <v>7141.8499999999958</v>
      </c>
      <c r="L915" s="3">
        <f>IF(telefony__2[[#This Row],[dlugosc]]=7,telefony__2[[#This Row],[len]],0)</f>
        <v>2.5000000000000711</v>
      </c>
      <c r="M915" s="3">
        <f>IF(telefony__2[[#This Row],[dlugosc]]=8,telefony__2[[#This Row],[len]],0)</f>
        <v>0</v>
      </c>
      <c r="N915" s="3"/>
    </row>
    <row r="916" spans="1:14" x14ac:dyDescent="0.25">
      <c r="A916" s="3" t="s">
        <v>2562</v>
      </c>
      <c r="B916" s="1" t="s">
        <v>2544</v>
      </c>
      <c r="C916" s="2" t="s">
        <v>2563</v>
      </c>
      <c r="D916" s="2" t="s">
        <v>2564</v>
      </c>
      <c r="E916">
        <f>LEN(telefony__2[[#This Row],[nr]])</f>
        <v>7</v>
      </c>
      <c r="F916">
        <f>IF(MID(telefony__2[[#This Row],[nr]],1,2)="12",1,0)</f>
        <v>0</v>
      </c>
      <c r="G916" s="2">
        <f>IF(AND(telefony__2[[#This Row],[czy 12]]=1,telefony__2[[#This Row],[dlugosc]]=7),telefony__2[[#This Row],[zaklonczenie]]-telefony__2[[#This Row],[rozpoczecie]],0)</f>
        <v>0</v>
      </c>
      <c r="H916" s="3">
        <f>IF(AND(telefony__2[[#This Row],[czy 12]]=1,telefony__2[[#This Row],[dlugosc]]=7),1,0)</f>
        <v>0</v>
      </c>
      <c r="I916" s="3">
        <f>(telefony__2[[#This Row],[zaklonczenie]]-telefony__2[[#This Row],[rozpoczecie]])*24*60</f>
        <v>12.749999999999995</v>
      </c>
      <c r="J916">
        <f>IF(telefony__2[[#This Row],[dlugosc]]=10,ROUNDUP(telefony__2[[#This Row],[len]],0),0)</f>
        <v>0</v>
      </c>
      <c r="K916" s="3">
        <f>IF(telefony__2[[#This Row],[dlugosc]]&lt;&gt;10,telefony__2[[#This Row],[len]]+K915,K915)</f>
        <v>7154.5999999999958</v>
      </c>
      <c r="L916" s="3">
        <f>IF(telefony__2[[#This Row],[dlugosc]]=7,telefony__2[[#This Row],[len]],0)</f>
        <v>12.749999999999995</v>
      </c>
      <c r="M916" s="3">
        <f>IF(telefony__2[[#This Row],[dlugosc]]=8,telefony__2[[#This Row],[len]],0)</f>
        <v>0</v>
      </c>
      <c r="N916" s="3"/>
    </row>
    <row r="917" spans="1:14" x14ac:dyDescent="0.25">
      <c r="A917" s="3" t="s">
        <v>2565</v>
      </c>
      <c r="B917" s="1" t="s">
        <v>2544</v>
      </c>
      <c r="C917" s="2" t="s">
        <v>1183</v>
      </c>
      <c r="D917" s="2" t="s">
        <v>2566</v>
      </c>
      <c r="E917">
        <f>LEN(telefony__2[[#This Row],[nr]])</f>
        <v>7</v>
      </c>
      <c r="F917">
        <f>IF(MID(telefony__2[[#This Row],[nr]],1,2)="12",1,0)</f>
        <v>0</v>
      </c>
      <c r="G917" s="2">
        <f>IF(AND(telefony__2[[#This Row],[czy 12]]=1,telefony__2[[#This Row],[dlugosc]]=7),telefony__2[[#This Row],[zaklonczenie]]-telefony__2[[#This Row],[rozpoczecie]],0)</f>
        <v>0</v>
      </c>
      <c r="H917" s="3">
        <f>IF(AND(telefony__2[[#This Row],[czy 12]]=1,telefony__2[[#This Row],[dlugosc]]=7),1,0)</f>
        <v>0</v>
      </c>
      <c r="I917" s="3">
        <f>(telefony__2[[#This Row],[zaklonczenie]]-telefony__2[[#This Row],[rozpoczecie]])*24*60</f>
        <v>15.533333333333337</v>
      </c>
      <c r="J917">
        <f>IF(telefony__2[[#This Row],[dlugosc]]=10,ROUNDUP(telefony__2[[#This Row],[len]],0),0)</f>
        <v>0</v>
      </c>
      <c r="K917" s="3">
        <f>IF(telefony__2[[#This Row],[dlugosc]]&lt;&gt;10,telefony__2[[#This Row],[len]]+K916,K916)</f>
        <v>7170.1333333333296</v>
      </c>
      <c r="L917" s="3">
        <f>IF(telefony__2[[#This Row],[dlugosc]]=7,telefony__2[[#This Row],[len]],0)</f>
        <v>15.533333333333337</v>
      </c>
      <c r="M917" s="3">
        <f>IF(telefony__2[[#This Row],[dlugosc]]=8,telefony__2[[#This Row],[len]],0)</f>
        <v>0</v>
      </c>
      <c r="N917" s="3"/>
    </row>
    <row r="918" spans="1:14" x14ac:dyDescent="0.25">
      <c r="A918" s="3" t="s">
        <v>2567</v>
      </c>
      <c r="B918" s="1" t="s">
        <v>2544</v>
      </c>
      <c r="C918" s="2" t="s">
        <v>2568</v>
      </c>
      <c r="D918" s="2" t="s">
        <v>2569</v>
      </c>
      <c r="E918">
        <f>LEN(telefony__2[[#This Row],[nr]])</f>
        <v>7</v>
      </c>
      <c r="F918">
        <f>IF(MID(telefony__2[[#This Row],[nr]],1,2)="12",1,0)</f>
        <v>0</v>
      </c>
      <c r="G918" s="2">
        <f>IF(AND(telefony__2[[#This Row],[czy 12]]=1,telefony__2[[#This Row],[dlugosc]]=7),telefony__2[[#This Row],[zaklonczenie]]-telefony__2[[#This Row],[rozpoczecie]],0)</f>
        <v>0</v>
      </c>
      <c r="H918" s="3">
        <f>IF(AND(telefony__2[[#This Row],[czy 12]]=1,telefony__2[[#This Row],[dlugosc]]=7),1,0)</f>
        <v>0</v>
      </c>
      <c r="I918" s="3">
        <f>(telefony__2[[#This Row],[zaklonczenie]]-telefony__2[[#This Row],[rozpoczecie]])*24*60</f>
        <v>14.16666666666659</v>
      </c>
      <c r="J918">
        <f>IF(telefony__2[[#This Row],[dlugosc]]=10,ROUNDUP(telefony__2[[#This Row],[len]],0),0)</f>
        <v>0</v>
      </c>
      <c r="K918" s="3">
        <f>IF(telefony__2[[#This Row],[dlugosc]]&lt;&gt;10,telefony__2[[#This Row],[len]]+K917,K917)</f>
        <v>7184.2999999999965</v>
      </c>
      <c r="L918" s="3">
        <f>IF(telefony__2[[#This Row],[dlugosc]]=7,telefony__2[[#This Row],[len]],0)</f>
        <v>14.16666666666659</v>
      </c>
      <c r="M918" s="3">
        <f>IF(telefony__2[[#This Row],[dlugosc]]=8,telefony__2[[#This Row],[len]],0)</f>
        <v>0</v>
      </c>
      <c r="N918" s="3"/>
    </row>
    <row r="919" spans="1:14" x14ac:dyDescent="0.25">
      <c r="A919" s="3" t="s">
        <v>2570</v>
      </c>
      <c r="B919" s="1" t="s">
        <v>2544</v>
      </c>
      <c r="C919" s="2" t="s">
        <v>2571</v>
      </c>
      <c r="D919" s="2" t="s">
        <v>2572</v>
      </c>
      <c r="E919">
        <f>LEN(telefony__2[[#This Row],[nr]])</f>
        <v>7</v>
      </c>
      <c r="F919">
        <f>IF(MID(telefony__2[[#This Row],[nr]],1,2)="12",1,0)</f>
        <v>0</v>
      </c>
      <c r="G919" s="2">
        <f>IF(AND(telefony__2[[#This Row],[czy 12]]=1,telefony__2[[#This Row],[dlugosc]]=7),telefony__2[[#This Row],[zaklonczenie]]-telefony__2[[#This Row],[rozpoczecie]],0)</f>
        <v>0</v>
      </c>
      <c r="H919" s="3">
        <f>IF(AND(telefony__2[[#This Row],[czy 12]]=1,telefony__2[[#This Row],[dlugosc]]=7),1,0)</f>
        <v>0</v>
      </c>
      <c r="I919" s="3">
        <f>(telefony__2[[#This Row],[zaklonczenie]]-telefony__2[[#This Row],[rozpoczecie]])*24*60</f>
        <v>14.333333333333309</v>
      </c>
      <c r="J919">
        <f>IF(telefony__2[[#This Row],[dlugosc]]=10,ROUNDUP(telefony__2[[#This Row],[len]],0),0)</f>
        <v>0</v>
      </c>
      <c r="K919" s="3">
        <f>IF(telefony__2[[#This Row],[dlugosc]]&lt;&gt;10,telefony__2[[#This Row],[len]]+K918,K918)</f>
        <v>7198.6333333333296</v>
      </c>
      <c r="L919" s="3">
        <f>IF(telefony__2[[#This Row],[dlugosc]]=7,telefony__2[[#This Row],[len]],0)</f>
        <v>14.333333333333309</v>
      </c>
      <c r="M919" s="3">
        <f>IF(telefony__2[[#This Row],[dlugosc]]=8,telefony__2[[#This Row],[len]],0)</f>
        <v>0</v>
      </c>
      <c r="N919" s="3"/>
    </row>
    <row r="920" spans="1:14" x14ac:dyDescent="0.25">
      <c r="A920" s="3" t="s">
        <v>2573</v>
      </c>
      <c r="B920" s="1" t="s">
        <v>2544</v>
      </c>
      <c r="C920" s="2" t="s">
        <v>1189</v>
      </c>
      <c r="D920" s="2" t="s">
        <v>2574</v>
      </c>
      <c r="E920">
        <f>LEN(telefony__2[[#This Row],[nr]])</f>
        <v>7</v>
      </c>
      <c r="F920">
        <f>IF(MID(telefony__2[[#This Row],[nr]],1,2)="12",1,0)</f>
        <v>0</v>
      </c>
      <c r="G920" s="2">
        <f>IF(AND(telefony__2[[#This Row],[czy 12]]=1,telefony__2[[#This Row],[dlugosc]]=7),telefony__2[[#This Row],[zaklonczenie]]-telefony__2[[#This Row],[rozpoczecie]],0)</f>
        <v>0</v>
      </c>
      <c r="H920" s="3">
        <f>IF(AND(telefony__2[[#This Row],[czy 12]]=1,telefony__2[[#This Row],[dlugosc]]=7),1,0)</f>
        <v>0</v>
      </c>
      <c r="I920" s="3">
        <f>(telefony__2[[#This Row],[zaklonczenie]]-telefony__2[[#This Row],[rozpoczecie]])*24*60</f>
        <v>12.31666666666662</v>
      </c>
      <c r="J920">
        <f>IF(telefony__2[[#This Row],[dlugosc]]=10,ROUNDUP(telefony__2[[#This Row],[len]],0),0)</f>
        <v>0</v>
      </c>
      <c r="K920" s="3">
        <f>IF(telefony__2[[#This Row],[dlugosc]]&lt;&gt;10,telefony__2[[#This Row],[len]]+K919,K919)</f>
        <v>7210.9499999999962</v>
      </c>
      <c r="L920" s="3">
        <f>IF(telefony__2[[#This Row],[dlugosc]]=7,telefony__2[[#This Row],[len]],0)</f>
        <v>12.31666666666662</v>
      </c>
      <c r="M920" s="3">
        <f>IF(telefony__2[[#This Row],[dlugosc]]=8,telefony__2[[#This Row],[len]],0)</f>
        <v>0</v>
      </c>
      <c r="N920" s="3"/>
    </row>
    <row r="921" spans="1:14" x14ac:dyDescent="0.25">
      <c r="A921" s="3" t="s">
        <v>2575</v>
      </c>
      <c r="B921" s="1" t="s">
        <v>2544</v>
      </c>
      <c r="C921" s="2" t="s">
        <v>2576</v>
      </c>
      <c r="D921" s="2" t="s">
        <v>2577</v>
      </c>
      <c r="E921">
        <f>LEN(telefony__2[[#This Row],[nr]])</f>
        <v>7</v>
      </c>
      <c r="F921">
        <f>IF(MID(telefony__2[[#This Row],[nr]],1,2)="12",1,0)</f>
        <v>0</v>
      </c>
      <c r="G921" s="2">
        <f>IF(AND(telefony__2[[#This Row],[czy 12]]=1,telefony__2[[#This Row],[dlugosc]]=7),telefony__2[[#This Row],[zaklonczenie]]-telefony__2[[#This Row],[rozpoczecie]],0)</f>
        <v>0</v>
      </c>
      <c r="H921" s="3">
        <f>IF(AND(telefony__2[[#This Row],[czy 12]]=1,telefony__2[[#This Row],[dlugosc]]=7),1,0)</f>
        <v>0</v>
      </c>
      <c r="I921" s="3">
        <f>(telefony__2[[#This Row],[zaklonczenie]]-telefony__2[[#This Row],[rozpoczecie]])*24*60</f>
        <v>12.566666666666739</v>
      </c>
      <c r="J921">
        <f>IF(telefony__2[[#This Row],[dlugosc]]=10,ROUNDUP(telefony__2[[#This Row],[len]],0),0)</f>
        <v>0</v>
      </c>
      <c r="K921" s="3">
        <f>IF(telefony__2[[#This Row],[dlugosc]]&lt;&gt;10,telefony__2[[#This Row],[len]]+K920,K920)</f>
        <v>7223.5166666666628</v>
      </c>
      <c r="L921" s="3">
        <f>IF(telefony__2[[#This Row],[dlugosc]]=7,telefony__2[[#This Row],[len]],0)</f>
        <v>12.566666666666739</v>
      </c>
      <c r="M921" s="3">
        <f>IF(telefony__2[[#This Row],[dlugosc]]=8,telefony__2[[#This Row],[len]],0)</f>
        <v>0</v>
      </c>
      <c r="N921" s="3"/>
    </row>
    <row r="922" spans="1:14" x14ac:dyDescent="0.25">
      <c r="A922" s="3" t="s">
        <v>2578</v>
      </c>
      <c r="B922" s="1" t="s">
        <v>2544</v>
      </c>
      <c r="C922" s="2" t="s">
        <v>2579</v>
      </c>
      <c r="D922" s="2" t="s">
        <v>2580</v>
      </c>
      <c r="E922">
        <f>LEN(telefony__2[[#This Row],[nr]])</f>
        <v>8</v>
      </c>
      <c r="F922">
        <f>IF(MID(telefony__2[[#This Row],[nr]],1,2)="12",1,0)</f>
        <v>0</v>
      </c>
      <c r="G922" s="2">
        <f>IF(AND(telefony__2[[#This Row],[czy 12]]=1,telefony__2[[#This Row],[dlugosc]]=7),telefony__2[[#This Row],[zaklonczenie]]-telefony__2[[#This Row],[rozpoczecie]],0)</f>
        <v>0</v>
      </c>
      <c r="H922" s="3">
        <f>IF(AND(telefony__2[[#This Row],[czy 12]]=1,telefony__2[[#This Row],[dlugosc]]=7),1,0)</f>
        <v>0</v>
      </c>
      <c r="I922" s="3">
        <f>(telefony__2[[#This Row],[zaklonczenie]]-telefony__2[[#This Row],[rozpoczecie]])*24*60</f>
        <v>1.8666666666665854</v>
      </c>
      <c r="J922">
        <f>IF(telefony__2[[#This Row],[dlugosc]]=10,ROUNDUP(telefony__2[[#This Row],[len]],0),0)</f>
        <v>0</v>
      </c>
      <c r="K922" s="3">
        <f>IF(telefony__2[[#This Row],[dlugosc]]&lt;&gt;10,telefony__2[[#This Row],[len]]+K921,K921)</f>
        <v>7225.3833333333296</v>
      </c>
      <c r="L922" s="3">
        <f>IF(telefony__2[[#This Row],[dlugosc]]=7,telefony__2[[#This Row],[len]],0)</f>
        <v>0</v>
      </c>
      <c r="M922" s="3">
        <f>IF(telefony__2[[#This Row],[dlugosc]]=8,telefony__2[[#This Row],[len]],0)</f>
        <v>1.8666666666665854</v>
      </c>
      <c r="N922" s="3"/>
    </row>
    <row r="923" spans="1:14" x14ac:dyDescent="0.25">
      <c r="A923" s="3" t="s">
        <v>2581</v>
      </c>
      <c r="B923" s="1" t="s">
        <v>2544</v>
      </c>
      <c r="C923" s="2" t="s">
        <v>2582</v>
      </c>
      <c r="D923" s="2" t="s">
        <v>2583</v>
      </c>
      <c r="E923">
        <f>LEN(telefony__2[[#This Row],[nr]])</f>
        <v>8</v>
      </c>
      <c r="F923">
        <f>IF(MID(telefony__2[[#This Row],[nr]],1,2)="12",1,0)</f>
        <v>0</v>
      </c>
      <c r="G923" s="2">
        <f>IF(AND(telefony__2[[#This Row],[czy 12]]=1,telefony__2[[#This Row],[dlugosc]]=7),telefony__2[[#This Row],[zaklonczenie]]-telefony__2[[#This Row],[rozpoczecie]],0)</f>
        <v>0</v>
      </c>
      <c r="H923" s="3">
        <f>IF(AND(telefony__2[[#This Row],[czy 12]]=1,telefony__2[[#This Row],[dlugosc]]=7),1,0)</f>
        <v>0</v>
      </c>
      <c r="I923" s="3">
        <f>(telefony__2[[#This Row],[zaklonczenie]]-telefony__2[[#This Row],[rozpoczecie]])*24*60</f>
        <v>15.549999999999953</v>
      </c>
      <c r="J923">
        <f>IF(telefony__2[[#This Row],[dlugosc]]=10,ROUNDUP(telefony__2[[#This Row],[len]],0),0)</f>
        <v>0</v>
      </c>
      <c r="K923" s="3">
        <f>IF(telefony__2[[#This Row],[dlugosc]]&lt;&gt;10,telefony__2[[#This Row],[len]]+K922,K922)</f>
        <v>7240.9333333333298</v>
      </c>
      <c r="L923" s="3">
        <f>IF(telefony__2[[#This Row],[dlugosc]]=7,telefony__2[[#This Row],[len]],0)</f>
        <v>0</v>
      </c>
      <c r="M923" s="3">
        <f>IF(telefony__2[[#This Row],[dlugosc]]=8,telefony__2[[#This Row],[len]],0)</f>
        <v>15.549999999999953</v>
      </c>
      <c r="N923" s="3"/>
    </row>
    <row r="924" spans="1:14" x14ac:dyDescent="0.25">
      <c r="A924" s="3" t="s">
        <v>2584</v>
      </c>
      <c r="B924" s="1" t="s">
        <v>2544</v>
      </c>
      <c r="C924" s="2" t="s">
        <v>2585</v>
      </c>
      <c r="D924" s="2" t="s">
        <v>2586</v>
      </c>
      <c r="E924">
        <f>LEN(telefony__2[[#This Row],[nr]])</f>
        <v>7</v>
      </c>
      <c r="F924">
        <f>IF(MID(telefony__2[[#This Row],[nr]],1,2)="12",1,0)</f>
        <v>0</v>
      </c>
      <c r="G924" s="2">
        <f>IF(AND(telefony__2[[#This Row],[czy 12]]=1,telefony__2[[#This Row],[dlugosc]]=7),telefony__2[[#This Row],[zaklonczenie]]-telefony__2[[#This Row],[rozpoczecie]],0)</f>
        <v>0</v>
      </c>
      <c r="H924" s="3">
        <f>IF(AND(telefony__2[[#This Row],[czy 12]]=1,telefony__2[[#This Row],[dlugosc]]=7),1,0)</f>
        <v>0</v>
      </c>
      <c r="I924" s="3">
        <f>(telefony__2[[#This Row],[zaklonczenie]]-telefony__2[[#This Row],[rozpoczecie]])*24*60</f>
        <v>1.0333333333333083</v>
      </c>
      <c r="J924">
        <f>IF(telefony__2[[#This Row],[dlugosc]]=10,ROUNDUP(telefony__2[[#This Row],[len]],0),0)</f>
        <v>0</v>
      </c>
      <c r="K924" s="3">
        <f>IF(telefony__2[[#This Row],[dlugosc]]&lt;&gt;10,telefony__2[[#This Row],[len]]+K923,K923)</f>
        <v>7241.9666666666635</v>
      </c>
      <c r="L924" s="3">
        <f>IF(telefony__2[[#This Row],[dlugosc]]=7,telefony__2[[#This Row],[len]],0)</f>
        <v>1.0333333333333083</v>
      </c>
      <c r="M924" s="3">
        <f>IF(telefony__2[[#This Row],[dlugosc]]=8,telefony__2[[#This Row],[len]],0)</f>
        <v>0</v>
      </c>
      <c r="N924" s="3"/>
    </row>
    <row r="925" spans="1:14" x14ac:dyDescent="0.25">
      <c r="A925" s="3" t="s">
        <v>2587</v>
      </c>
      <c r="B925" s="1" t="s">
        <v>2544</v>
      </c>
      <c r="C925" s="2" t="s">
        <v>2588</v>
      </c>
      <c r="D925" s="2" t="s">
        <v>2589</v>
      </c>
      <c r="E925">
        <f>LEN(telefony__2[[#This Row],[nr]])</f>
        <v>7</v>
      </c>
      <c r="F925">
        <f>IF(MID(telefony__2[[#This Row],[nr]],1,2)="12",1,0)</f>
        <v>0</v>
      </c>
      <c r="G925" s="2">
        <f>IF(AND(telefony__2[[#This Row],[czy 12]]=1,telefony__2[[#This Row],[dlugosc]]=7),telefony__2[[#This Row],[zaklonczenie]]-telefony__2[[#This Row],[rozpoczecie]],0)</f>
        <v>0</v>
      </c>
      <c r="H925" s="3">
        <f>IF(AND(telefony__2[[#This Row],[czy 12]]=1,telefony__2[[#This Row],[dlugosc]]=7),1,0)</f>
        <v>0</v>
      </c>
      <c r="I925" s="3">
        <f>(telefony__2[[#This Row],[zaklonczenie]]-telefony__2[[#This Row],[rozpoczecie]])*24*60</f>
        <v>13.599999999999968</v>
      </c>
      <c r="J925">
        <f>IF(telefony__2[[#This Row],[dlugosc]]=10,ROUNDUP(telefony__2[[#This Row],[len]],0),0)</f>
        <v>0</v>
      </c>
      <c r="K925" s="3">
        <f>IF(telefony__2[[#This Row],[dlugosc]]&lt;&gt;10,telefony__2[[#This Row],[len]]+K924,K924)</f>
        <v>7255.5666666666639</v>
      </c>
      <c r="L925" s="3">
        <f>IF(telefony__2[[#This Row],[dlugosc]]=7,telefony__2[[#This Row],[len]],0)</f>
        <v>13.599999999999968</v>
      </c>
      <c r="M925" s="3">
        <f>IF(telefony__2[[#This Row],[dlugosc]]=8,telefony__2[[#This Row],[len]],0)</f>
        <v>0</v>
      </c>
      <c r="N925" s="3"/>
    </row>
    <row r="926" spans="1:14" x14ac:dyDescent="0.25">
      <c r="A926" s="3" t="s">
        <v>2590</v>
      </c>
      <c r="B926" s="1" t="s">
        <v>2544</v>
      </c>
      <c r="C926" s="2" t="s">
        <v>2591</v>
      </c>
      <c r="D926" s="2" t="s">
        <v>2592</v>
      </c>
      <c r="E926">
        <f>LEN(telefony__2[[#This Row],[nr]])</f>
        <v>7</v>
      </c>
      <c r="F926">
        <f>IF(MID(telefony__2[[#This Row],[nr]],1,2)="12",1,0)</f>
        <v>0</v>
      </c>
      <c r="G926" s="2">
        <f>IF(AND(telefony__2[[#This Row],[czy 12]]=1,telefony__2[[#This Row],[dlugosc]]=7),telefony__2[[#This Row],[zaklonczenie]]-telefony__2[[#This Row],[rozpoczecie]],0)</f>
        <v>0</v>
      </c>
      <c r="H926" s="3">
        <f>IF(AND(telefony__2[[#This Row],[czy 12]]=1,telefony__2[[#This Row],[dlugosc]]=7),1,0)</f>
        <v>0</v>
      </c>
      <c r="I926" s="3">
        <f>(telefony__2[[#This Row],[zaklonczenie]]-telefony__2[[#This Row],[rozpoczecie]])*24*60</f>
        <v>10.383333333333331</v>
      </c>
      <c r="J926">
        <f>IF(telefony__2[[#This Row],[dlugosc]]=10,ROUNDUP(telefony__2[[#This Row],[len]],0),0)</f>
        <v>0</v>
      </c>
      <c r="K926" s="3">
        <f>IF(telefony__2[[#This Row],[dlugosc]]&lt;&gt;10,telefony__2[[#This Row],[len]]+K925,K925)</f>
        <v>7265.9499999999971</v>
      </c>
      <c r="L926" s="3">
        <f>IF(telefony__2[[#This Row],[dlugosc]]=7,telefony__2[[#This Row],[len]],0)</f>
        <v>10.383333333333331</v>
      </c>
      <c r="M926" s="3">
        <f>IF(telefony__2[[#This Row],[dlugosc]]=8,telefony__2[[#This Row],[len]],0)</f>
        <v>0</v>
      </c>
      <c r="N926" s="3"/>
    </row>
    <row r="927" spans="1:14" x14ac:dyDescent="0.25">
      <c r="A927" s="3" t="s">
        <v>2593</v>
      </c>
      <c r="B927" s="1" t="s">
        <v>2544</v>
      </c>
      <c r="C927" s="2" t="s">
        <v>2594</v>
      </c>
      <c r="D927" s="2" t="s">
        <v>2595</v>
      </c>
      <c r="E927">
        <f>LEN(telefony__2[[#This Row],[nr]])</f>
        <v>7</v>
      </c>
      <c r="F927">
        <f>IF(MID(telefony__2[[#This Row],[nr]],1,2)="12",1,0)</f>
        <v>0</v>
      </c>
      <c r="G927" s="2">
        <f>IF(AND(telefony__2[[#This Row],[czy 12]]=1,telefony__2[[#This Row],[dlugosc]]=7),telefony__2[[#This Row],[zaklonczenie]]-telefony__2[[#This Row],[rozpoczecie]],0)</f>
        <v>0</v>
      </c>
      <c r="H927" s="3">
        <f>IF(AND(telefony__2[[#This Row],[czy 12]]=1,telefony__2[[#This Row],[dlugosc]]=7),1,0)</f>
        <v>0</v>
      </c>
      <c r="I927" s="3">
        <f>(telefony__2[[#This Row],[zaklonczenie]]-telefony__2[[#This Row],[rozpoczecie]])*24*60</f>
        <v>4.6500000000000075</v>
      </c>
      <c r="J927">
        <f>IF(telefony__2[[#This Row],[dlugosc]]=10,ROUNDUP(telefony__2[[#This Row],[len]],0),0)</f>
        <v>0</v>
      </c>
      <c r="K927" s="3">
        <f>IF(telefony__2[[#This Row],[dlugosc]]&lt;&gt;10,telefony__2[[#This Row],[len]]+K926,K926)</f>
        <v>7270.5999999999967</v>
      </c>
      <c r="L927" s="3">
        <f>IF(telefony__2[[#This Row],[dlugosc]]=7,telefony__2[[#This Row],[len]],0)</f>
        <v>4.6500000000000075</v>
      </c>
      <c r="M927" s="3">
        <f>IF(telefony__2[[#This Row],[dlugosc]]=8,telefony__2[[#This Row],[len]],0)</f>
        <v>0</v>
      </c>
      <c r="N927" s="3"/>
    </row>
    <row r="928" spans="1:14" x14ac:dyDescent="0.25">
      <c r="A928" s="3" t="s">
        <v>2596</v>
      </c>
      <c r="B928" s="1" t="s">
        <v>2544</v>
      </c>
      <c r="C928" s="2" t="s">
        <v>2597</v>
      </c>
      <c r="D928" s="2" t="s">
        <v>2598</v>
      </c>
      <c r="E928">
        <f>LEN(telefony__2[[#This Row],[nr]])</f>
        <v>7</v>
      </c>
      <c r="F928">
        <f>IF(MID(telefony__2[[#This Row],[nr]],1,2)="12",1,0)</f>
        <v>0</v>
      </c>
      <c r="G928" s="2">
        <f>IF(AND(telefony__2[[#This Row],[czy 12]]=1,telefony__2[[#This Row],[dlugosc]]=7),telefony__2[[#This Row],[zaklonczenie]]-telefony__2[[#This Row],[rozpoczecie]],0)</f>
        <v>0</v>
      </c>
      <c r="H928" s="3">
        <f>IF(AND(telefony__2[[#This Row],[czy 12]]=1,telefony__2[[#This Row],[dlugosc]]=7),1,0)</f>
        <v>0</v>
      </c>
      <c r="I928" s="3">
        <f>(telefony__2[[#This Row],[zaklonczenie]]-telefony__2[[#This Row],[rozpoczecie]])*24*60</f>
        <v>6.4333333333332732</v>
      </c>
      <c r="J928">
        <f>IF(telefony__2[[#This Row],[dlugosc]]=10,ROUNDUP(telefony__2[[#This Row],[len]],0),0)</f>
        <v>0</v>
      </c>
      <c r="K928" s="3">
        <f>IF(telefony__2[[#This Row],[dlugosc]]&lt;&gt;10,telefony__2[[#This Row],[len]]+K927,K927)</f>
        <v>7277.0333333333301</v>
      </c>
      <c r="L928" s="3">
        <f>IF(telefony__2[[#This Row],[dlugosc]]=7,telefony__2[[#This Row],[len]],0)</f>
        <v>6.4333333333332732</v>
      </c>
      <c r="M928" s="3">
        <f>IF(telefony__2[[#This Row],[dlugosc]]=8,telefony__2[[#This Row],[len]],0)</f>
        <v>0</v>
      </c>
      <c r="N928" s="3"/>
    </row>
    <row r="929" spans="1:14" x14ac:dyDescent="0.25">
      <c r="A929" s="3" t="s">
        <v>2599</v>
      </c>
      <c r="B929" s="1" t="s">
        <v>2544</v>
      </c>
      <c r="C929" s="2" t="s">
        <v>2600</v>
      </c>
      <c r="D929" s="2" t="s">
        <v>2601</v>
      </c>
      <c r="E929">
        <f>LEN(telefony__2[[#This Row],[nr]])</f>
        <v>7</v>
      </c>
      <c r="F929">
        <f>IF(MID(telefony__2[[#This Row],[nr]],1,2)="12",1,0)</f>
        <v>0</v>
      </c>
      <c r="G929" s="2">
        <f>IF(AND(telefony__2[[#This Row],[czy 12]]=1,telefony__2[[#This Row],[dlugosc]]=7),telefony__2[[#This Row],[zaklonczenie]]-telefony__2[[#This Row],[rozpoczecie]],0)</f>
        <v>0</v>
      </c>
      <c r="H929" s="3">
        <f>IF(AND(telefony__2[[#This Row],[czy 12]]=1,telefony__2[[#This Row],[dlugosc]]=7),1,0)</f>
        <v>0</v>
      </c>
      <c r="I929" s="3">
        <f>(telefony__2[[#This Row],[zaklonczenie]]-telefony__2[[#This Row],[rozpoczecie]])*24*60</f>
        <v>8.9333333333333442</v>
      </c>
      <c r="J929">
        <f>IF(telefony__2[[#This Row],[dlugosc]]=10,ROUNDUP(telefony__2[[#This Row],[len]],0),0)</f>
        <v>0</v>
      </c>
      <c r="K929" s="3">
        <f>IF(telefony__2[[#This Row],[dlugosc]]&lt;&gt;10,telefony__2[[#This Row],[len]]+K928,K928)</f>
        <v>7285.9666666666635</v>
      </c>
      <c r="L929" s="3">
        <f>IF(telefony__2[[#This Row],[dlugosc]]=7,telefony__2[[#This Row],[len]],0)</f>
        <v>8.9333333333333442</v>
      </c>
      <c r="M929" s="3">
        <f>IF(telefony__2[[#This Row],[dlugosc]]=8,telefony__2[[#This Row],[len]],0)</f>
        <v>0</v>
      </c>
      <c r="N929" s="3"/>
    </row>
    <row r="930" spans="1:14" x14ac:dyDescent="0.25">
      <c r="A930" s="3" t="s">
        <v>2602</v>
      </c>
      <c r="B930" s="1" t="s">
        <v>2544</v>
      </c>
      <c r="C930" s="2" t="s">
        <v>2603</v>
      </c>
      <c r="D930" s="2" t="s">
        <v>2604</v>
      </c>
      <c r="E930">
        <f>LEN(telefony__2[[#This Row],[nr]])</f>
        <v>8</v>
      </c>
      <c r="F930">
        <f>IF(MID(telefony__2[[#This Row],[nr]],1,2)="12",1,0)</f>
        <v>0</v>
      </c>
      <c r="G930" s="2">
        <f>IF(AND(telefony__2[[#This Row],[czy 12]]=1,telefony__2[[#This Row],[dlugosc]]=7),telefony__2[[#This Row],[zaklonczenie]]-telefony__2[[#This Row],[rozpoczecie]],0)</f>
        <v>0</v>
      </c>
      <c r="H930" s="3">
        <f>IF(AND(telefony__2[[#This Row],[czy 12]]=1,telefony__2[[#This Row],[dlugosc]]=7),1,0)</f>
        <v>0</v>
      </c>
      <c r="I930" s="3">
        <f>(telefony__2[[#This Row],[zaklonczenie]]-telefony__2[[#This Row],[rozpoczecie]])*24*60</f>
        <v>15.249999999999986</v>
      </c>
      <c r="J930">
        <f>IF(telefony__2[[#This Row],[dlugosc]]=10,ROUNDUP(telefony__2[[#This Row],[len]],0),0)</f>
        <v>0</v>
      </c>
      <c r="K930" s="3">
        <f>IF(telefony__2[[#This Row],[dlugosc]]&lt;&gt;10,telefony__2[[#This Row],[len]]+K929,K929)</f>
        <v>7301.2166666666635</v>
      </c>
      <c r="L930" s="3">
        <f>IF(telefony__2[[#This Row],[dlugosc]]=7,telefony__2[[#This Row],[len]],0)</f>
        <v>0</v>
      </c>
      <c r="M930" s="3">
        <f>IF(telefony__2[[#This Row],[dlugosc]]=8,telefony__2[[#This Row],[len]],0)</f>
        <v>15.249999999999986</v>
      </c>
      <c r="N930" s="3"/>
    </row>
    <row r="931" spans="1:14" x14ac:dyDescent="0.25">
      <c r="A931" s="3" t="s">
        <v>2605</v>
      </c>
      <c r="B931" s="1" t="s">
        <v>2544</v>
      </c>
      <c r="C931" s="2" t="s">
        <v>2606</v>
      </c>
      <c r="D931" s="2" t="s">
        <v>1790</v>
      </c>
      <c r="E931">
        <f>LEN(telefony__2[[#This Row],[nr]])</f>
        <v>7</v>
      </c>
      <c r="F931">
        <f>IF(MID(telefony__2[[#This Row],[nr]],1,2)="12",1,0)</f>
        <v>0</v>
      </c>
      <c r="G931" s="2">
        <f>IF(AND(telefony__2[[#This Row],[czy 12]]=1,telefony__2[[#This Row],[dlugosc]]=7),telefony__2[[#This Row],[zaklonczenie]]-telefony__2[[#This Row],[rozpoczecie]],0)</f>
        <v>0</v>
      </c>
      <c r="H931" s="3">
        <f>IF(AND(telefony__2[[#This Row],[czy 12]]=1,telefony__2[[#This Row],[dlugosc]]=7),1,0)</f>
        <v>0</v>
      </c>
      <c r="I931" s="3">
        <f>(telefony__2[[#This Row],[zaklonczenie]]-telefony__2[[#This Row],[rozpoczecie]])*24*60</f>
        <v>1.3333333333332753</v>
      </c>
      <c r="J931">
        <f>IF(telefony__2[[#This Row],[dlugosc]]=10,ROUNDUP(telefony__2[[#This Row],[len]],0),0)</f>
        <v>0</v>
      </c>
      <c r="K931" s="3">
        <f>IF(telefony__2[[#This Row],[dlugosc]]&lt;&gt;10,telefony__2[[#This Row],[len]]+K930,K930)</f>
        <v>7302.5499999999965</v>
      </c>
      <c r="L931" s="3">
        <f>IF(telefony__2[[#This Row],[dlugosc]]=7,telefony__2[[#This Row],[len]],0)</f>
        <v>1.3333333333332753</v>
      </c>
      <c r="M931" s="3">
        <f>IF(telefony__2[[#This Row],[dlugosc]]=8,telefony__2[[#This Row],[len]],0)</f>
        <v>0</v>
      </c>
      <c r="N931" s="3"/>
    </row>
    <row r="932" spans="1:14" x14ac:dyDescent="0.25">
      <c r="A932" s="3" t="s">
        <v>2607</v>
      </c>
      <c r="B932" s="1" t="s">
        <v>2544</v>
      </c>
      <c r="C932" s="2" t="s">
        <v>2608</v>
      </c>
      <c r="D932" s="2" t="s">
        <v>2609</v>
      </c>
      <c r="E932">
        <f>LEN(telefony__2[[#This Row],[nr]])</f>
        <v>10</v>
      </c>
      <c r="F932">
        <f>IF(MID(telefony__2[[#This Row],[nr]],1,2)="12",1,0)</f>
        <v>0</v>
      </c>
      <c r="G932" s="2">
        <f>IF(AND(telefony__2[[#This Row],[czy 12]]=1,telefony__2[[#This Row],[dlugosc]]=7),telefony__2[[#This Row],[zaklonczenie]]-telefony__2[[#This Row],[rozpoczecie]],0)</f>
        <v>0</v>
      </c>
      <c r="H932" s="3">
        <f>IF(AND(telefony__2[[#This Row],[czy 12]]=1,telefony__2[[#This Row],[dlugosc]]=7),1,0)</f>
        <v>0</v>
      </c>
      <c r="I932" s="3">
        <f>(telefony__2[[#This Row],[zaklonczenie]]-telefony__2[[#This Row],[rozpoczecie]])*24*60</f>
        <v>10.866666666666633</v>
      </c>
      <c r="J932">
        <f>IF(telefony__2[[#This Row],[dlugosc]]=10,ROUNDUP(telefony__2[[#This Row],[len]],0),0)</f>
        <v>11</v>
      </c>
      <c r="K932" s="3">
        <f>IF(telefony__2[[#This Row],[dlugosc]]&lt;&gt;10,telefony__2[[#This Row],[len]]+K931,K931)</f>
        <v>7302.5499999999965</v>
      </c>
      <c r="L932" s="3">
        <f>IF(telefony__2[[#This Row],[dlugosc]]=7,telefony__2[[#This Row],[len]],0)</f>
        <v>0</v>
      </c>
      <c r="M932" s="3">
        <f>IF(telefony__2[[#This Row],[dlugosc]]=8,telefony__2[[#This Row],[len]],0)</f>
        <v>0</v>
      </c>
      <c r="N932" s="3"/>
    </row>
    <row r="933" spans="1:14" x14ac:dyDescent="0.25">
      <c r="A933" s="3" t="s">
        <v>1668</v>
      </c>
      <c r="B933" s="1" t="s">
        <v>2544</v>
      </c>
      <c r="C933" s="2" t="s">
        <v>2610</v>
      </c>
      <c r="D933" s="2" t="s">
        <v>2611</v>
      </c>
      <c r="E933">
        <f>LEN(telefony__2[[#This Row],[nr]])</f>
        <v>7</v>
      </c>
      <c r="F933">
        <f>IF(MID(telefony__2[[#This Row],[nr]],1,2)="12",1,0)</f>
        <v>0</v>
      </c>
      <c r="G933" s="2">
        <f>IF(AND(telefony__2[[#This Row],[czy 12]]=1,telefony__2[[#This Row],[dlugosc]]=7),telefony__2[[#This Row],[zaklonczenie]]-telefony__2[[#This Row],[rozpoczecie]],0)</f>
        <v>0</v>
      </c>
      <c r="H933" s="3">
        <f>IF(AND(telefony__2[[#This Row],[czy 12]]=1,telefony__2[[#This Row],[dlugosc]]=7),1,0)</f>
        <v>0</v>
      </c>
      <c r="I933" s="3">
        <f>(telefony__2[[#This Row],[zaklonczenie]]-telefony__2[[#This Row],[rozpoczecie]])*24*60</f>
        <v>2.3833333333332796</v>
      </c>
      <c r="J933">
        <f>IF(telefony__2[[#This Row],[dlugosc]]=10,ROUNDUP(telefony__2[[#This Row],[len]],0),0)</f>
        <v>0</v>
      </c>
      <c r="K933" s="3">
        <f>IF(telefony__2[[#This Row],[dlugosc]]&lt;&gt;10,telefony__2[[#This Row],[len]]+K932,K932)</f>
        <v>7304.9333333333298</v>
      </c>
      <c r="L933" s="3">
        <f>IF(telefony__2[[#This Row],[dlugosc]]=7,telefony__2[[#This Row],[len]],0)</f>
        <v>2.3833333333332796</v>
      </c>
      <c r="M933" s="3">
        <f>IF(telefony__2[[#This Row],[dlugosc]]=8,telefony__2[[#This Row],[len]],0)</f>
        <v>0</v>
      </c>
      <c r="N933" s="3"/>
    </row>
    <row r="934" spans="1:14" x14ac:dyDescent="0.25">
      <c r="A934" s="3" t="s">
        <v>2612</v>
      </c>
      <c r="B934" s="1" t="s">
        <v>2544</v>
      </c>
      <c r="C934" s="2" t="s">
        <v>2613</v>
      </c>
      <c r="D934" s="2" t="s">
        <v>2614</v>
      </c>
      <c r="E934">
        <f>LEN(telefony__2[[#This Row],[nr]])</f>
        <v>7</v>
      </c>
      <c r="F934">
        <f>IF(MID(telefony__2[[#This Row],[nr]],1,2)="12",1,0)</f>
        <v>0</v>
      </c>
      <c r="G934" s="2">
        <f>IF(AND(telefony__2[[#This Row],[czy 12]]=1,telefony__2[[#This Row],[dlugosc]]=7),telefony__2[[#This Row],[zaklonczenie]]-telefony__2[[#This Row],[rozpoczecie]],0)</f>
        <v>0</v>
      </c>
      <c r="H934" s="3">
        <f>IF(AND(telefony__2[[#This Row],[czy 12]]=1,telefony__2[[#This Row],[dlugosc]]=7),1,0)</f>
        <v>0</v>
      </c>
      <c r="I934" s="3">
        <f>(telefony__2[[#This Row],[zaklonczenie]]-telefony__2[[#This Row],[rozpoczecie]])*24*60</f>
        <v>11.516666666666655</v>
      </c>
      <c r="J934">
        <f>IF(telefony__2[[#This Row],[dlugosc]]=10,ROUNDUP(telefony__2[[#This Row],[len]],0),0)</f>
        <v>0</v>
      </c>
      <c r="K934" s="3">
        <f>IF(telefony__2[[#This Row],[dlugosc]]&lt;&gt;10,telefony__2[[#This Row],[len]]+K933,K933)</f>
        <v>7316.4499999999962</v>
      </c>
      <c r="L934" s="3">
        <f>IF(telefony__2[[#This Row],[dlugosc]]=7,telefony__2[[#This Row],[len]],0)</f>
        <v>11.516666666666655</v>
      </c>
      <c r="M934" s="3">
        <f>IF(telefony__2[[#This Row],[dlugosc]]=8,telefony__2[[#This Row],[len]],0)</f>
        <v>0</v>
      </c>
      <c r="N934" s="3"/>
    </row>
    <row r="935" spans="1:14" x14ac:dyDescent="0.25">
      <c r="A935" s="3" t="s">
        <v>2615</v>
      </c>
      <c r="B935" s="1" t="s">
        <v>2544</v>
      </c>
      <c r="C935" s="2" t="s">
        <v>2616</v>
      </c>
      <c r="D935" s="2" t="s">
        <v>2617</v>
      </c>
      <c r="E935">
        <f>LEN(telefony__2[[#This Row],[nr]])</f>
        <v>7</v>
      </c>
      <c r="F935">
        <f>IF(MID(telefony__2[[#This Row],[nr]],1,2)="12",1,0)</f>
        <v>0</v>
      </c>
      <c r="G935" s="2">
        <f>IF(AND(telefony__2[[#This Row],[czy 12]]=1,telefony__2[[#This Row],[dlugosc]]=7),telefony__2[[#This Row],[zaklonczenie]]-telefony__2[[#This Row],[rozpoczecie]],0)</f>
        <v>0</v>
      </c>
      <c r="H935" s="3">
        <f>IF(AND(telefony__2[[#This Row],[czy 12]]=1,telefony__2[[#This Row],[dlugosc]]=7),1,0)</f>
        <v>0</v>
      </c>
      <c r="I935" s="3">
        <f>(telefony__2[[#This Row],[zaklonczenie]]-telefony__2[[#This Row],[rozpoczecie]])*24*60</f>
        <v>0.10000000000001563</v>
      </c>
      <c r="J935">
        <f>IF(telefony__2[[#This Row],[dlugosc]]=10,ROUNDUP(telefony__2[[#This Row],[len]],0),0)</f>
        <v>0</v>
      </c>
      <c r="K935" s="3">
        <f>IF(telefony__2[[#This Row],[dlugosc]]&lt;&gt;10,telefony__2[[#This Row],[len]]+K934,K934)</f>
        <v>7316.5499999999965</v>
      </c>
      <c r="L935" s="3">
        <f>IF(telefony__2[[#This Row],[dlugosc]]=7,telefony__2[[#This Row],[len]],0)</f>
        <v>0.10000000000001563</v>
      </c>
      <c r="M935" s="3">
        <f>IF(telefony__2[[#This Row],[dlugosc]]=8,telefony__2[[#This Row],[len]],0)</f>
        <v>0</v>
      </c>
      <c r="N935" s="3"/>
    </row>
    <row r="936" spans="1:14" x14ac:dyDescent="0.25">
      <c r="A936" s="3" t="s">
        <v>2618</v>
      </c>
      <c r="B936" s="1" t="s">
        <v>2544</v>
      </c>
      <c r="C936" s="2" t="s">
        <v>2619</v>
      </c>
      <c r="D936" s="2" t="s">
        <v>2620</v>
      </c>
      <c r="E936">
        <f>LEN(telefony__2[[#This Row],[nr]])</f>
        <v>7</v>
      </c>
      <c r="F936">
        <f>IF(MID(telefony__2[[#This Row],[nr]],1,2)="12",1,0)</f>
        <v>0</v>
      </c>
      <c r="G936" s="2">
        <f>IF(AND(telefony__2[[#This Row],[czy 12]]=1,telefony__2[[#This Row],[dlugosc]]=7),telefony__2[[#This Row],[zaklonczenie]]-telefony__2[[#This Row],[rozpoczecie]],0)</f>
        <v>0</v>
      </c>
      <c r="H936" s="3">
        <f>IF(AND(telefony__2[[#This Row],[czy 12]]=1,telefony__2[[#This Row],[dlugosc]]=7),1,0)</f>
        <v>0</v>
      </c>
      <c r="I936" s="3">
        <f>(telefony__2[[#This Row],[zaklonczenie]]-telefony__2[[#This Row],[rozpoczecie]])*24*60</f>
        <v>9.283333333333319</v>
      </c>
      <c r="J936">
        <f>IF(telefony__2[[#This Row],[dlugosc]]=10,ROUNDUP(telefony__2[[#This Row],[len]],0),0)</f>
        <v>0</v>
      </c>
      <c r="K936" s="3">
        <f>IF(telefony__2[[#This Row],[dlugosc]]&lt;&gt;10,telefony__2[[#This Row],[len]]+K935,K935)</f>
        <v>7325.8333333333303</v>
      </c>
      <c r="L936" s="3">
        <f>IF(telefony__2[[#This Row],[dlugosc]]=7,telefony__2[[#This Row],[len]],0)</f>
        <v>9.283333333333319</v>
      </c>
      <c r="M936" s="3">
        <f>IF(telefony__2[[#This Row],[dlugosc]]=8,telefony__2[[#This Row],[len]],0)</f>
        <v>0</v>
      </c>
      <c r="N936" s="3"/>
    </row>
    <row r="937" spans="1:14" x14ac:dyDescent="0.25">
      <c r="A937" s="3" t="s">
        <v>2621</v>
      </c>
      <c r="B937" s="1" t="s">
        <v>2544</v>
      </c>
      <c r="C937" s="2" t="s">
        <v>2622</v>
      </c>
      <c r="D937" s="2" t="s">
        <v>2623</v>
      </c>
      <c r="E937">
        <f>LEN(telefony__2[[#This Row],[nr]])</f>
        <v>7</v>
      </c>
      <c r="F937">
        <f>IF(MID(telefony__2[[#This Row],[nr]],1,2)="12",1,0)</f>
        <v>0</v>
      </c>
      <c r="G937" s="2">
        <f>IF(AND(telefony__2[[#This Row],[czy 12]]=1,telefony__2[[#This Row],[dlugosc]]=7),telefony__2[[#This Row],[zaklonczenie]]-telefony__2[[#This Row],[rozpoczecie]],0)</f>
        <v>0</v>
      </c>
      <c r="H937" s="3">
        <f>IF(AND(telefony__2[[#This Row],[czy 12]]=1,telefony__2[[#This Row],[dlugosc]]=7),1,0)</f>
        <v>0</v>
      </c>
      <c r="I937" s="3">
        <f>(telefony__2[[#This Row],[zaklonczenie]]-telefony__2[[#This Row],[rozpoczecie]])*24*60</f>
        <v>3.1666666666666288</v>
      </c>
      <c r="J937">
        <f>IF(telefony__2[[#This Row],[dlugosc]]=10,ROUNDUP(telefony__2[[#This Row],[len]],0),0)</f>
        <v>0</v>
      </c>
      <c r="K937" s="3">
        <f>IF(telefony__2[[#This Row],[dlugosc]]&lt;&gt;10,telefony__2[[#This Row],[len]]+K936,K936)</f>
        <v>7328.9999999999973</v>
      </c>
      <c r="L937" s="3">
        <f>IF(telefony__2[[#This Row],[dlugosc]]=7,telefony__2[[#This Row],[len]],0)</f>
        <v>3.1666666666666288</v>
      </c>
      <c r="M937" s="3">
        <f>IF(telefony__2[[#This Row],[dlugosc]]=8,telefony__2[[#This Row],[len]],0)</f>
        <v>0</v>
      </c>
      <c r="N937" s="3"/>
    </row>
    <row r="938" spans="1:14" x14ac:dyDescent="0.25">
      <c r="A938" s="3" t="s">
        <v>2624</v>
      </c>
      <c r="B938" s="1" t="s">
        <v>2544</v>
      </c>
      <c r="C938" s="2" t="s">
        <v>2625</v>
      </c>
      <c r="D938" s="2" t="s">
        <v>2626</v>
      </c>
      <c r="E938">
        <f>LEN(telefony__2[[#This Row],[nr]])</f>
        <v>7</v>
      </c>
      <c r="F938">
        <f>IF(MID(telefony__2[[#This Row],[nr]],1,2)="12",1,0)</f>
        <v>0</v>
      </c>
      <c r="G938" s="2">
        <f>IF(AND(telefony__2[[#This Row],[czy 12]]=1,telefony__2[[#This Row],[dlugosc]]=7),telefony__2[[#This Row],[zaklonczenie]]-telefony__2[[#This Row],[rozpoczecie]],0)</f>
        <v>0</v>
      </c>
      <c r="H938" s="3">
        <f>IF(AND(telefony__2[[#This Row],[czy 12]]=1,telefony__2[[#This Row],[dlugosc]]=7),1,0)</f>
        <v>0</v>
      </c>
      <c r="I938" s="3">
        <f>(telefony__2[[#This Row],[zaklonczenie]]-telefony__2[[#This Row],[rozpoczecie]])*24*60</f>
        <v>2.7500000000000302</v>
      </c>
      <c r="J938">
        <f>IF(telefony__2[[#This Row],[dlugosc]]=10,ROUNDUP(telefony__2[[#This Row],[len]],0),0)</f>
        <v>0</v>
      </c>
      <c r="K938" s="3">
        <f>IF(telefony__2[[#This Row],[dlugosc]]&lt;&gt;10,telefony__2[[#This Row],[len]]+K937,K937)</f>
        <v>7331.7499999999973</v>
      </c>
      <c r="L938" s="3">
        <f>IF(telefony__2[[#This Row],[dlugosc]]=7,telefony__2[[#This Row],[len]],0)</f>
        <v>2.7500000000000302</v>
      </c>
      <c r="M938" s="3">
        <f>IF(telefony__2[[#This Row],[dlugosc]]=8,telefony__2[[#This Row],[len]],0)</f>
        <v>0</v>
      </c>
      <c r="N938" s="3"/>
    </row>
    <row r="939" spans="1:14" x14ac:dyDescent="0.25">
      <c r="A939" s="3" t="s">
        <v>2627</v>
      </c>
      <c r="B939" s="1" t="s">
        <v>2544</v>
      </c>
      <c r="C939" s="2" t="s">
        <v>2628</v>
      </c>
      <c r="D939" s="2" t="s">
        <v>2629</v>
      </c>
      <c r="E939">
        <f>LEN(telefony__2[[#This Row],[nr]])</f>
        <v>7</v>
      </c>
      <c r="F939">
        <f>IF(MID(telefony__2[[#This Row],[nr]],1,2)="12",1,0)</f>
        <v>0</v>
      </c>
      <c r="G939" s="2">
        <f>IF(AND(telefony__2[[#This Row],[czy 12]]=1,telefony__2[[#This Row],[dlugosc]]=7),telefony__2[[#This Row],[zaklonczenie]]-telefony__2[[#This Row],[rozpoczecie]],0)</f>
        <v>0</v>
      </c>
      <c r="H939" s="3">
        <f>IF(AND(telefony__2[[#This Row],[czy 12]]=1,telefony__2[[#This Row],[dlugosc]]=7),1,0)</f>
        <v>0</v>
      </c>
      <c r="I939" s="3">
        <f>(telefony__2[[#This Row],[zaklonczenie]]-telefony__2[[#This Row],[rozpoczecie]])*24*60</f>
        <v>5.7999999999999474</v>
      </c>
      <c r="J939">
        <f>IF(telefony__2[[#This Row],[dlugosc]]=10,ROUNDUP(telefony__2[[#This Row],[len]],0),0)</f>
        <v>0</v>
      </c>
      <c r="K939" s="3">
        <f>IF(telefony__2[[#This Row],[dlugosc]]&lt;&gt;10,telefony__2[[#This Row],[len]]+K938,K938)</f>
        <v>7337.5499999999975</v>
      </c>
      <c r="L939" s="3">
        <f>IF(telefony__2[[#This Row],[dlugosc]]=7,telefony__2[[#This Row],[len]],0)</f>
        <v>5.7999999999999474</v>
      </c>
      <c r="M939" s="3">
        <f>IF(telefony__2[[#This Row],[dlugosc]]=8,telefony__2[[#This Row],[len]],0)</f>
        <v>0</v>
      </c>
      <c r="N939" s="3"/>
    </row>
    <row r="940" spans="1:14" x14ac:dyDescent="0.25">
      <c r="A940" s="3" t="s">
        <v>2630</v>
      </c>
      <c r="B940" s="1" t="s">
        <v>2544</v>
      </c>
      <c r="C940" s="2" t="s">
        <v>2631</v>
      </c>
      <c r="D940" s="2" t="s">
        <v>2632</v>
      </c>
      <c r="E940">
        <f>LEN(telefony__2[[#This Row],[nr]])</f>
        <v>7</v>
      </c>
      <c r="F940">
        <f>IF(MID(telefony__2[[#This Row],[nr]],1,2)="12",1,0)</f>
        <v>0</v>
      </c>
      <c r="G940" s="2">
        <f>IF(AND(telefony__2[[#This Row],[czy 12]]=1,telefony__2[[#This Row],[dlugosc]]=7),telefony__2[[#This Row],[zaklonczenie]]-telefony__2[[#This Row],[rozpoczecie]],0)</f>
        <v>0</v>
      </c>
      <c r="H940" s="3">
        <f>IF(AND(telefony__2[[#This Row],[czy 12]]=1,telefony__2[[#This Row],[dlugosc]]=7),1,0)</f>
        <v>0</v>
      </c>
      <c r="I940" s="3">
        <f>(telefony__2[[#This Row],[zaklonczenie]]-telefony__2[[#This Row],[rozpoczecie]])*24*60</f>
        <v>15.916666666666703</v>
      </c>
      <c r="J940">
        <f>IF(telefony__2[[#This Row],[dlugosc]]=10,ROUNDUP(telefony__2[[#This Row],[len]],0),0)</f>
        <v>0</v>
      </c>
      <c r="K940" s="3">
        <f>IF(telefony__2[[#This Row],[dlugosc]]&lt;&gt;10,telefony__2[[#This Row],[len]]+K939,K939)</f>
        <v>7353.4666666666644</v>
      </c>
      <c r="L940" s="3">
        <f>IF(telefony__2[[#This Row],[dlugosc]]=7,telefony__2[[#This Row],[len]],0)</f>
        <v>15.916666666666703</v>
      </c>
      <c r="M940" s="3">
        <f>IF(telefony__2[[#This Row],[dlugosc]]=8,telefony__2[[#This Row],[len]],0)</f>
        <v>0</v>
      </c>
      <c r="N940" s="3"/>
    </row>
    <row r="941" spans="1:14" x14ac:dyDescent="0.25">
      <c r="A941" s="3" t="s">
        <v>2390</v>
      </c>
      <c r="B941" s="1" t="s">
        <v>2544</v>
      </c>
      <c r="C941" s="2" t="s">
        <v>2633</v>
      </c>
      <c r="D941" s="2" t="s">
        <v>2634</v>
      </c>
      <c r="E941">
        <f>LEN(telefony__2[[#This Row],[nr]])</f>
        <v>8</v>
      </c>
      <c r="F941">
        <f>IF(MID(telefony__2[[#This Row],[nr]],1,2)="12",1,0)</f>
        <v>0</v>
      </c>
      <c r="G941" s="2">
        <f>IF(AND(telefony__2[[#This Row],[czy 12]]=1,telefony__2[[#This Row],[dlugosc]]=7),telefony__2[[#This Row],[zaklonczenie]]-telefony__2[[#This Row],[rozpoczecie]],0)</f>
        <v>0</v>
      </c>
      <c r="H941" s="3">
        <f>IF(AND(telefony__2[[#This Row],[czy 12]]=1,telefony__2[[#This Row],[dlugosc]]=7),1,0)</f>
        <v>0</v>
      </c>
      <c r="I941" s="3">
        <f>(telefony__2[[#This Row],[zaklonczenie]]-telefony__2[[#This Row],[rozpoczecie]])*24*60</f>
        <v>2.1666666666667123</v>
      </c>
      <c r="J941">
        <f>IF(telefony__2[[#This Row],[dlugosc]]=10,ROUNDUP(telefony__2[[#This Row],[len]],0),0)</f>
        <v>0</v>
      </c>
      <c r="K941" s="3">
        <f>IF(telefony__2[[#This Row],[dlugosc]]&lt;&gt;10,telefony__2[[#This Row],[len]]+K940,K940)</f>
        <v>7355.6333333333314</v>
      </c>
      <c r="L941" s="3">
        <f>IF(telefony__2[[#This Row],[dlugosc]]=7,telefony__2[[#This Row],[len]],0)</f>
        <v>0</v>
      </c>
      <c r="M941" s="3">
        <f>IF(telefony__2[[#This Row],[dlugosc]]=8,telefony__2[[#This Row],[len]],0)</f>
        <v>2.1666666666667123</v>
      </c>
      <c r="N941" s="3"/>
    </row>
    <row r="942" spans="1:14" x14ac:dyDescent="0.25">
      <c r="A942" s="3" t="s">
        <v>2635</v>
      </c>
      <c r="B942" s="1" t="s">
        <v>2544</v>
      </c>
      <c r="C942" s="2" t="s">
        <v>2636</v>
      </c>
      <c r="D942" s="2" t="s">
        <v>2637</v>
      </c>
      <c r="E942">
        <f>LEN(telefony__2[[#This Row],[nr]])</f>
        <v>7</v>
      </c>
      <c r="F942">
        <f>IF(MID(telefony__2[[#This Row],[nr]],1,2)="12",1,0)</f>
        <v>0</v>
      </c>
      <c r="G942" s="2">
        <f>IF(AND(telefony__2[[#This Row],[czy 12]]=1,telefony__2[[#This Row],[dlugosc]]=7),telefony__2[[#This Row],[zaklonczenie]]-telefony__2[[#This Row],[rozpoczecie]],0)</f>
        <v>0</v>
      </c>
      <c r="H942" s="3">
        <f>IF(AND(telefony__2[[#This Row],[czy 12]]=1,telefony__2[[#This Row],[dlugosc]]=7),1,0)</f>
        <v>0</v>
      </c>
      <c r="I942" s="3">
        <f>(telefony__2[[#This Row],[zaklonczenie]]-telefony__2[[#This Row],[rozpoczecie]])*24*60</f>
        <v>13.366666666666784</v>
      </c>
      <c r="J942">
        <f>IF(telefony__2[[#This Row],[dlugosc]]=10,ROUNDUP(telefony__2[[#This Row],[len]],0),0)</f>
        <v>0</v>
      </c>
      <c r="K942" s="3">
        <f>IF(telefony__2[[#This Row],[dlugosc]]&lt;&gt;10,telefony__2[[#This Row],[len]]+K941,K941)</f>
        <v>7368.9999999999982</v>
      </c>
      <c r="L942" s="3">
        <f>IF(telefony__2[[#This Row],[dlugosc]]=7,telefony__2[[#This Row],[len]],0)</f>
        <v>13.366666666666784</v>
      </c>
      <c r="M942" s="3">
        <f>IF(telefony__2[[#This Row],[dlugosc]]=8,telefony__2[[#This Row],[len]],0)</f>
        <v>0</v>
      </c>
      <c r="N942" s="3"/>
    </row>
    <row r="943" spans="1:14" x14ac:dyDescent="0.25">
      <c r="A943" s="3" t="s">
        <v>2638</v>
      </c>
      <c r="B943" s="1" t="s">
        <v>2544</v>
      </c>
      <c r="C943" s="2" t="s">
        <v>2639</v>
      </c>
      <c r="D943" s="2" t="s">
        <v>2640</v>
      </c>
      <c r="E943">
        <f>LEN(telefony__2[[#This Row],[nr]])</f>
        <v>10</v>
      </c>
      <c r="F943">
        <f>IF(MID(telefony__2[[#This Row],[nr]],1,2)="12",1,0)</f>
        <v>0</v>
      </c>
      <c r="G943" s="2">
        <f>IF(AND(telefony__2[[#This Row],[czy 12]]=1,telefony__2[[#This Row],[dlugosc]]=7),telefony__2[[#This Row],[zaklonczenie]]-telefony__2[[#This Row],[rozpoczecie]],0)</f>
        <v>0</v>
      </c>
      <c r="H943" s="3">
        <f>IF(AND(telefony__2[[#This Row],[czy 12]]=1,telefony__2[[#This Row],[dlugosc]]=7),1,0)</f>
        <v>0</v>
      </c>
      <c r="I943" s="3">
        <f>(telefony__2[[#This Row],[zaklonczenie]]-telefony__2[[#This Row],[rozpoczecie]])*24*60</f>
        <v>12.600000000000051</v>
      </c>
      <c r="J943">
        <f>IF(telefony__2[[#This Row],[dlugosc]]=10,ROUNDUP(telefony__2[[#This Row],[len]],0),0)</f>
        <v>13</v>
      </c>
      <c r="K943" s="3">
        <f>IF(telefony__2[[#This Row],[dlugosc]]&lt;&gt;10,telefony__2[[#This Row],[len]]+K942,K942)</f>
        <v>7368.9999999999982</v>
      </c>
      <c r="L943" s="3">
        <f>IF(telefony__2[[#This Row],[dlugosc]]=7,telefony__2[[#This Row],[len]],0)</f>
        <v>0</v>
      </c>
      <c r="M943" s="3">
        <f>IF(telefony__2[[#This Row],[dlugosc]]=8,telefony__2[[#This Row],[len]],0)</f>
        <v>0</v>
      </c>
      <c r="N943" s="3"/>
    </row>
    <row r="944" spans="1:14" x14ac:dyDescent="0.25">
      <c r="A944" s="3" t="s">
        <v>2641</v>
      </c>
      <c r="B944" s="1" t="s">
        <v>2544</v>
      </c>
      <c r="C944" s="2" t="s">
        <v>2642</v>
      </c>
      <c r="D944" s="2" t="s">
        <v>2643</v>
      </c>
      <c r="E944">
        <f>LEN(telefony__2[[#This Row],[nr]])</f>
        <v>7</v>
      </c>
      <c r="F944">
        <f>IF(MID(telefony__2[[#This Row],[nr]],1,2)="12",1,0)</f>
        <v>0</v>
      </c>
      <c r="G944" s="2">
        <f>IF(AND(telefony__2[[#This Row],[czy 12]]=1,telefony__2[[#This Row],[dlugosc]]=7),telefony__2[[#This Row],[zaklonczenie]]-telefony__2[[#This Row],[rozpoczecie]],0)</f>
        <v>0</v>
      </c>
      <c r="H944" s="3">
        <f>IF(AND(telefony__2[[#This Row],[czy 12]]=1,telefony__2[[#This Row],[dlugosc]]=7),1,0)</f>
        <v>0</v>
      </c>
      <c r="I944" s="3">
        <f>(telefony__2[[#This Row],[zaklonczenie]]-telefony__2[[#This Row],[rozpoczecie]])*24*60</f>
        <v>15.633333333333352</v>
      </c>
      <c r="J944">
        <f>IF(telefony__2[[#This Row],[dlugosc]]=10,ROUNDUP(telefony__2[[#This Row],[len]],0),0)</f>
        <v>0</v>
      </c>
      <c r="K944" s="3">
        <f>IF(telefony__2[[#This Row],[dlugosc]]&lt;&gt;10,telefony__2[[#This Row],[len]]+K943,K943)</f>
        <v>7384.6333333333314</v>
      </c>
      <c r="L944" s="3">
        <f>IF(telefony__2[[#This Row],[dlugosc]]=7,telefony__2[[#This Row],[len]],0)</f>
        <v>15.633333333333352</v>
      </c>
      <c r="M944" s="3">
        <f>IF(telefony__2[[#This Row],[dlugosc]]=8,telefony__2[[#This Row],[len]],0)</f>
        <v>0</v>
      </c>
      <c r="N944" s="3"/>
    </row>
    <row r="945" spans="1:14" x14ac:dyDescent="0.25">
      <c r="A945" s="3" t="s">
        <v>2493</v>
      </c>
      <c r="B945" s="1" t="s">
        <v>2544</v>
      </c>
      <c r="C945" s="2" t="s">
        <v>2644</v>
      </c>
      <c r="D945" s="2" t="s">
        <v>2645</v>
      </c>
      <c r="E945">
        <f>LEN(telefony__2[[#This Row],[nr]])</f>
        <v>8</v>
      </c>
      <c r="F945">
        <f>IF(MID(telefony__2[[#This Row],[nr]],1,2)="12",1,0)</f>
        <v>0</v>
      </c>
      <c r="G945" s="2">
        <f>IF(AND(telefony__2[[#This Row],[czy 12]]=1,telefony__2[[#This Row],[dlugosc]]=7),telefony__2[[#This Row],[zaklonczenie]]-telefony__2[[#This Row],[rozpoczecie]],0)</f>
        <v>0</v>
      </c>
      <c r="H945" s="3">
        <f>IF(AND(telefony__2[[#This Row],[czy 12]]=1,telefony__2[[#This Row],[dlugosc]]=7),1,0)</f>
        <v>0</v>
      </c>
      <c r="I945" s="3">
        <f>(telefony__2[[#This Row],[zaklonczenie]]-telefony__2[[#This Row],[rozpoczecie]])*24*60</f>
        <v>16.466666666666711</v>
      </c>
      <c r="J945">
        <f>IF(telefony__2[[#This Row],[dlugosc]]=10,ROUNDUP(telefony__2[[#This Row],[len]],0),0)</f>
        <v>0</v>
      </c>
      <c r="K945" s="3">
        <f>IF(telefony__2[[#This Row],[dlugosc]]&lt;&gt;10,telefony__2[[#This Row],[len]]+K944,K944)</f>
        <v>7401.0999999999985</v>
      </c>
      <c r="L945" s="3">
        <f>IF(telefony__2[[#This Row],[dlugosc]]=7,telefony__2[[#This Row],[len]],0)</f>
        <v>0</v>
      </c>
      <c r="M945" s="3">
        <f>IF(telefony__2[[#This Row],[dlugosc]]=8,telefony__2[[#This Row],[len]],0)</f>
        <v>16.466666666666711</v>
      </c>
      <c r="N945" s="3"/>
    </row>
    <row r="946" spans="1:14" x14ac:dyDescent="0.25">
      <c r="A946" s="3" t="s">
        <v>275</v>
      </c>
      <c r="B946" s="1" t="s">
        <v>2544</v>
      </c>
      <c r="C946" s="2" t="s">
        <v>2646</v>
      </c>
      <c r="D946" s="2" t="s">
        <v>2647</v>
      </c>
      <c r="E946">
        <f>LEN(telefony__2[[#This Row],[nr]])</f>
        <v>7</v>
      </c>
      <c r="F946">
        <f>IF(MID(telefony__2[[#This Row],[nr]],1,2)="12",1,0)</f>
        <v>0</v>
      </c>
      <c r="G946" s="2">
        <f>IF(AND(telefony__2[[#This Row],[czy 12]]=1,telefony__2[[#This Row],[dlugosc]]=7),telefony__2[[#This Row],[zaklonczenie]]-telefony__2[[#This Row],[rozpoczecie]],0)</f>
        <v>0</v>
      </c>
      <c r="H946" s="3">
        <f>IF(AND(telefony__2[[#This Row],[czy 12]]=1,telefony__2[[#This Row],[dlugosc]]=7),1,0)</f>
        <v>0</v>
      </c>
      <c r="I946" s="3">
        <f>(telefony__2[[#This Row],[zaklonczenie]]-telefony__2[[#This Row],[rozpoczecie]])*24*60</f>
        <v>4.2833333333333368</v>
      </c>
      <c r="J946">
        <f>IF(telefony__2[[#This Row],[dlugosc]]=10,ROUNDUP(telefony__2[[#This Row],[len]],0),0)</f>
        <v>0</v>
      </c>
      <c r="K946" s="3">
        <f>IF(telefony__2[[#This Row],[dlugosc]]&lt;&gt;10,telefony__2[[#This Row],[len]]+K945,K945)</f>
        <v>7405.3833333333323</v>
      </c>
      <c r="L946" s="3">
        <f>IF(telefony__2[[#This Row],[dlugosc]]=7,telefony__2[[#This Row],[len]],0)</f>
        <v>4.2833333333333368</v>
      </c>
      <c r="M946" s="3">
        <f>IF(telefony__2[[#This Row],[dlugosc]]=8,telefony__2[[#This Row],[len]],0)</f>
        <v>0</v>
      </c>
      <c r="N946" s="3"/>
    </row>
    <row r="947" spans="1:14" x14ac:dyDescent="0.25">
      <c r="A947" s="3" t="s">
        <v>2648</v>
      </c>
      <c r="B947" s="1" t="s">
        <v>2544</v>
      </c>
      <c r="C947" s="2" t="s">
        <v>2649</v>
      </c>
      <c r="D947" s="2" t="s">
        <v>2650</v>
      </c>
      <c r="E947">
        <f>LEN(telefony__2[[#This Row],[nr]])</f>
        <v>8</v>
      </c>
      <c r="F947">
        <f>IF(MID(telefony__2[[#This Row],[nr]],1,2)="12",1,0)</f>
        <v>0</v>
      </c>
      <c r="G947" s="2">
        <f>IF(AND(telefony__2[[#This Row],[czy 12]]=1,telefony__2[[#This Row],[dlugosc]]=7),telefony__2[[#This Row],[zaklonczenie]]-telefony__2[[#This Row],[rozpoczecie]],0)</f>
        <v>0</v>
      </c>
      <c r="H947" s="3">
        <f>IF(AND(telefony__2[[#This Row],[czy 12]]=1,telefony__2[[#This Row],[dlugosc]]=7),1,0)</f>
        <v>0</v>
      </c>
      <c r="I947" s="3">
        <f>(telefony__2[[#This Row],[zaklonczenie]]-telefony__2[[#This Row],[rozpoczecie]])*24*60</f>
        <v>8.5666666666667535</v>
      </c>
      <c r="J947">
        <f>IF(telefony__2[[#This Row],[dlugosc]]=10,ROUNDUP(telefony__2[[#This Row],[len]],0),0)</f>
        <v>0</v>
      </c>
      <c r="K947" s="3">
        <f>IF(telefony__2[[#This Row],[dlugosc]]&lt;&gt;10,telefony__2[[#This Row],[len]]+K946,K946)</f>
        <v>7413.9499999999989</v>
      </c>
      <c r="L947" s="3">
        <f>IF(telefony__2[[#This Row],[dlugosc]]=7,telefony__2[[#This Row],[len]],0)</f>
        <v>0</v>
      </c>
      <c r="M947" s="3">
        <f>IF(telefony__2[[#This Row],[dlugosc]]=8,telefony__2[[#This Row],[len]],0)</f>
        <v>8.5666666666667535</v>
      </c>
      <c r="N947" s="3"/>
    </row>
    <row r="948" spans="1:14" x14ac:dyDescent="0.25">
      <c r="A948" s="3" t="s">
        <v>2651</v>
      </c>
      <c r="B948" s="1" t="s">
        <v>2544</v>
      </c>
      <c r="C948" s="2" t="s">
        <v>2652</v>
      </c>
      <c r="D948" s="2" t="s">
        <v>2653</v>
      </c>
      <c r="E948">
        <f>LEN(telefony__2[[#This Row],[nr]])</f>
        <v>8</v>
      </c>
      <c r="F948">
        <f>IF(MID(telefony__2[[#This Row],[nr]],1,2)="12",1,0)</f>
        <v>0</v>
      </c>
      <c r="G948" s="2">
        <f>IF(AND(telefony__2[[#This Row],[czy 12]]=1,telefony__2[[#This Row],[dlugosc]]=7),telefony__2[[#This Row],[zaklonczenie]]-telefony__2[[#This Row],[rozpoczecie]],0)</f>
        <v>0</v>
      </c>
      <c r="H948" s="3">
        <f>IF(AND(telefony__2[[#This Row],[czy 12]]=1,telefony__2[[#This Row],[dlugosc]]=7),1,0)</f>
        <v>0</v>
      </c>
      <c r="I948" s="3">
        <f>(telefony__2[[#This Row],[zaklonczenie]]-telefony__2[[#This Row],[rozpoczecie]])*24*60</f>
        <v>12.833333333333314</v>
      </c>
      <c r="J948">
        <f>IF(telefony__2[[#This Row],[dlugosc]]=10,ROUNDUP(telefony__2[[#This Row],[len]],0),0)</f>
        <v>0</v>
      </c>
      <c r="K948" s="3">
        <f>IF(telefony__2[[#This Row],[dlugosc]]&lt;&gt;10,telefony__2[[#This Row],[len]]+K947,K947)</f>
        <v>7426.7833333333319</v>
      </c>
      <c r="L948" s="3">
        <f>IF(telefony__2[[#This Row],[dlugosc]]=7,telefony__2[[#This Row],[len]],0)</f>
        <v>0</v>
      </c>
      <c r="M948" s="3">
        <f>IF(telefony__2[[#This Row],[dlugosc]]=8,telefony__2[[#This Row],[len]],0)</f>
        <v>12.833333333333314</v>
      </c>
      <c r="N948" s="3"/>
    </row>
    <row r="949" spans="1:14" x14ac:dyDescent="0.25">
      <c r="A949" s="3" t="s">
        <v>2654</v>
      </c>
      <c r="B949" s="1" t="s">
        <v>2544</v>
      </c>
      <c r="C949" s="2" t="s">
        <v>2655</v>
      </c>
      <c r="D949" s="2" t="s">
        <v>2656</v>
      </c>
      <c r="E949">
        <f>LEN(telefony__2[[#This Row],[nr]])</f>
        <v>7</v>
      </c>
      <c r="F949">
        <f>IF(MID(telefony__2[[#This Row],[nr]],1,2)="12",1,0)</f>
        <v>0</v>
      </c>
      <c r="G949" s="2">
        <f>IF(AND(telefony__2[[#This Row],[czy 12]]=1,telefony__2[[#This Row],[dlugosc]]=7),telefony__2[[#This Row],[zaklonczenie]]-telefony__2[[#This Row],[rozpoczecie]],0)</f>
        <v>0</v>
      </c>
      <c r="H949" s="3">
        <f>IF(AND(telefony__2[[#This Row],[czy 12]]=1,telefony__2[[#This Row],[dlugosc]]=7),1,0)</f>
        <v>0</v>
      </c>
      <c r="I949" s="3">
        <f>(telefony__2[[#This Row],[zaklonczenie]]-telefony__2[[#This Row],[rozpoczecie]])*24*60</f>
        <v>3.6000000000000032</v>
      </c>
      <c r="J949">
        <f>IF(telefony__2[[#This Row],[dlugosc]]=10,ROUNDUP(telefony__2[[#This Row],[len]],0),0)</f>
        <v>0</v>
      </c>
      <c r="K949" s="3">
        <f>IF(telefony__2[[#This Row],[dlugosc]]&lt;&gt;10,telefony__2[[#This Row],[len]]+K948,K948)</f>
        <v>7430.3833333333323</v>
      </c>
      <c r="L949" s="3">
        <f>IF(telefony__2[[#This Row],[dlugosc]]=7,telefony__2[[#This Row],[len]],0)</f>
        <v>3.6000000000000032</v>
      </c>
      <c r="M949" s="3">
        <f>IF(telefony__2[[#This Row],[dlugosc]]=8,telefony__2[[#This Row],[len]],0)</f>
        <v>0</v>
      </c>
      <c r="N949" s="3"/>
    </row>
    <row r="950" spans="1:14" x14ac:dyDescent="0.25">
      <c r="A950" s="3" t="s">
        <v>2657</v>
      </c>
      <c r="B950" s="1" t="s">
        <v>2544</v>
      </c>
      <c r="C950" s="2" t="s">
        <v>2658</v>
      </c>
      <c r="D950" s="2" t="s">
        <v>2659</v>
      </c>
      <c r="E950">
        <f>LEN(telefony__2[[#This Row],[nr]])</f>
        <v>7</v>
      </c>
      <c r="F950">
        <f>IF(MID(telefony__2[[#This Row],[nr]],1,2)="12",1,0)</f>
        <v>0</v>
      </c>
      <c r="G950" s="2">
        <f>IF(AND(telefony__2[[#This Row],[czy 12]]=1,telefony__2[[#This Row],[dlugosc]]=7),telefony__2[[#This Row],[zaklonczenie]]-telefony__2[[#This Row],[rozpoczecie]],0)</f>
        <v>0</v>
      </c>
      <c r="H950" s="3">
        <f>IF(AND(telefony__2[[#This Row],[czy 12]]=1,telefony__2[[#This Row],[dlugosc]]=7),1,0)</f>
        <v>0</v>
      </c>
      <c r="I950" s="3">
        <f>(telefony__2[[#This Row],[zaklonczenie]]-telefony__2[[#This Row],[rozpoczecie]])*24*60</f>
        <v>5.4666666666666686</v>
      </c>
      <c r="J950">
        <f>IF(telefony__2[[#This Row],[dlugosc]]=10,ROUNDUP(telefony__2[[#This Row],[len]],0),0)</f>
        <v>0</v>
      </c>
      <c r="K950" s="3">
        <f>IF(telefony__2[[#This Row],[dlugosc]]&lt;&gt;10,telefony__2[[#This Row],[len]]+K949,K949)</f>
        <v>7435.8499999999985</v>
      </c>
      <c r="L950" s="3">
        <f>IF(telefony__2[[#This Row],[dlugosc]]=7,telefony__2[[#This Row],[len]],0)</f>
        <v>5.4666666666666686</v>
      </c>
      <c r="M950" s="3">
        <f>IF(telefony__2[[#This Row],[dlugosc]]=8,telefony__2[[#This Row],[len]],0)</f>
        <v>0</v>
      </c>
      <c r="N950" s="3"/>
    </row>
    <row r="951" spans="1:14" x14ac:dyDescent="0.25">
      <c r="A951" s="3" t="s">
        <v>2660</v>
      </c>
      <c r="B951" s="1" t="s">
        <v>2544</v>
      </c>
      <c r="C951" s="2" t="s">
        <v>2661</v>
      </c>
      <c r="D951" s="2" t="s">
        <v>2662</v>
      </c>
      <c r="E951">
        <f>LEN(telefony__2[[#This Row],[nr]])</f>
        <v>7</v>
      </c>
      <c r="F951">
        <f>IF(MID(telefony__2[[#This Row],[nr]],1,2)="12",1,0)</f>
        <v>0</v>
      </c>
      <c r="G951" s="2">
        <f>IF(AND(telefony__2[[#This Row],[czy 12]]=1,telefony__2[[#This Row],[dlugosc]]=7),telefony__2[[#This Row],[zaklonczenie]]-telefony__2[[#This Row],[rozpoczecie]],0)</f>
        <v>0</v>
      </c>
      <c r="H951" s="3">
        <f>IF(AND(telefony__2[[#This Row],[czy 12]]=1,telefony__2[[#This Row],[dlugosc]]=7),1,0)</f>
        <v>0</v>
      </c>
      <c r="I951" s="3">
        <f>(telefony__2[[#This Row],[zaklonczenie]]-telefony__2[[#This Row],[rozpoczecie]])*24*60</f>
        <v>10.383333333333331</v>
      </c>
      <c r="J951">
        <f>IF(telefony__2[[#This Row],[dlugosc]]=10,ROUNDUP(telefony__2[[#This Row],[len]],0),0)</f>
        <v>0</v>
      </c>
      <c r="K951" s="3">
        <f>IF(telefony__2[[#This Row],[dlugosc]]&lt;&gt;10,telefony__2[[#This Row],[len]]+K950,K950)</f>
        <v>7446.2333333333318</v>
      </c>
      <c r="L951" s="3">
        <f>IF(telefony__2[[#This Row],[dlugosc]]=7,telefony__2[[#This Row],[len]],0)</f>
        <v>10.383333333333331</v>
      </c>
      <c r="M951" s="3">
        <f>IF(telefony__2[[#This Row],[dlugosc]]=8,telefony__2[[#This Row],[len]],0)</f>
        <v>0</v>
      </c>
      <c r="N951" s="3"/>
    </row>
    <row r="952" spans="1:14" x14ac:dyDescent="0.25">
      <c r="A952" s="3" t="s">
        <v>2663</v>
      </c>
      <c r="B952" s="1" t="s">
        <v>2544</v>
      </c>
      <c r="C952" s="2" t="s">
        <v>2664</v>
      </c>
      <c r="D952" s="2" t="s">
        <v>2665</v>
      </c>
      <c r="E952">
        <f>LEN(telefony__2[[#This Row],[nr]])</f>
        <v>8</v>
      </c>
      <c r="F952">
        <f>IF(MID(telefony__2[[#This Row],[nr]],1,2)="12",1,0)</f>
        <v>0</v>
      </c>
      <c r="G952" s="2">
        <f>IF(AND(telefony__2[[#This Row],[czy 12]]=1,telefony__2[[#This Row],[dlugosc]]=7),telefony__2[[#This Row],[zaklonczenie]]-telefony__2[[#This Row],[rozpoczecie]],0)</f>
        <v>0</v>
      </c>
      <c r="H952" s="3">
        <f>IF(AND(telefony__2[[#This Row],[czy 12]]=1,telefony__2[[#This Row],[dlugosc]]=7),1,0)</f>
        <v>0</v>
      </c>
      <c r="I952" s="3">
        <f>(telefony__2[[#This Row],[zaklonczenie]]-telefony__2[[#This Row],[rozpoczecie]])*24*60</f>
        <v>5.2333333333332455</v>
      </c>
      <c r="J952">
        <f>IF(telefony__2[[#This Row],[dlugosc]]=10,ROUNDUP(telefony__2[[#This Row],[len]],0),0)</f>
        <v>0</v>
      </c>
      <c r="K952" s="3">
        <f>IF(telefony__2[[#This Row],[dlugosc]]&lt;&gt;10,telefony__2[[#This Row],[len]]+K951,K951)</f>
        <v>7451.4666666666653</v>
      </c>
      <c r="L952" s="3">
        <f>IF(telefony__2[[#This Row],[dlugosc]]=7,telefony__2[[#This Row],[len]],0)</f>
        <v>0</v>
      </c>
      <c r="M952" s="3">
        <f>IF(telefony__2[[#This Row],[dlugosc]]=8,telefony__2[[#This Row],[len]],0)</f>
        <v>5.2333333333332455</v>
      </c>
      <c r="N952" s="3"/>
    </row>
    <row r="953" spans="1:14" x14ac:dyDescent="0.25">
      <c r="A953" s="3" t="s">
        <v>2450</v>
      </c>
      <c r="B953" s="1" t="s">
        <v>2544</v>
      </c>
      <c r="C953" s="2" t="s">
        <v>2666</v>
      </c>
      <c r="D953" s="2" t="s">
        <v>2667</v>
      </c>
      <c r="E953">
        <f>LEN(telefony__2[[#This Row],[nr]])</f>
        <v>8</v>
      </c>
      <c r="F953">
        <f>IF(MID(telefony__2[[#This Row],[nr]],1,2)="12",1,0)</f>
        <v>0</v>
      </c>
      <c r="G953" s="2">
        <f>IF(AND(telefony__2[[#This Row],[czy 12]]=1,telefony__2[[#This Row],[dlugosc]]=7),telefony__2[[#This Row],[zaklonczenie]]-telefony__2[[#This Row],[rozpoczecie]],0)</f>
        <v>0</v>
      </c>
      <c r="H953" s="3">
        <f>IF(AND(telefony__2[[#This Row],[czy 12]]=1,telefony__2[[#This Row],[dlugosc]]=7),1,0)</f>
        <v>0</v>
      </c>
      <c r="I953" s="3">
        <f>(telefony__2[[#This Row],[zaklonczenie]]-telefony__2[[#This Row],[rozpoczecie]])*24*60</f>
        <v>0.2333333333334231</v>
      </c>
      <c r="J953">
        <f>IF(telefony__2[[#This Row],[dlugosc]]=10,ROUNDUP(telefony__2[[#This Row],[len]],0),0)</f>
        <v>0</v>
      </c>
      <c r="K953" s="3">
        <f>IF(telefony__2[[#This Row],[dlugosc]]&lt;&gt;10,telefony__2[[#This Row],[len]]+K952,K952)</f>
        <v>7451.6999999999989</v>
      </c>
      <c r="L953" s="3">
        <f>IF(telefony__2[[#This Row],[dlugosc]]=7,telefony__2[[#This Row],[len]],0)</f>
        <v>0</v>
      </c>
      <c r="M953" s="3">
        <f>IF(telefony__2[[#This Row],[dlugosc]]=8,telefony__2[[#This Row],[len]],0)</f>
        <v>0.2333333333334231</v>
      </c>
      <c r="N953" s="3"/>
    </row>
    <row r="954" spans="1:14" x14ac:dyDescent="0.25">
      <c r="A954" s="3" t="s">
        <v>35</v>
      </c>
      <c r="B954" s="1" t="s">
        <v>2544</v>
      </c>
      <c r="C954" s="2" t="s">
        <v>2668</v>
      </c>
      <c r="D954" s="2" t="s">
        <v>2669</v>
      </c>
      <c r="E954">
        <f>LEN(telefony__2[[#This Row],[nr]])</f>
        <v>8</v>
      </c>
      <c r="F954">
        <f>IF(MID(telefony__2[[#This Row],[nr]],1,2)="12",1,0)</f>
        <v>0</v>
      </c>
      <c r="G954" s="2">
        <f>IF(AND(telefony__2[[#This Row],[czy 12]]=1,telefony__2[[#This Row],[dlugosc]]=7),telefony__2[[#This Row],[zaklonczenie]]-telefony__2[[#This Row],[rozpoczecie]],0)</f>
        <v>0</v>
      </c>
      <c r="H954" s="3">
        <f>IF(AND(telefony__2[[#This Row],[czy 12]]=1,telefony__2[[#This Row],[dlugosc]]=7),1,0)</f>
        <v>0</v>
      </c>
      <c r="I954" s="3">
        <f>(telefony__2[[#This Row],[zaklonczenie]]-telefony__2[[#This Row],[rozpoczecie]])*24*60</f>
        <v>15.933333333333319</v>
      </c>
      <c r="J954">
        <f>IF(telefony__2[[#This Row],[dlugosc]]=10,ROUNDUP(telefony__2[[#This Row],[len]],0),0)</f>
        <v>0</v>
      </c>
      <c r="K954" s="3">
        <f>IF(telefony__2[[#This Row],[dlugosc]]&lt;&gt;10,telefony__2[[#This Row],[len]]+K953,K953)</f>
        <v>7467.6333333333323</v>
      </c>
      <c r="L954" s="3">
        <f>IF(telefony__2[[#This Row],[dlugosc]]=7,telefony__2[[#This Row],[len]],0)</f>
        <v>0</v>
      </c>
      <c r="M954" s="3">
        <f>IF(telefony__2[[#This Row],[dlugosc]]=8,telefony__2[[#This Row],[len]],0)</f>
        <v>15.933333333333319</v>
      </c>
      <c r="N954" s="3"/>
    </row>
    <row r="955" spans="1:14" x14ac:dyDescent="0.25">
      <c r="A955" s="3" t="s">
        <v>2670</v>
      </c>
      <c r="B955" s="1" t="s">
        <v>2544</v>
      </c>
      <c r="C955" s="2" t="s">
        <v>2671</v>
      </c>
      <c r="D955" s="2" t="s">
        <v>2672</v>
      </c>
      <c r="E955">
        <f>LEN(telefony__2[[#This Row],[nr]])</f>
        <v>8</v>
      </c>
      <c r="F955">
        <f>IF(MID(telefony__2[[#This Row],[nr]],1,2)="12",1,0)</f>
        <v>0</v>
      </c>
      <c r="G955" s="2">
        <f>IF(AND(telefony__2[[#This Row],[czy 12]]=1,telefony__2[[#This Row],[dlugosc]]=7),telefony__2[[#This Row],[zaklonczenie]]-telefony__2[[#This Row],[rozpoczecie]],0)</f>
        <v>0</v>
      </c>
      <c r="H955" s="3">
        <f>IF(AND(telefony__2[[#This Row],[czy 12]]=1,telefony__2[[#This Row],[dlugosc]]=7),1,0)</f>
        <v>0</v>
      </c>
      <c r="I955" s="3">
        <f>(telefony__2[[#This Row],[zaklonczenie]]-telefony__2[[#This Row],[rozpoczecie]])*24*60</f>
        <v>5.9833333333332828</v>
      </c>
      <c r="J955">
        <f>IF(telefony__2[[#This Row],[dlugosc]]=10,ROUNDUP(telefony__2[[#This Row],[len]],0),0)</f>
        <v>0</v>
      </c>
      <c r="K955" s="3">
        <f>IF(telefony__2[[#This Row],[dlugosc]]&lt;&gt;10,telefony__2[[#This Row],[len]]+K954,K954)</f>
        <v>7473.6166666666659</v>
      </c>
      <c r="L955" s="3">
        <f>IF(telefony__2[[#This Row],[dlugosc]]=7,telefony__2[[#This Row],[len]],0)</f>
        <v>0</v>
      </c>
      <c r="M955" s="3">
        <f>IF(telefony__2[[#This Row],[dlugosc]]=8,telefony__2[[#This Row],[len]],0)</f>
        <v>5.9833333333332828</v>
      </c>
      <c r="N955" s="3"/>
    </row>
    <row r="956" spans="1:14" x14ac:dyDescent="0.25">
      <c r="A956" s="3" t="s">
        <v>2673</v>
      </c>
      <c r="B956" s="1" t="s">
        <v>2544</v>
      </c>
      <c r="C956" s="2" t="s">
        <v>2674</v>
      </c>
      <c r="D956" s="2" t="s">
        <v>2675</v>
      </c>
      <c r="E956">
        <f>LEN(telefony__2[[#This Row],[nr]])</f>
        <v>7</v>
      </c>
      <c r="F956">
        <f>IF(MID(telefony__2[[#This Row],[nr]],1,2)="12",1,0)</f>
        <v>0</v>
      </c>
      <c r="G956" s="2">
        <f>IF(AND(telefony__2[[#This Row],[czy 12]]=1,telefony__2[[#This Row],[dlugosc]]=7),telefony__2[[#This Row],[zaklonczenie]]-telefony__2[[#This Row],[rozpoczecie]],0)</f>
        <v>0</v>
      </c>
      <c r="H956" s="3">
        <f>IF(AND(telefony__2[[#This Row],[czy 12]]=1,telefony__2[[#This Row],[dlugosc]]=7),1,0)</f>
        <v>0</v>
      </c>
      <c r="I956" s="3">
        <f>(telefony__2[[#This Row],[zaklonczenie]]-telefony__2[[#This Row],[rozpoczecie]])*24*60</f>
        <v>0.16666666666663943</v>
      </c>
      <c r="J956">
        <f>IF(telefony__2[[#This Row],[dlugosc]]=10,ROUNDUP(telefony__2[[#This Row],[len]],0),0)</f>
        <v>0</v>
      </c>
      <c r="K956" s="3">
        <f>IF(telefony__2[[#This Row],[dlugosc]]&lt;&gt;10,telefony__2[[#This Row],[len]]+K955,K955)</f>
        <v>7473.7833333333328</v>
      </c>
      <c r="L956" s="3">
        <f>IF(telefony__2[[#This Row],[dlugosc]]=7,telefony__2[[#This Row],[len]],0)</f>
        <v>0.16666666666663943</v>
      </c>
      <c r="M956" s="3">
        <f>IF(telefony__2[[#This Row],[dlugosc]]=8,telefony__2[[#This Row],[len]],0)</f>
        <v>0</v>
      </c>
      <c r="N956" s="3"/>
    </row>
    <row r="957" spans="1:14" x14ac:dyDescent="0.25">
      <c r="A957" s="3" t="s">
        <v>2676</v>
      </c>
      <c r="B957" s="1" t="s">
        <v>2544</v>
      </c>
      <c r="C957" s="2" t="s">
        <v>2677</v>
      </c>
      <c r="D957" s="2" t="s">
        <v>2678</v>
      </c>
      <c r="E957">
        <f>LEN(telefony__2[[#This Row],[nr]])</f>
        <v>7</v>
      </c>
      <c r="F957">
        <f>IF(MID(telefony__2[[#This Row],[nr]],1,2)="12",1,0)</f>
        <v>0</v>
      </c>
      <c r="G957" s="2">
        <f>IF(AND(telefony__2[[#This Row],[czy 12]]=1,telefony__2[[#This Row],[dlugosc]]=7),telefony__2[[#This Row],[zaklonczenie]]-telefony__2[[#This Row],[rozpoczecie]],0)</f>
        <v>0</v>
      </c>
      <c r="H957" s="3">
        <f>IF(AND(telefony__2[[#This Row],[czy 12]]=1,telefony__2[[#This Row],[dlugosc]]=7),1,0)</f>
        <v>0</v>
      </c>
      <c r="I957" s="3">
        <f>(telefony__2[[#This Row],[zaklonczenie]]-telefony__2[[#This Row],[rozpoczecie]])*24*60</f>
        <v>5.9499999999999709</v>
      </c>
      <c r="J957">
        <f>IF(telefony__2[[#This Row],[dlugosc]]=10,ROUNDUP(telefony__2[[#This Row],[len]],0),0)</f>
        <v>0</v>
      </c>
      <c r="K957" s="3">
        <f>IF(telefony__2[[#This Row],[dlugosc]]&lt;&gt;10,telefony__2[[#This Row],[len]]+K956,K956)</f>
        <v>7479.7333333333327</v>
      </c>
      <c r="L957" s="3">
        <f>IF(telefony__2[[#This Row],[dlugosc]]=7,telefony__2[[#This Row],[len]],0)</f>
        <v>5.9499999999999709</v>
      </c>
      <c r="M957" s="3">
        <f>IF(telefony__2[[#This Row],[dlugosc]]=8,telefony__2[[#This Row],[len]],0)</f>
        <v>0</v>
      </c>
      <c r="N957" s="3"/>
    </row>
    <row r="958" spans="1:14" x14ac:dyDescent="0.25">
      <c r="A958" s="3" t="s">
        <v>2679</v>
      </c>
      <c r="B958" s="1" t="s">
        <v>2544</v>
      </c>
      <c r="C958" s="2" t="s">
        <v>1303</v>
      </c>
      <c r="D958" s="2" t="s">
        <v>2680</v>
      </c>
      <c r="E958">
        <f>LEN(telefony__2[[#This Row],[nr]])</f>
        <v>7</v>
      </c>
      <c r="F958">
        <f>IF(MID(telefony__2[[#This Row],[nr]],1,2)="12",1,0)</f>
        <v>0</v>
      </c>
      <c r="G958" s="2">
        <f>IF(AND(telefony__2[[#This Row],[czy 12]]=1,telefony__2[[#This Row],[dlugosc]]=7),telefony__2[[#This Row],[zaklonczenie]]-telefony__2[[#This Row],[rozpoczecie]],0)</f>
        <v>0</v>
      </c>
      <c r="H958" s="3">
        <f>IF(AND(telefony__2[[#This Row],[czy 12]]=1,telefony__2[[#This Row],[dlugosc]]=7),1,0)</f>
        <v>0</v>
      </c>
      <c r="I958" s="3">
        <f>(telefony__2[[#This Row],[zaklonczenie]]-telefony__2[[#This Row],[rozpoczecie]])*24*60</f>
        <v>3.2666666666666444</v>
      </c>
      <c r="J958">
        <f>IF(telefony__2[[#This Row],[dlugosc]]=10,ROUNDUP(telefony__2[[#This Row],[len]],0),0)</f>
        <v>0</v>
      </c>
      <c r="K958" s="3">
        <f>IF(telefony__2[[#This Row],[dlugosc]]&lt;&gt;10,telefony__2[[#This Row],[len]]+K957,K957)</f>
        <v>7482.9999999999991</v>
      </c>
      <c r="L958" s="3">
        <f>IF(telefony__2[[#This Row],[dlugosc]]=7,telefony__2[[#This Row],[len]],0)</f>
        <v>3.2666666666666444</v>
      </c>
      <c r="M958" s="3">
        <f>IF(telefony__2[[#This Row],[dlugosc]]=8,telefony__2[[#This Row],[len]],0)</f>
        <v>0</v>
      </c>
      <c r="N958" s="3"/>
    </row>
    <row r="959" spans="1:14" x14ac:dyDescent="0.25">
      <c r="A959" s="3" t="s">
        <v>2681</v>
      </c>
      <c r="B959" s="1" t="s">
        <v>2544</v>
      </c>
      <c r="C959" s="2" t="s">
        <v>2682</v>
      </c>
      <c r="D959" s="2" t="s">
        <v>2683</v>
      </c>
      <c r="E959">
        <f>LEN(telefony__2[[#This Row],[nr]])</f>
        <v>7</v>
      </c>
      <c r="F959">
        <f>IF(MID(telefony__2[[#This Row],[nr]],1,2)="12",1,0)</f>
        <v>0</v>
      </c>
      <c r="G959" s="2">
        <f>IF(AND(telefony__2[[#This Row],[czy 12]]=1,telefony__2[[#This Row],[dlugosc]]=7),telefony__2[[#This Row],[zaklonczenie]]-telefony__2[[#This Row],[rozpoczecie]],0)</f>
        <v>0</v>
      </c>
      <c r="H959" s="3">
        <f>IF(AND(telefony__2[[#This Row],[czy 12]]=1,telefony__2[[#This Row],[dlugosc]]=7),1,0)</f>
        <v>0</v>
      </c>
      <c r="I959" s="3">
        <f>(telefony__2[[#This Row],[zaklonczenie]]-telefony__2[[#This Row],[rozpoczecie]])*24*60</f>
        <v>1.1000000000000121</v>
      </c>
      <c r="J959">
        <f>IF(telefony__2[[#This Row],[dlugosc]]=10,ROUNDUP(telefony__2[[#This Row],[len]],0),0)</f>
        <v>0</v>
      </c>
      <c r="K959" s="3">
        <f>IF(telefony__2[[#This Row],[dlugosc]]&lt;&gt;10,telefony__2[[#This Row],[len]]+K958,K958)</f>
        <v>7484.0999999999995</v>
      </c>
      <c r="L959" s="3">
        <f>IF(telefony__2[[#This Row],[dlugosc]]=7,telefony__2[[#This Row],[len]],0)</f>
        <v>1.1000000000000121</v>
      </c>
      <c r="M959" s="3">
        <f>IF(telefony__2[[#This Row],[dlugosc]]=8,telefony__2[[#This Row],[len]],0)</f>
        <v>0</v>
      </c>
      <c r="N959" s="3"/>
    </row>
    <row r="960" spans="1:14" x14ac:dyDescent="0.25">
      <c r="A960" s="3" t="s">
        <v>2684</v>
      </c>
      <c r="B960" s="1" t="s">
        <v>2544</v>
      </c>
      <c r="C960" s="2" t="s">
        <v>2685</v>
      </c>
      <c r="D960" s="2" t="s">
        <v>2686</v>
      </c>
      <c r="E960">
        <f>LEN(telefony__2[[#This Row],[nr]])</f>
        <v>8</v>
      </c>
      <c r="F960">
        <f>IF(MID(telefony__2[[#This Row],[nr]],1,2)="12",1,0)</f>
        <v>0</v>
      </c>
      <c r="G960" s="2">
        <f>IF(AND(telefony__2[[#This Row],[czy 12]]=1,telefony__2[[#This Row],[dlugosc]]=7),telefony__2[[#This Row],[zaklonczenie]]-telefony__2[[#This Row],[rozpoczecie]],0)</f>
        <v>0</v>
      </c>
      <c r="H960" s="3">
        <f>IF(AND(telefony__2[[#This Row],[czy 12]]=1,telefony__2[[#This Row],[dlugosc]]=7),1,0)</f>
        <v>0</v>
      </c>
      <c r="I960" s="3">
        <f>(telefony__2[[#This Row],[zaklonczenie]]-telefony__2[[#This Row],[rozpoczecie]])*24*60</f>
        <v>2.4166666666666714</v>
      </c>
      <c r="J960">
        <f>IF(telefony__2[[#This Row],[dlugosc]]=10,ROUNDUP(telefony__2[[#This Row],[len]],0),0)</f>
        <v>0</v>
      </c>
      <c r="K960" s="3">
        <f>IF(telefony__2[[#This Row],[dlugosc]]&lt;&gt;10,telefony__2[[#This Row],[len]]+K959,K959)</f>
        <v>7486.5166666666664</v>
      </c>
      <c r="L960" s="3">
        <f>IF(telefony__2[[#This Row],[dlugosc]]=7,telefony__2[[#This Row],[len]],0)</f>
        <v>0</v>
      </c>
      <c r="M960" s="3">
        <f>IF(telefony__2[[#This Row],[dlugosc]]=8,telefony__2[[#This Row],[len]],0)</f>
        <v>2.4166666666666714</v>
      </c>
      <c r="N960" s="3"/>
    </row>
    <row r="961" spans="1:14" x14ac:dyDescent="0.25">
      <c r="A961" s="3" t="s">
        <v>142</v>
      </c>
      <c r="B961" s="1" t="s">
        <v>2544</v>
      </c>
      <c r="C961" s="2" t="s">
        <v>2687</v>
      </c>
      <c r="D961" s="2" t="s">
        <v>2688</v>
      </c>
      <c r="E961">
        <f>LEN(telefony__2[[#This Row],[nr]])</f>
        <v>7</v>
      </c>
      <c r="F961">
        <f>IF(MID(telefony__2[[#This Row],[nr]],1,2)="12",1,0)</f>
        <v>0</v>
      </c>
      <c r="G961" s="2">
        <f>IF(AND(telefony__2[[#This Row],[czy 12]]=1,telefony__2[[#This Row],[dlugosc]]=7),telefony__2[[#This Row],[zaklonczenie]]-telefony__2[[#This Row],[rozpoczecie]],0)</f>
        <v>0</v>
      </c>
      <c r="H961" s="3">
        <f>IF(AND(telefony__2[[#This Row],[czy 12]]=1,telefony__2[[#This Row],[dlugosc]]=7),1,0)</f>
        <v>0</v>
      </c>
      <c r="I961" s="3">
        <f>(telefony__2[[#This Row],[zaklonczenie]]-telefony__2[[#This Row],[rozpoczecie]])*24*60</f>
        <v>10.549999999999971</v>
      </c>
      <c r="J961">
        <f>IF(telefony__2[[#This Row],[dlugosc]]=10,ROUNDUP(telefony__2[[#This Row],[len]],0),0)</f>
        <v>0</v>
      </c>
      <c r="K961" s="3">
        <f>IF(telefony__2[[#This Row],[dlugosc]]&lt;&gt;10,telefony__2[[#This Row],[len]]+K960,K960)</f>
        <v>7497.0666666666666</v>
      </c>
      <c r="L961" s="3">
        <f>IF(telefony__2[[#This Row],[dlugosc]]=7,telefony__2[[#This Row],[len]],0)</f>
        <v>10.549999999999971</v>
      </c>
      <c r="M961" s="3">
        <f>IF(telefony__2[[#This Row],[dlugosc]]=8,telefony__2[[#This Row],[len]],0)</f>
        <v>0</v>
      </c>
      <c r="N961" s="3"/>
    </row>
    <row r="962" spans="1:14" x14ac:dyDescent="0.25">
      <c r="A962" s="3" t="s">
        <v>2689</v>
      </c>
      <c r="B962" s="1" t="s">
        <v>2544</v>
      </c>
      <c r="C962" s="2" t="s">
        <v>2690</v>
      </c>
      <c r="D962" s="2" t="s">
        <v>2691</v>
      </c>
      <c r="E962">
        <f>LEN(telefony__2[[#This Row],[nr]])</f>
        <v>7</v>
      </c>
      <c r="F962">
        <f>IF(MID(telefony__2[[#This Row],[nr]],1,2)="12",1,0)</f>
        <v>0</v>
      </c>
      <c r="G962" s="2">
        <f>IF(AND(telefony__2[[#This Row],[czy 12]]=1,telefony__2[[#This Row],[dlugosc]]=7),telefony__2[[#This Row],[zaklonczenie]]-telefony__2[[#This Row],[rozpoczecie]],0)</f>
        <v>0</v>
      </c>
      <c r="H962" s="3">
        <f>IF(AND(telefony__2[[#This Row],[czy 12]]=1,telefony__2[[#This Row],[dlugosc]]=7),1,0)</f>
        <v>0</v>
      </c>
      <c r="I962" s="3">
        <f>(telefony__2[[#This Row],[zaklonczenie]]-telefony__2[[#This Row],[rozpoczecie]])*24*60</f>
        <v>0.33333333333335879</v>
      </c>
      <c r="J962">
        <f>IF(telefony__2[[#This Row],[dlugosc]]=10,ROUNDUP(telefony__2[[#This Row],[len]],0),0)</f>
        <v>0</v>
      </c>
      <c r="K962" s="3">
        <f>IF(telefony__2[[#This Row],[dlugosc]]&lt;&gt;10,telefony__2[[#This Row],[len]]+K961,K961)</f>
        <v>7497.4</v>
      </c>
      <c r="L962" s="3">
        <f>IF(telefony__2[[#This Row],[dlugosc]]=7,telefony__2[[#This Row],[len]],0)</f>
        <v>0.33333333333335879</v>
      </c>
      <c r="M962" s="3">
        <f>IF(telefony__2[[#This Row],[dlugosc]]=8,telefony__2[[#This Row],[len]],0)</f>
        <v>0</v>
      </c>
      <c r="N962" s="3"/>
    </row>
    <row r="963" spans="1:14" x14ac:dyDescent="0.25">
      <c r="A963" s="3" t="s">
        <v>2692</v>
      </c>
      <c r="B963" s="1" t="s">
        <v>2544</v>
      </c>
      <c r="C963" s="2" t="s">
        <v>2693</v>
      </c>
      <c r="D963" s="2" t="s">
        <v>2694</v>
      </c>
      <c r="E963">
        <f>LEN(telefony__2[[#This Row],[nr]])</f>
        <v>7</v>
      </c>
      <c r="F963">
        <f>IF(MID(telefony__2[[#This Row],[nr]],1,2)="12",1,0)</f>
        <v>0</v>
      </c>
      <c r="G963" s="2">
        <f>IF(AND(telefony__2[[#This Row],[czy 12]]=1,telefony__2[[#This Row],[dlugosc]]=7),telefony__2[[#This Row],[zaklonczenie]]-telefony__2[[#This Row],[rozpoczecie]],0)</f>
        <v>0</v>
      </c>
      <c r="H963" s="3">
        <f>IF(AND(telefony__2[[#This Row],[czy 12]]=1,telefony__2[[#This Row],[dlugosc]]=7),1,0)</f>
        <v>0</v>
      </c>
      <c r="I963" s="3">
        <f>(telefony__2[[#This Row],[zaklonczenie]]-telefony__2[[#This Row],[rozpoczecie]])*24*60</f>
        <v>15.983333333333327</v>
      </c>
      <c r="J963">
        <f>IF(telefony__2[[#This Row],[dlugosc]]=10,ROUNDUP(telefony__2[[#This Row],[len]],0),0)</f>
        <v>0</v>
      </c>
      <c r="K963" s="3">
        <f>IF(telefony__2[[#This Row],[dlugosc]]&lt;&gt;10,telefony__2[[#This Row],[len]]+K962,K962)</f>
        <v>7513.3833333333332</v>
      </c>
      <c r="L963" s="3">
        <f>IF(telefony__2[[#This Row],[dlugosc]]=7,telefony__2[[#This Row],[len]],0)</f>
        <v>15.983333333333327</v>
      </c>
      <c r="M963" s="3">
        <f>IF(telefony__2[[#This Row],[dlugosc]]=8,telefony__2[[#This Row],[len]],0)</f>
        <v>0</v>
      </c>
      <c r="N963" s="3"/>
    </row>
    <row r="964" spans="1:14" x14ac:dyDescent="0.25">
      <c r="A964" s="3" t="s">
        <v>2695</v>
      </c>
      <c r="B964" s="1" t="s">
        <v>2544</v>
      </c>
      <c r="C964" s="2" t="s">
        <v>2696</v>
      </c>
      <c r="D964" s="2" t="s">
        <v>2697</v>
      </c>
      <c r="E964">
        <f>LEN(telefony__2[[#This Row],[nr]])</f>
        <v>7</v>
      </c>
      <c r="F964">
        <f>IF(MID(telefony__2[[#This Row],[nr]],1,2)="12",1,0)</f>
        <v>0</v>
      </c>
      <c r="G964" s="2">
        <f>IF(AND(telefony__2[[#This Row],[czy 12]]=1,telefony__2[[#This Row],[dlugosc]]=7),telefony__2[[#This Row],[zaklonczenie]]-telefony__2[[#This Row],[rozpoczecie]],0)</f>
        <v>0</v>
      </c>
      <c r="H964" s="3">
        <f>IF(AND(telefony__2[[#This Row],[czy 12]]=1,telefony__2[[#This Row],[dlugosc]]=7),1,0)</f>
        <v>0</v>
      </c>
      <c r="I964" s="3">
        <f>(telefony__2[[#This Row],[zaklonczenie]]-telefony__2[[#This Row],[rozpoczecie]])*24*60</f>
        <v>0.66666666666663765</v>
      </c>
      <c r="J964">
        <f>IF(telefony__2[[#This Row],[dlugosc]]=10,ROUNDUP(telefony__2[[#This Row],[len]],0),0)</f>
        <v>0</v>
      </c>
      <c r="K964" s="3">
        <f>IF(telefony__2[[#This Row],[dlugosc]]&lt;&gt;10,telefony__2[[#This Row],[len]]+K963,K963)</f>
        <v>7514.05</v>
      </c>
      <c r="L964" s="3">
        <f>IF(telefony__2[[#This Row],[dlugosc]]=7,telefony__2[[#This Row],[len]],0)</f>
        <v>0.66666666666663765</v>
      </c>
      <c r="M964" s="3">
        <f>IF(telefony__2[[#This Row],[dlugosc]]=8,telefony__2[[#This Row],[len]],0)</f>
        <v>0</v>
      </c>
      <c r="N964" s="3"/>
    </row>
    <row r="965" spans="1:14" x14ac:dyDescent="0.25">
      <c r="A965" s="3" t="s">
        <v>2698</v>
      </c>
      <c r="B965" s="1" t="s">
        <v>2544</v>
      </c>
      <c r="C965" s="2" t="s">
        <v>2699</v>
      </c>
      <c r="D965" s="2" t="s">
        <v>2700</v>
      </c>
      <c r="E965">
        <f>LEN(telefony__2[[#This Row],[nr]])</f>
        <v>7</v>
      </c>
      <c r="F965">
        <f>IF(MID(telefony__2[[#This Row],[nr]],1,2)="12",1,0)</f>
        <v>0</v>
      </c>
      <c r="G965" s="2">
        <f>IF(AND(telefony__2[[#This Row],[czy 12]]=1,telefony__2[[#This Row],[dlugosc]]=7),telefony__2[[#This Row],[zaklonczenie]]-telefony__2[[#This Row],[rozpoczecie]],0)</f>
        <v>0</v>
      </c>
      <c r="H965" s="3">
        <f>IF(AND(telefony__2[[#This Row],[czy 12]]=1,telefony__2[[#This Row],[dlugosc]]=7),1,0)</f>
        <v>0</v>
      </c>
      <c r="I965" s="3">
        <f>(telefony__2[[#This Row],[zaklonczenie]]-telefony__2[[#This Row],[rozpoczecie]])*24*60</f>
        <v>1.5166666666666107</v>
      </c>
      <c r="J965">
        <f>IF(telefony__2[[#This Row],[dlugosc]]=10,ROUNDUP(telefony__2[[#This Row],[len]],0),0)</f>
        <v>0</v>
      </c>
      <c r="K965" s="3">
        <f>IF(telefony__2[[#This Row],[dlugosc]]&lt;&gt;10,telefony__2[[#This Row],[len]]+K964,K964)</f>
        <v>7515.5666666666666</v>
      </c>
      <c r="L965" s="3">
        <f>IF(telefony__2[[#This Row],[dlugosc]]=7,telefony__2[[#This Row],[len]],0)</f>
        <v>1.5166666666666107</v>
      </c>
      <c r="M965" s="3">
        <f>IF(telefony__2[[#This Row],[dlugosc]]=8,telefony__2[[#This Row],[len]],0)</f>
        <v>0</v>
      </c>
      <c r="N965" s="3"/>
    </row>
    <row r="966" spans="1:14" x14ac:dyDescent="0.25">
      <c r="A966" s="3" t="s">
        <v>2701</v>
      </c>
      <c r="B966" s="1" t="s">
        <v>2544</v>
      </c>
      <c r="C966" s="2" t="s">
        <v>2702</v>
      </c>
      <c r="D966" s="2" t="s">
        <v>2703</v>
      </c>
      <c r="E966">
        <f>LEN(telefony__2[[#This Row],[nr]])</f>
        <v>7</v>
      </c>
      <c r="F966">
        <f>IF(MID(telefony__2[[#This Row],[nr]],1,2)="12",1,0)</f>
        <v>0</v>
      </c>
      <c r="G966" s="2">
        <f>IF(AND(telefony__2[[#This Row],[czy 12]]=1,telefony__2[[#This Row],[dlugosc]]=7),telefony__2[[#This Row],[zaklonczenie]]-telefony__2[[#This Row],[rozpoczecie]],0)</f>
        <v>0</v>
      </c>
      <c r="H966" s="3">
        <f>IF(AND(telefony__2[[#This Row],[czy 12]]=1,telefony__2[[#This Row],[dlugosc]]=7),1,0)</f>
        <v>0</v>
      </c>
      <c r="I966" s="3">
        <f>(telefony__2[[#This Row],[zaklonczenie]]-telefony__2[[#This Row],[rozpoczecie]])*24*60</f>
        <v>9.7500000000000853</v>
      </c>
      <c r="J966">
        <f>IF(telefony__2[[#This Row],[dlugosc]]=10,ROUNDUP(telefony__2[[#This Row],[len]],0),0)</f>
        <v>0</v>
      </c>
      <c r="K966" s="3">
        <f>IF(telefony__2[[#This Row],[dlugosc]]&lt;&gt;10,telefony__2[[#This Row],[len]]+K965,K965)</f>
        <v>7525.3166666666666</v>
      </c>
      <c r="L966" s="3">
        <f>IF(telefony__2[[#This Row],[dlugosc]]=7,telefony__2[[#This Row],[len]],0)</f>
        <v>9.7500000000000853</v>
      </c>
      <c r="M966" s="3">
        <f>IF(telefony__2[[#This Row],[dlugosc]]=8,telefony__2[[#This Row],[len]],0)</f>
        <v>0</v>
      </c>
      <c r="N966" s="3"/>
    </row>
    <row r="967" spans="1:14" x14ac:dyDescent="0.25">
      <c r="A967" s="3" t="s">
        <v>2704</v>
      </c>
      <c r="B967" s="1" t="s">
        <v>2544</v>
      </c>
      <c r="C967" s="2" t="s">
        <v>1599</v>
      </c>
      <c r="D967" s="2" t="s">
        <v>2705</v>
      </c>
      <c r="E967">
        <f>LEN(telefony__2[[#This Row],[nr]])</f>
        <v>7</v>
      </c>
      <c r="F967">
        <f>IF(MID(telefony__2[[#This Row],[nr]],1,2)="12",1,0)</f>
        <v>0</v>
      </c>
      <c r="G967" s="2">
        <f>IF(AND(telefony__2[[#This Row],[czy 12]]=1,telefony__2[[#This Row],[dlugosc]]=7),telefony__2[[#This Row],[zaklonczenie]]-telefony__2[[#This Row],[rozpoczecie]],0)</f>
        <v>0</v>
      </c>
      <c r="H967" s="3">
        <f>IF(AND(telefony__2[[#This Row],[czy 12]]=1,telefony__2[[#This Row],[dlugosc]]=7),1,0)</f>
        <v>0</v>
      </c>
      <c r="I967" s="3">
        <f>(telefony__2[[#This Row],[zaklonczenie]]-telefony__2[[#This Row],[rozpoczecie]])*24*60</f>
        <v>6.2666666666667137</v>
      </c>
      <c r="J967">
        <f>IF(telefony__2[[#This Row],[dlugosc]]=10,ROUNDUP(telefony__2[[#This Row],[len]],0),0)</f>
        <v>0</v>
      </c>
      <c r="K967" s="3">
        <f>IF(telefony__2[[#This Row],[dlugosc]]&lt;&gt;10,telefony__2[[#This Row],[len]]+K966,K966)</f>
        <v>7531.583333333333</v>
      </c>
      <c r="L967" s="3">
        <f>IF(telefony__2[[#This Row],[dlugosc]]=7,telefony__2[[#This Row],[len]],0)</f>
        <v>6.2666666666667137</v>
      </c>
      <c r="M967" s="3">
        <f>IF(telefony__2[[#This Row],[dlugosc]]=8,telefony__2[[#This Row],[len]],0)</f>
        <v>0</v>
      </c>
      <c r="N967" s="3"/>
    </row>
    <row r="968" spans="1:14" x14ac:dyDescent="0.25">
      <c r="A968" s="3" t="s">
        <v>2706</v>
      </c>
      <c r="B968" s="1" t="s">
        <v>2544</v>
      </c>
      <c r="C968" s="2" t="s">
        <v>2707</v>
      </c>
      <c r="D968" s="2" t="s">
        <v>2708</v>
      </c>
      <c r="E968">
        <f>LEN(telefony__2[[#This Row],[nr]])</f>
        <v>7</v>
      </c>
      <c r="F968">
        <f>IF(MID(telefony__2[[#This Row],[nr]],1,2)="12",1,0)</f>
        <v>0</v>
      </c>
      <c r="G968" s="2">
        <f>IF(AND(telefony__2[[#This Row],[czy 12]]=1,telefony__2[[#This Row],[dlugosc]]=7),telefony__2[[#This Row],[zaklonczenie]]-telefony__2[[#This Row],[rozpoczecie]],0)</f>
        <v>0</v>
      </c>
      <c r="H968" s="3">
        <f>IF(AND(telefony__2[[#This Row],[czy 12]]=1,telefony__2[[#This Row],[dlugosc]]=7),1,0)</f>
        <v>0</v>
      </c>
      <c r="I968" s="3">
        <f>(telefony__2[[#This Row],[zaklonczenie]]-telefony__2[[#This Row],[rozpoczecie]])*24*60</f>
        <v>2.0166666666666089</v>
      </c>
      <c r="J968">
        <f>IF(telefony__2[[#This Row],[dlugosc]]=10,ROUNDUP(telefony__2[[#This Row],[len]],0),0)</f>
        <v>0</v>
      </c>
      <c r="K968" s="3">
        <f>IF(telefony__2[[#This Row],[dlugosc]]&lt;&gt;10,telefony__2[[#This Row],[len]]+K967,K967)</f>
        <v>7533.5999999999995</v>
      </c>
      <c r="L968" s="3">
        <f>IF(telefony__2[[#This Row],[dlugosc]]=7,telefony__2[[#This Row],[len]],0)</f>
        <v>2.0166666666666089</v>
      </c>
      <c r="M968" s="3">
        <f>IF(telefony__2[[#This Row],[dlugosc]]=8,telefony__2[[#This Row],[len]],0)</f>
        <v>0</v>
      </c>
      <c r="N968" s="3"/>
    </row>
    <row r="969" spans="1:14" x14ac:dyDescent="0.25">
      <c r="A969" s="3" t="s">
        <v>2709</v>
      </c>
      <c r="B969" s="1" t="s">
        <v>2544</v>
      </c>
      <c r="C969" s="2" t="s">
        <v>2710</v>
      </c>
      <c r="D969" s="2" t="s">
        <v>2711</v>
      </c>
      <c r="E969">
        <f>LEN(telefony__2[[#This Row],[nr]])</f>
        <v>7</v>
      </c>
      <c r="F969">
        <f>IF(MID(telefony__2[[#This Row],[nr]],1,2)="12",1,0)</f>
        <v>0</v>
      </c>
      <c r="G969" s="2">
        <f>IF(AND(telefony__2[[#This Row],[czy 12]]=1,telefony__2[[#This Row],[dlugosc]]=7),telefony__2[[#This Row],[zaklonczenie]]-telefony__2[[#This Row],[rozpoczecie]],0)</f>
        <v>0</v>
      </c>
      <c r="H969" s="3">
        <f>IF(AND(telefony__2[[#This Row],[czy 12]]=1,telefony__2[[#This Row],[dlugosc]]=7),1,0)</f>
        <v>0</v>
      </c>
      <c r="I969" s="3">
        <f>(telefony__2[[#This Row],[zaklonczenie]]-telefony__2[[#This Row],[rozpoczecie]])*24*60</f>
        <v>11.750000000000078</v>
      </c>
      <c r="J969">
        <f>IF(telefony__2[[#This Row],[dlugosc]]=10,ROUNDUP(telefony__2[[#This Row],[len]],0),0)</f>
        <v>0</v>
      </c>
      <c r="K969" s="3">
        <f>IF(telefony__2[[#This Row],[dlugosc]]&lt;&gt;10,telefony__2[[#This Row],[len]]+K968,K968)</f>
        <v>7545.3499999999995</v>
      </c>
      <c r="L969" s="3">
        <f>IF(telefony__2[[#This Row],[dlugosc]]=7,telefony__2[[#This Row],[len]],0)</f>
        <v>11.750000000000078</v>
      </c>
      <c r="M969" s="3">
        <f>IF(telefony__2[[#This Row],[dlugosc]]=8,telefony__2[[#This Row],[len]],0)</f>
        <v>0</v>
      </c>
      <c r="N969" s="3"/>
    </row>
    <row r="970" spans="1:14" x14ac:dyDescent="0.25">
      <c r="A970" s="3" t="s">
        <v>2712</v>
      </c>
      <c r="B970" s="1" t="s">
        <v>2544</v>
      </c>
      <c r="C970" s="2" t="s">
        <v>2713</v>
      </c>
      <c r="D970" s="2" t="s">
        <v>2714</v>
      </c>
      <c r="E970">
        <f>LEN(telefony__2[[#This Row],[nr]])</f>
        <v>7</v>
      </c>
      <c r="F970">
        <f>IF(MID(telefony__2[[#This Row],[nr]],1,2)="12",1,0)</f>
        <v>0</v>
      </c>
      <c r="G970" s="2">
        <f>IF(AND(telefony__2[[#This Row],[czy 12]]=1,telefony__2[[#This Row],[dlugosc]]=7),telefony__2[[#This Row],[zaklonczenie]]-telefony__2[[#This Row],[rozpoczecie]],0)</f>
        <v>0</v>
      </c>
      <c r="H970" s="3">
        <f>IF(AND(telefony__2[[#This Row],[czy 12]]=1,telefony__2[[#This Row],[dlugosc]]=7),1,0)</f>
        <v>0</v>
      </c>
      <c r="I970" s="3">
        <f>(telefony__2[[#This Row],[zaklonczenie]]-telefony__2[[#This Row],[rozpoczecie]])*24*60</f>
        <v>2.4999999999999911</v>
      </c>
      <c r="J970">
        <f>IF(telefony__2[[#This Row],[dlugosc]]=10,ROUNDUP(telefony__2[[#This Row],[len]],0),0)</f>
        <v>0</v>
      </c>
      <c r="K970" s="3">
        <f>IF(telefony__2[[#This Row],[dlugosc]]&lt;&gt;10,telefony__2[[#This Row],[len]]+K969,K969)</f>
        <v>7547.8499999999995</v>
      </c>
      <c r="L970" s="3">
        <f>IF(telefony__2[[#This Row],[dlugosc]]=7,telefony__2[[#This Row],[len]],0)</f>
        <v>2.4999999999999911</v>
      </c>
      <c r="M970" s="3">
        <f>IF(telefony__2[[#This Row],[dlugosc]]=8,telefony__2[[#This Row],[len]],0)</f>
        <v>0</v>
      </c>
      <c r="N970" s="3"/>
    </row>
    <row r="971" spans="1:14" x14ac:dyDescent="0.25">
      <c r="A971" s="3" t="s">
        <v>2715</v>
      </c>
      <c r="B971" s="1" t="s">
        <v>2544</v>
      </c>
      <c r="C971" s="2" t="s">
        <v>2716</v>
      </c>
      <c r="D971" s="2" t="s">
        <v>2717</v>
      </c>
      <c r="E971">
        <f>LEN(telefony__2[[#This Row],[nr]])</f>
        <v>7</v>
      </c>
      <c r="F971">
        <f>IF(MID(telefony__2[[#This Row],[nr]],1,2)="12",1,0)</f>
        <v>0</v>
      </c>
      <c r="G971" s="2">
        <f>IF(AND(telefony__2[[#This Row],[czy 12]]=1,telefony__2[[#This Row],[dlugosc]]=7),telefony__2[[#This Row],[zaklonczenie]]-telefony__2[[#This Row],[rozpoczecie]],0)</f>
        <v>0</v>
      </c>
      <c r="H971" s="3">
        <f>IF(AND(telefony__2[[#This Row],[czy 12]]=1,telefony__2[[#This Row],[dlugosc]]=7),1,0)</f>
        <v>0</v>
      </c>
      <c r="I971" s="3">
        <f>(telefony__2[[#This Row],[zaklonczenie]]-telefony__2[[#This Row],[rozpoczecie]])*24*60</f>
        <v>13.566666666666736</v>
      </c>
      <c r="J971">
        <f>IF(telefony__2[[#This Row],[dlugosc]]=10,ROUNDUP(telefony__2[[#This Row],[len]],0),0)</f>
        <v>0</v>
      </c>
      <c r="K971" s="3">
        <f>IF(telefony__2[[#This Row],[dlugosc]]&lt;&gt;10,telefony__2[[#This Row],[len]]+K970,K970)</f>
        <v>7561.4166666666661</v>
      </c>
      <c r="L971" s="3">
        <f>IF(telefony__2[[#This Row],[dlugosc]]=7,telefony__2[[#This Row],[len]],0)</f>
        <v>13.566666666666736</v>
      </c>
      <c r="M971" s="3">
        <f>IF(telefony__2[[#This Row],[dlugosc]]=8,telefony__2[[#This Row],[len]],0)</f>
        <v>0</v>
      </c>
      <c r="N971" s="3"/>
    </row>
    <row r="972" spans="1:14" x14ac:dyDescent="0.25">
      <c r="A972" s="3" t="s">
        <v>2718</v>
      </c>
      <c r="B972" s="1" t="s">
        <v>2544</v>
      </c>
      <c r="C972" s="2" t="s">
        <v>2719</v>
      </c>
      <c r="D972" s="2" t="s">
        <v>2720</v>
      </c>
      <c r="E972">
        <f>LEN(telefony__2[[#This Row],[nr]])</f>
        <v>8</v>
      </c>
      <c r="F972">
        <f>IF(MID(telefony__2[[#This Row],[nr]],1,2)="12",1,0)</f>
        <v>0</v>
      </c>
      <c r="G972" s="2">
        <f>IF(AND(telefony__2[[#This Row],[czy 12]]=1,telefony__2[[#This Row],[dlugosc]]=7),telefony__2[[#This Row],[zaklonczenie]]-telefony__2[[#This Row],[rozpoczecie]],0)</f>
        <v>0</v>
      </c>
      <c r="H972" s="3">
        <f>IF(AND(telefony__2[[#This Row],[czy 12]]=1,telefony__2[[#This Row],[dlugosc]]=7),1,0)</f>
        <v>0</v>
      </c>
      <c r="I972" s="3">
        <f>(telefony__2[[#This Row],[zaklonczenie]]-telefony__2[[#This Row],[rozpoczecie]])*24*60</f>
        <v>12.299999999999844</v>
      </c>
      <c r="J972">
        <f>IF(telefony__2[[#This Row],[dlugosc]]=10,ROUNDUP(telefony__2[[#This Row],[len]],0),0)</f>
        <v>0</v>
      </c>
      <c r="K972" s="3">
        <f>IF(telefony__2[[#This Row],[dlugosc]]&lt;&gt;10,telefony__2[[#This Row],[len]]+K971,K971)</f>
        <v>7573.7166666666662</v>
      </c>
      <c r="L972" s="3">
        <f>IF(telefony__2[[#This Row],[dlugosc]]=7,telefony__2[[#This Row],[len]],0)</f>
        <v>0</v>
      </c>
      <c r="M972" s="3">
        <f>IF(telefony__2[[#This Row],[dlugosc]]=8,telefony__2[[#This Row],[len]],0)</f>
        <v>12.299999999999844</v>
      </c>
      <c r="N972" s="3"/>
    </row>
    <row r="973" spans="1:14" x14ac:dyDescent="0.25">
      <c r="A973" s="3" t="s">
        <v>1779</v>
      </c>
      <c r="B973" s="1" t="s">
        <v>2544</v>
      </c>
      <c r="C973" s="2" t="s">
        <v>2721</v>
      </c>
      <c r="D973" s="2" t="s">
        <v>2722</v>
      </c>
      <c r="E973">
        <f>LEN(telefony__2[[#This Row],[nr]])</f>
        <v>7</v>
      </c>
      <c r="F973">
        <f>IF(MID(telefony__2[[#This Row],[nr]],1,2)="12",1,0)</f>
        <v>1</v>
      </c>
      <c r="G973" s="2">
        <f>IF(AND(telefony__2[[#This Row],[czy 12]]=1,telefony__2[[#This Row],[dlugosc]]=7),telefony__2[[#This Row],[zaklonczenie]]-telefony__2[[#This Row],[rozpoczecie]],0)</f>
        <v>1.0578703703703729E-2</v>
      </c>
      <c r="H973" s="3">
        <f>IF(AND(telefony__2[[#This Row],[czy 12]]=1,telefony__2[[#This Row],[dlugosc]]=7),1,0)</f>
        <v>1</v>
      </c>
      <c r="I973" s="3">
        <f>(telefony__2[[#This Row],[zaklonczenie]]-telefony__2[[#This Row],[rozpoczecie]])*24*60</f>
        <v>15.23333333333337</v>
      </c>
      <c r="J973">
        <f>IF(telefony__2[[#This Row],[dlugosc]]=10,ROUNDUP(telefony__2[[#This Row],[len]],0),0)</f>
        <v>0</v>
      </c>
      <c r="K973" s="3">
        <f>IF(telefony__2[[#This Row],[dlugosc]]&lt;&gt;10,telefony__2[[#This Row],[len]]+K972,K972)</f>
        <v>7588.95</v>
      </c>
      <c r="L973" s="3">
        <f>IF(telefony__2[[#This Row],[dlugosc]]=7,telefony__2[[#This Row],[len]],0)</f>
        <v>15.23333333333337</v>
      </c>
      <c r="M973" s="3">
        <f>IF(telefony__2[[#This Row],[dlugosc]]=8,telefony__2[[#This Row],[len]],0)</f>
        <v>0</v>
      </c>
      <c r="N973" s="3"/>
    </row>
    <row r="974" spans="1:14" x14ac:dyDescent="0.25">
      <c r="A974" s="3" t="s">
        <v>2723</v>
      </c>
      <c r="B974" s="1" t="s">
        <v>2544</v>
      </c>
      <c r="C974" s="2" t="s">
        <v>2724</v>
      </c>
      <c r="D974" s="2" t="s">
        <v>2725</v>
      </c>
      <c r="E974">
        <f>LEN(telefony__2[[#This Row],[nr]])</f>
        <v>7</v>
      </c>
      <c r="F974">
        <f>IF(MID(telefony__2[[#This Row],[nr]],1,2)="12",1,0)</f>
        <v>0</v>
      </c>
      <c r="G974" s="2">
        <f>IF(AND(telefony__2[[#This Row],[czy 12]]=1,telefony__2[[#This Row],[dlugosc]]=7),telefony__2[[#This Row],[zaklonczenie]]-telefony__2[[#This Row],[rozpoczecie]],0)</f>
        <v>0</v>
      </c>
      <c r="H974" s="3">
        <f>IF(AND(telefony__2[[#This Row],[czy 12]]=1,telefony__2[[#This Row],[dlugosc]]=7),1,0)</f>
        <v>0</v>
      </c>
      <c r="I974" s="3">
        <f>(telefony__2[[#This Row],[zaklonczenie]]-telefony__2[[#This Row],[rozpoczecie]])*24*60</f>
        <v>9.583333333333286</v>
      </c>
      <c r="J974">
        <f>IF(telefony__2[[#This Row],[dlugosc]]=10,ROUNDUP(telefony__2[[#This Row],[len]],0),0)</f>
        <v>0</v>
      </c>
      <c r="K974" s="3">
        <f>IF(telefony__2[[#This Row],[dlugosc]]&lt;&gt;10,telefony__2[[#This Row],[len]]+K973,K973)</f>
        <v>7598.5333333333328</v>
      </c>
      <c r="L974" s="3">
        <f>IF(telefony__2[[#This Row],[dlugosc]]=7,telefony__2[[#This Row],[len]],0)</f>
        <v>9.583333333333286</v>
      </c>
      <c r="M974" s="3">
        <f>IF(telefony__2[[#This Row],[dlugosc]]=8,telefony__2[[#This Row],[len]],0)</f>
        <v>0</v>
      </c>
      <c r="N974" s="3"/>
    </row>
    <row r="975" spans="1:14" x14ac:dyDescent="0.25">
      <c r="A975" s="3" t="s">
        <v>2726</v>
      </c>
      <c r="B975" s="1" t="s">
        <v>2544</v>
      </c>
      <c r="C975" s="2" t="s">
        <v>2727</v>
      </c>
      <c r="D975" s="2" t="s">
        <v>2728</v>
      </c>
      <c r="E975">
        <f>LEN(telefony__2[[#This Row],[nr]])</f>
        <v>7</v>
      </c>
      <c r="F975">
        <f>IF(MID(telefony__2[[#This Row],[nr]],1,2)="12",1,0)</f>
        <v>0</v>
      </c>
      <c r="G975" s="2">
        <f>IF(AND(telefony__2[[#This Row],[czy 12]]=1,telefony__2[[#This Row],[dlugosc]]=7),telefony__2[[#This Row],[zaklonczenie]]-telefony__2[[#This Row],[rozpoczecie]],0)</f>
        <v>0</v>
      </c>
      <c r="H975" s="3">
        <f>IF(AND(telefony__2[[#This Row],[czy 12]]=1,telefony__2[[#This Row],[dlugosc]]=7),1,0)</f>
        <v>0</v>
      </c>
      <c r="I975" s="3">
        <f>(telefony__2[[#This Row],[zaklonczenie]]-telefony__2[[#This Row],[rozpoczecie]])*24*60</f>
        <v>0.71666666666656553</v>
      </c>
      <c r="J975">
        <f>IF(telefony__2[[#This Row],[dlugosc]]=10,ROUNDUP(telefony__2[[#This Row],[len]],0),0)</f>
        <v>0</v>
      </c>
      <c r="K975" s="3">
        <f>IF(telefony__2[[#This Row],[dlugosc]]&lt;&gt;10,telefony__2[[#This Row],[len]]+K974,K974)</f>
        <v>7599.2499999999991</v>
      </c>
      <c r="L975" s="3">
        <f>IF(telefony__2[[#This Row],[dlugosc]]=7,telefony__2[[#This Row],[len]],0)</f>
        <v>0.71666666666656553</v>
      </c>
      <c r="M975" s="3">
        <f>IF(telefony__2[[#This Row],[dlugosc]]=8,telefony__2[[#This Row],[len]],0)</f>
        <v>0</v>
      </c>
      <c r="N975" s="3"/>
    </row>
    <row r="976" spans="1:14" x14ac:dyDescent="0.25">
      <c r="A976" s="3" t="s">
        <v>2729</v>
      </c>
      <c r="B976" s="1" t="s">
        <v>2544</v>
      </c>
      <c r="C976" s="2" t="s">
        <v>2730</v>
      </c>
      <c r="D976" s="2" t="s">
        <v>2731</v>
      </c>
      <c r="E976">
        <f>LEN(telefony__2[[#This Row],[nr]])</f>
        <v>7</v>
      </c>
      <c r="F976">
        <f>IF(MID(telefony__2[[#This Row],[nr]],1,2)="12",1,0)</f>
        <v>0</v>
      </c>
      <c r="G976" s="2">
        <f>IF(AND(telefony__2[[#This Row],[czy 12]]=1,telefony__2[[#This Row],[dlugosc]]=7),telefony__2[[#This Row],[zaklonczenie]]-telefony__2[[#This Row],[rozpoczecie]],0)</f>
        <v>0</v>
      </c>
      <c r="H976" s="3">
        <f>IF(AND(telefony__2[[#This Row],[czy 12]]=1,telefony__2[[#This Row],[dlugosc]]=7),1,0)</f>
        <v>0</v>
      </c>
      <c r="I976" s="3">
        <f>(telefony__2[[#This Row],[zaklonczenie]]-telefony__2[[#This Row],[rozpoczecie]])*24*60</f>
        <v>0.74999999999995737</v>
      </c>
      <c r="J976">
        <f>IF(telefony__2[[#This Row],[dlugosc]]=10,ROUNDUP(telefony__2[[#This Row],[len]],0),0)</f>
        <v>0</v>
      </c>
      <c r="K976" s="3">
        <f>IF(telefony__2[[#This Row],[dlugosc]]&lt;&gt;10,telefony__2[[#This Row],[len]]+K975,K975)</f>
        <v>7599.9999999999991</v>
      </c>
      <c r="L976" s="3">
        <f>IF(telefony__2[[#This Row],[dlugosc]]=7,telefony__2[[#This Row],[len]],0)</f>
        <v>0.74999999999995737</v>
      </c>
      <c r="M976" s="3">
        <f>IF(telefony__2[[#This Row],[dlugosc]]=8,telefony__2[[#This Row],[len]],0)</f>
        <v>0</v>
      </c>
      <c r="N976" s="3"/>
    </row>
    <row r="977" spans="1:14" x14ac:dyDescent="0.25">
      <c r="A977" s="3" t="s">
        <v>2732</v>
      </c>
      <c r="B977" s="1" t="s">
        <v>2544</v>
      </c>
      <c r="C977" s="2" t="s">
        <v>2733</v>
      </c>
      <c r="D977" s="2" t="s">
        <v>2734</v>
      </c>
      <c r="E977">
        <f>LEN(telefony__2[[#This Row],[nr]])</f>
        <v>7</v>
      </c>
      <c r="F977">
        <f>IF(MID(telefony__2[[#This Row],[nr]],1,2)="12",1,0)</f>
        <v>0</v>
      </c>
      <c r="G977" s="2">
        <f>IF(AND(telefony__2[[#This Row],[czy 12]]=1,telefony__2[[#This Row],[dlugosc]]=7),telefony__2[[#This Row],[zaklonczenie]]-telefony__2[[#This Row],[rozpoczecie]],0)</f>
        <v>0</v>
      </c>
      <c r="H977" s="3">
        <f>IF(AND(telefony__2[[#This Row],[czy 12]]=1,telefony__2[[#This Row],[dlugosc]]=7),1,0)</f>
        <v>0</v>
      </c>
      <c r="I977" s="3">
        <f>(telefony__2[[#This Row],[zaklonczenie]]-telefony__2[[#This Row],[rozpoczecie]])*24*60</f>
        <v>0.79999999999996518</v>
      </c>
      <c r="J977">
        <f>IF(telefony__2[[#This Row],[dlugosc]]=10,ROUNDUP(telefony__2[[#This Row],[len]],0),0)</f>
        <v>0</v>
      </c>
      <c r="K977" s="3">
        <f>IF(telefony__2[[#This Row],[dlugosc]]&lt;&gt;10,telefony__2[[#This Row],[len]]+K976,K976)</f>
        <v>7600.7999999999993</v>
      </c>
      <c r="L977" s="3">
        <f>IF(telefony__2[[#This Row],[dlugosc]]=7,telefony__2[[#This Row],[len]],0)</f>
        <v>0.79999999999996518</v>
      </c>
      <c r="M977" s="3">
        <f>IF(telefony__2[[#This Row],[dlugosc]]=8,telefony__2[[#This Row],[len]],0)</f>
        <v>0</v>
      </c>
      <c r="N977" s="3"/>
    </row>
    <row r="978" spans="1:14" x14ac:dyDescent="0.25">
      <c r="A978" s="3" t="s">
        <v>2735</v>
      </c>
      <c r="B978" s="1" t="s">
        <v>2544</v>
      </c>
      <c r="C978" s="2" t="s">
        <v>2736</v>
      </c>
      <c r="D978" s="2" t="s">
        <v>2737</v>
      </c>
      <c r="E978">
        <f>LEN(telefony__2[[#This Row],[nr]])</f>
        <v>7</v>
      </c>
      <c r="F978">
        <f>IF(MID(telefony__2[[#This Row],[nr]],1,2)="12",1,0)</f>
        <v>0</v>
      </c>
      <c r="G978" s="2">
        <f>IF(AND(telefony__2[[#This Row],[czy 12]]=1,telefony__2[[#This Row],[dlugosc]]=7),telefony__2[[#This Row],[zaklonczenie]]-telefony__2[[#This Row],[rozpoczecie]],0)</f>
        <v>0</v>
      </c>
      <c r="H978" s="3">
        <f>IF(AND(telefony__2[[#This Row],[czy 12]]=1,telefony__2[[#This Row],[dlugosc]]=7),1,0)</f>
        <v>0</v>
      </c>
      <c r="I978" s="3">
        <f>(telefony__2[[#This Row],[zaklonczenie]]-telefony__2[[#This Row],[rozpoczecie]])*24*60</f>
        <v>10.966666666666729</v>
      </c>
      <c r="J978">
        <f>IF(telefony__2[[#This Row],[dlugosc]]=10,ROUNDUP(telefony__2[[#This Row],[len]],0),0)</f>
        <v>0</v>
      </c>
      <c r="K978" s="3">
        <f>IF(telefony__2[[#This Row],[dlugosc]]&lt;&gt;10,telefony__2[[#This Row],[len]]+K977,K977)</f>
        <v>7611.7666666666664</v>
      </c>
      <c r="L978" s="3">
        <f>IF(telefony__2[[#This Row],[dlugosc]]=7,telefony__2[[#This Row],[len]],0)</f>
        <v>10.966666666666729</v>
      </c>
      <c r="M978" s="3">
        <f>IF(telefony__2[[#This Row],[dlugosc]]=8,telefony__2[[#This Row],[len]],0)</f>
        <v>0</v>
      </c>
      <c r="N978" s="3"/>
    </row>
    <row r="979" spans="1:14" x14ac:dyDescent="0.25">
      <c r="A979" s="3" t="s">
        <v>2738</v>
      </c>
      <c r="B979" s="1" t="s">
        <v>2544</v>
      </c>
      <c r="C979" s="2" t="s">
        <v>2739</v>
      </c>
      <c r="D979" s="2" t="s">
        <v>2737</v>
      </c>
      <c r="E979">
        <f>LEN(telefony__2[[#This Row],[nr]])</f>
        <v>7</v>
      </c>
      <c r="F979">
        <f>IF(MID(telefony__2[[#This Row],[nr]],1,2)="12",1,0)</f>
        <v>0</v>
      </c>
      <c r="G979" s="2">
        <f>IF(AND(telefony__2[[#This Row],[czy 12]]=1,telefony__2[[#This Row],[dlugosc]]=7),telefony__2[[#This Row],[zaklonczenie]]-telefony__2[[#This Row],[rozpoczecie]],0)</f>
        <v>0</v>
      </c>
      <c r="H979" s="3">
        <f>IF(AND(telefony__2[[#This Row],[czy 12]]=1,telefony__2[[#This Row],[dlugosc]]=7),1,0)</f>
        <v>0</v>
      </c>
      <c r="I979" s="3">
        <f>(telefony__2[[#This Row],[zaklonczenie]]-telefony__2[[#This Row],[rozpoczecie]])*24*60</f>
        <v>5.633333333333308</v>
      </c>
      <c r="J979">
        <f>IF(telefony__2[[#This Row],[dlugosc]]=10,ROUNDUP(telefony__2[[#This Row],[len]],0),0)</f>
        <v>0</v>
      </c>
      <c r="K979" s="3">
        <f>IF(telefony__2[[#This Row],[dlugosc]]&lt;&gt;10,telefony__2[[#This Row],[len]]+K978,K978)</f>
        <v>7617.4</v>
      </c>
      <c r="L979" s="3">
        <f>IF(telefony__2[[#This Row],[dlugosc]]=7,telefony__2[[#This Row],[len]],0)</f>
        <v>5.633333333333308</v>
      </c>
      <c r="M979" s="3">
        <f>IF(telefony__2[[#This Row],[dlugosc]]=8,telefony__2[[#This Row],[len]],0)</f>
        <v>0</v>
      </c>
      <c r="N979" s="3"/>
    </row>
    <row r="980" spans="1:14" x14ac:dyDescent="0.25">
      <c r="A980" s="3" t="s">
        <v>2740</v>
      </c>
      <c r="B980" s="1" t="s">
        <v>2544</v>
      </c>
      <c r="C980" s="2" t="s">
        <v>2741</v>
      </c>
      <c r="D980" s="2" t="s">
        <v>2742</v>
      </c>
      <c r="E980">
        <f>LEN(telefony__2[[#This Row],[nr]])</f>
        <v>7</v>
      </c>
      <c r="F980">
        <f>IF(MID(telefony__2[[#This Row],[nr]],1,2)="12",1,0)</f>
        <v>0</v>
      </c>
      <c r="G980" s="2">
        <f>IF(AND(telefony__2[[#This Row],[czy 12]]=1,telefony__2[[#This Row],[dlugosc]]=7),telefony__2[[#This Row],[zaklonczenie]]-telefony__2[[#This Row],[rozpoczecie]],0)</f>
        <v>0</v>
      </c>
      <c r="H980" s="3">
        <f>IF(AND(telefony__2[[#This Row],[czy 12]]=1,telefony__2[[#This Row],[dlugosc]]=7),1,0)</f>
        <v>0</v>
      </c>
      <c r="I980" s="3">
        <f>(telefony__2[[#This Row],[zaklonczenie]]-telefony__2[[#This Row],[rozpoczecie]])*24*60</f>
        <v>16.199999999999974</v>
      </c>
      <c r="J980">
        <f>IF(telefony__2[[#This Row],[dlugosc]]=10,ROUNDUP(telefony__2[[#This Row],[len]],0),0)</f>
        <v>0</v>
      </c>
      <c r="K980" s="3">
        <f>IF(telefony__2[[#This Row],[dlugosc]]&lt;&gt;10,telefony__2[[#This Row],[len]]+K979,K979)</f>
        <v>7633.5999999999995</v>
      </c>
      <c r="L980" s="3">
        <f>IF(telefony__2[[#This Row],[dlugosc]]=7,telefony__2[[#This Row],[len]],0)</f>
        <v>16.199999999999974</v>
      </c>
      <c r="M980" s="3">
        <f>IF(telefony__2[[#This Row],[dlugosc]]=8,telefony__2[[#This Row],[len]],0)</f>
        <v>0</v>
      </c>
      <c r="N980" s="3"/>
    </row>
    <row r="981" spans="1:14" x14ac:dyDescent="0.25">
      <c r="A981" s="3" t="s">
        <v>2743</v>
      </c>
      <c r="B981" s="1" t="s">
        <v>2544</v>
      </c>
      <c r="C981" s="2" t="s">
        <v>2744</v>
      </c>
      <c r="D981" s="2" t="s">
        <v>2745</v>
      </c>
      <c r="E981">
        <f>LEN(telefony__2[[#This Row],[nr]])</f>
        <v>8</v>
      </c>
      <c r="F981">
        <f>IF(MID(telefony__2[[#This Row],[nr]],1,2)="12",1,0)</f>
        <v>0</v>
      </c>
      <c r="G981" s="2">
        <f>IF(AND(telefony__2[[#This Row],[czy 12]]=1,telefony__2[[#This Row],[dlugosc]]=7),telefony__2[[#This Row],[zaklonczenie]]-telefony__2[[#This Row],[rozpoczecie]],0)</f>
        <v>0</v>
      </c>
      <c r="H981" s="3">
        <f>IF(AND(telefony__2[[#This Row],[czy 12]]=1,telefony__2[[#This Row],[dlugosc]]=7),1,0)</f>
        <v>0</v>
      </c>
      <c r="I981" s="3">
        <f>(telefony__2[[#This Row],[zaklonczenie]]-telefony__2[[#This Row],[rozpoczecie]])*24*60</f>
        <v>2.533333333333303</v>
      </c>
      <c r="J981">
        <f>IF(telefony__2[[#This Row],[dlugosc]]=10,ROUNDUP(telefony__2[[#This Row],[len]],0),0)</f>
        <v>0</v>
      </c>
      <c r="K981" s="3">
        <f>IF(telefony__2[[#This Row],[dlugosc]]&lt;&gt;10,telefony__2[[#This Row],[len]]+K980,K980)</f>
        <v>7636.1333333333332</v>
      </c>
      <c r="L981" s="3">
        <f>IF(telefony__2[[#This Row],[dlugosc]]=7,telefony__2[[#This Row],[len]],0)</f>
        <v>0</v>
      </c>
      <c r="M981" s="3">
        <f>IF(telefony__2[[#This Row],[dlugosc]]=8,telefony__2[[#This Row],[len]],0)</f>
        <v>2.533333333333303</v>
      </c>
      <c r="N981" s="3"/>
    </row>
    <row r="982" spans="1:14" x14ac:dyDescent="0.25">
      <c r="A982" s="3" t="s">
        <v>2316</v>
      </c>
      <c r="B982" s="1" t="s">
        <v>2544</v>
      </c>
      <c r="C982" s="2" t="s">
        <v>2746</v>
      </c>
      <c r="D982" s="2" t="s">
        <v>2747</v>
      </c>
      <c r="E982">
        <f>LEN(telefony__2[[#This Row],[nr]])</f>
        <v>8</v>
      </c>
      <c r="F982">
        <f>IF(MID(telefony__2[[#This Row],[nr]],1,2)="12",1,0)</f>
        <v>0</v>
      </c>
      <c r="G982" s="2">
        <f>IF(AND(telefony__2[[#This Row],[czy 12]]=1,telefony__2[[#This Row],[dlugosc]]=7),telefony__2[[#This Row],[zaklonczenie]]-telefony__2[[#This Row],[rozpoczecie]],0)</f>
        <v>0</v>
      </c>
      <c r="H982" s="3">
        <f>IF(AND(telefony__2[[#This Row],[czy 12]]=1,telefony__2[[#This Row],[dlugosc]]=7),1,0)</f>
        <v>0</v>
      </c>
      <c r="I982" s="3">
        <f>(telefony__2[[#This Row],[zaklonczenie]]-telefony__2[[#This Row],[rozpoczecie]])*24*60</f>
        <v>12.48333333333342</v>
      </c>
      <c r="J982">
        <f>IF(telefony__2[[#This Row],[dlugosc]]=10,ROUNDUP(telefony__2[[#This Row],[len]],0),0)</f>
        <v>0</v>
      </c>
      <c r="K982" s="3">
        <f>IF(telefony__2[[#This Row],[dlugosc]]&lt;&gt;10,telefony__2[[#This Row],[len]]+K981,K981)</f>
        <v>7648.6166666666668</v>
      </c>
      <c r="L982" s="3">
        <f>IF(telefony__2[[#This Row],[dlugosc]]=7,telefony__2[[#This Row],[len]],0)</f>
        <v>0</v>
      </c>
      <c r="M982" s="3">
        <f>IF(telefony__2[[#This Row],[dlugosc]]=8,telefony__2[[#This Row],[len]],0)</f>
        <v>12.48333333333342</v>
      </c>
      <c r="N982" s="3"/>
    </row>
    <row r="983" spans="1:14" x14ac:dyDescent="0.25">
      <c r="A983" s="3" t="s">
        <v>2748</v>
      </c>
      <c r="B983" s="1" t="s">
        <v>2544</v>
      </c>
      <c r="C983" s="2" t="s">
        <v>1066</v>
      </c>
      <c r="D983" s="2" t="s">
        <v>2749</v>
      </c>
      <c r="E983">
        <f>LEN(telefony__2[[#This Row],[nr]])</f>
        <v>7</v>
      </c>
      <c r="F983">
        <f>IF(MID(telefony__2[[#This Row],[nr]],1,2)="12",1,0)</f>
        <v>0</v>
      </c>
      <c r="G983" s="2">
        <f>IF(AND(telefony__2[[#This Row],[czy 12]]=1,telefony__2[[#This Row],[dlugosc]]=7),telefony__2[[#This Row],[zaklonczenie]]-telefony__2[[#This Row],[rozpoczecie]],0)</f>
        <v>0</v>
      </c>
      <c r="H983" s="3">
        <f>IF(AND(telefony__2[[#This Row],[czy 12]]=1,telefony__2[[#This Row],[dlugosc]]=7),1,0)</f>
        <v>0</v>
      </c>
      <c r="I983" s="3">
        <f>(telefony__2[[#This Row],[zaklonczenie]]-telefony__2[[#This Row],[rozpoczecie]])*24*60</f>
        <v>16.600000000000037</v>
      </c>
      <c r="J983">
        <f>IF(telefony__2[[#This Row],[dlugosc]]=10,ROUNDUP(telefony__2[[#This Row],[len]],0),0)</f>
        <v>0</v>
      </c>
      <c r="K983" s="3">
        <f>IF(telefony__2[[#This Row],[dlugosc]]&lt;&gt;10,telefony__2[[#This Row],[len]]+K982,K982)</f>
        <v>7665.2166666666672</v>
      </c>
      <c r="L983" s="3">
        <f>IF(telefony__2[[#This Row],[dlugosc]]=7,telefony__2[[#This Row],[len]],0)</f>
        <v>16.600000000000037</v>
      </c>
      <c r="M983" s="3">
        <f>IF(telefony__2[[#This Row],[dlugosc]]=8,telefony__2[[#This Row],[len]],0)</f>
        <v>0</v>
      </c>
      <c r="N983" s="3"/>
    </row>
    <row r="984" spans="1:14" x14ac:dyDescent="0.25">
      <c r="A984" s="3" t="s">
        <v>1924</v>
      </c>
      <c r="B984" s="1" t="s">
        <v>2544</v>
      </c>
      <c r="C984" s="2" t="s">
        <v>2750</v>
      </c>
      <c r="D984" s="2" t="s">
        <v>2751</v>
      </c>
      <c r="E984">
        <f>LEN(telefony__2[[#This Row],[nr]])</f>
        <v>7</v>
      </c>
      <c r="F984">
        <f>IF(MID(telefony__2[[#This Row],[nr]],1,2)="12",1,0)</f>
        <v>0</v>
      </c>
      <c r="G984" s="2">
        <f>IF(AND(telefony__2[[#This Row],[czy 12]]=1,telefony__2[[#This Row],[dlugosc]]=7),telefony__2[[#This Row],[zaklonczenie]]-telefony__2[[#This Row],[rozpoczecie]],0)</f>
        <v>0</v>
      </c>
      <c r="H984" s="3">
        <f>IF(AND(telefony__2[[#This Row],[czy 12]]=1,telefony__2[[#This Row],[dlugosc]]=7),1,0)</f>
        <v>0</v>
      </c>
      <c r="I984" s="3">
        <f>(telefony__2[[#This Row],[zaklonczenie]]-telefony__2[[#This Row],[rozpoczecie]])*24*60</f>
        <v>3.3333333333391835E-2</v>
      </c>
      <c r="J984">
        <f>IF(telefony__2[[#This Row],[dlugosc]]=10,ROUNDUP(telefony__2[[#This Row],[len]],0),0)</f>
        <v>0</v>
      </c>
      <c r="K984" s="3">
        <f>IF(telefony__2[[#This Row],[dlugosc]]&lt;&gt;10,telefony__2[[#This Row],[len]]+K983,K983)</f>
        <v>7665.2500000000009</v>
      </c>
      <c r="L984" s="3">
        <f>IF(telefony__2[[#This Row],[dlugosc]]=7,telefony__2[[#This Row],[len]],0)</f>
        <v>3.3333333333391835E-2</v>
      </c>
      <c r="M984" s="3">
        <f>IF(telefony__2[[#This Row],[dlugosc]]=8,telefony__2[[#This Row],[len]],0)</f>
        <v>0</v>
      </c>
      <c r="N984" s="3"/>
    </row>
    <row r="985" spans="1:14" x14ac:dyDescent="0.25">
      <c r="A985" s="3" t="s">
        <v>2752</v>
      </c>
      <c r="B985" s="1" t="s">
        <v>2544</v>
      </c>
      <c r="C985" s="2" t="s">
        <v>2753</v>
      </c>
      <c r="D985" s="2" t="s">
        <v>2754</v>
      </c>
      <c r="E985">
        <f>LEN(telefony__2[[#This Row],[nr]])</f>
        <v>8</v>
      </c>
      <c r="F985">
        <f>IF(MID(telefony__2[[#This Row],[nr]],1,2)="12",1,0)</f>
        <v>0</v>
      </c>
      <c r="G985" s="2">
        <f>IF(AND(telefony__2[[#This Row],[czy 12]]=1,telefony__2[[#This Row],[dlugosc]]=7),telefony__2[[#This Row],[zaklonczenie]]-telefony__2[[#This Row],[rozpoczecie]],0)</f>
        <v>0</v>
      </c>
      <c r="H985" s="3">
        <f>IF(AND(telefony__2[[#This Row],[czy 12]]=1,telefony__2[[#This Row],[dlugosc]]=7),1,0)</f>
        <v>0</v>
      </c>
      <c r="I985" s="3">
        <f>(telefony__2[[#This Row],[zaklonczenie]]-telefony__2[[#This Row],[rozpoczecie]])*24*60</f>
        <v>9.0833333333333677</v>
      </c>
      <c r="J985">
        <f>IF(telefony__2[[#This Row],[dlugosc]]=10,ROUNDUP(telefony__2[[#This Row],[len]],0),0)</f>
        <v>0</v>
      </c>
      <c r="K985" s="3">
        <f>IF(telefony__2[[#This Row],[dlugosc]]&lt;&gt;10,telefony__2[[#This Row],[len]]+K984,K984)</f>
        <v>7674.3333333333339</v>
      </c>
      <c r="L985" s="3">
        <f>IF(telefony__2[[#This Row],[dlugosc]]=7,telefony__2[[#This Row],[len]],0)</f>
        <v>0</v>
      </c>
      <c r="M985" s="3">
        <f>IF(telefony__2[[#This Row],[dlugosc]]=8,telefony__2[[#This Row],[len]],0)</f>
        <v>9.0833333333333677</v>
      </c>
      <c r="N985" s="3"/>
    </row>
    <row r="986" spans="1:14" x14ac:dyDescent="0.25">
      <c r="A986" s="3" t="s">
        <v>2755</v>
      </c>
      <c r="B986" s="1" t="s">
        <v>2544</v>
      </c>
      <c r="C986" s="2" t="s">
        <v>2756</v>
      </c>
      <c r="D986" s="2" t="s">
        <v>2757</v>
      </c>
      <c r="E986">
        <f>LEN(telefony__2[[#This Row],[nr]])</f>
        <v>8</v>
      </c>
      <c r="F986">
        <f>IF(MID(telefony__2[[#This Row],[nr]],1,2)="12",1,0)</f>
        <v>0</v>
      </c>
      <c r="G986" s="2">
        <f>IF(AND(telefony__2[[#This Row],[czy 12]]=1,telefony__2[[#This Row],[dlugosc]]=7),telefony__2[[#This Row],[zaklonczenie]]-telefony__2[[#This Row],[rozpoczecie]],0)</f>
        <v>0</v>
      </c>
      <c r="H986" s="3">
        <f>IF(AND(telefony__2[[#This Row],[czy 12]]=1,telefony__2[[#This Row],[dlugosc]]=7),1,0)</f>
        <v>0</v>
      </c>
      <c r="I986" s="3">
        <f>(telefony__2[[#This Row],[zaklonczenie]]-telefony__2[[#This Row],[rozpoczecie]])*24*60</f>
        <v>11.183333333333376</v>
      </c>
      <c r="J986">
        <f>IF(telefony__2[[#This Row],[dlugosc]]=10,ROUNDUP(telefony__2[[#This Row],[len]],0),0)</f>
        <v>0</v>
      </c>
      <c r="K986" s="3">
        <f>IF(telefony__2[[#This Row],[dlugosc]]&lt;&gt;10,telefony__2[[#This Row],[len]]+K985,K985)</f>
        <v>7685.5166666666673</v>
      </c>
      <c r="L986" s="3">
        <f>IF(telefony__2[[#This Row],[dlugosc]]=7,telefony__2[[#This Row],[len]],0)</f>
        <v>0</v>
      </c>
      <c r="M986" s="3">
        <f>IF(telefony__2[[#This Row],[dlugosc]]=8,telefony__2[[#This Row],[len]],0)</f>
        <v>11.183333333333376</v>
      </c>
      <c r="N986" s="3"/>
    </row>
    <row r="987" spans="1:14" x14ac:dyDescent="0.25">
      <c r="A987" s="3" t="s">
        <v>2758</v>
      </c>
      <c r="B987" s="1" t="s">
        <v>2544</v>
      </c>
      <c r="C987" s="2" t="s">
        <v>2759</v>
      </c>
      <c r="D987" s="2" t="s">
        <v>2760</v>
      </c>
      <c r="E987">
        <f>LEN(telefony__2[[#This Row],[nr]])</f>
        <v>7</v>
      </c>
      <c r="F987">
        <f>IF(MID(telefony__2[[#This Row],[nr]],1,2)="12",1,0)</f>
        <v>0</v>
      </c>
      <c r="G987" s="2">
        <f>IF(AND(telefony__2[[#This Row],[czy 12]]=1,telefony__2[[#This Row],[dlugosc]]=7),telefony__2[[#This Row],[zaklonczenie]]-telefony__2[[#This Row],[rozpoczecie]],0)</f>
        <v>0</v>
      </c>
      <c r="H987" s="3">
        <f>IF(AND(telefony__2[[#This Row],[czy 12]]=1,telefony__2[[#This Row],[dlugosc]]=7),1,0)</f>
        <v>0</v>
      </c>
      <c r="I987" s="3">
        <f>(telefony__2[[#This Row],[zaklonczenie]]-telefony__2[[#This Row],[rozpoczecie]])*24*60</f>
        <v>10.666666666666842</v>
      </c>
      <c r="J987">
        <f>IF(telefony__2[[#This Row],[dlugosc]]=10,ROUNDUP(telefony__2[[#This Row],[len]],0),0)</f>
        <v>0</v>
      </c>
      <c r="K987" s="3">
        <f>IF(telefony__2[[#This Row],[dlugosc]]&lt;&gt;10,telefony__2[[#This Row],[len]]+K986,K986)</f>
        <v>7696.1833333333343</v>
      </c>
      <c r="L987" s="3">
        <f>IF(telefony__2[[#This Row],[dlugosc]]=7,telefony__2[[#This Row],[len]],0)</f>
        <v>10.666666666666842</v>
      </c>
      <c r="M987" s="3">
        <f>IF(telefony__2[[#This Row],[dlugosc]]=8,telefony__2[[#This Row],[len]],0)</f>
        <v>0</v>
      </c>
      <c r="N987" s="3"/>
    </row>
    <row r="988" spans="1:14" x14ac:dyDescent="0.25">
      <c r="A988" s="3" t="s">
        <v>2161</v>
      </c>
      <c r="B988" s="1" t="s">
        <v>2544</v>
      </c>
      <c r="C988" s="2" t="s">
        <v>2761</v>
      </c>
      <c r="D988" s="2" t="s">
        <v>2762</v>
      </c>
      <c r="E988">
        <f>LEN(telefony__2[[#This Row],[nr]])</f>
        <v>7</v>
      </c>
      <c r="F988">
        <f>IF(MID(telefony__2[[#This Row],[nr]],1,2)="12",1,0)</f>
        <v>0</v>
      </c>
      <c r="G988" s="2">
        <f>IF(AND(telefony__2[[#This Row],[czy 12]]=1,telefony__2[[#This Row],[dlugosc]]=7),telefony__2[[#This Row],[zaklonczenie]]-telefony__2[[#This Row],[rozpoczecie]],0)</f>
        <v>0</v>
      </c>
      <c r="H988" s="3">
        <f>IF(AND(telefony__2[[#This Row],[czy 12]]=1,telefony__2[[#This Row],[dlugosc]]=7),1,0)</f>
        <v>0</v>
      </c>
      <c r="I988" s="3">
        <f>(telefony__2[[#This Row],[zaklonczenie]]-telefony__2[[#This Row],[rozpoczecie]])*24*60</f>
        <v>5.4833333333334444</v>
      </c>
      <c r="J988">
        <f>IF(telefony__2[[#This Row],[dlugosc]]=10,ROUNDUP(telefony__2[[#This Row],[len]],0),0)</f>
        <v>0</v>
      </c>
      <c r="K988" s="3">
        <f>IF(telefony__2[[#This Row],[dlugosc]]&lt;&gt;10,telefony__2[[#This Row],[len]]+K987,K987)</f>
        <v>7701.6666666666679</v>
      </c>
      <c r="L988" s="3">
        <f>IF(telefony__2[[#This Row],[dlugosc]]=7,telefony__2[[#This Row],[len]],0)</f>
        <v>5.4833333333334444</v>
      </c>
      <c r="M988" s="3">
        <f>IF(telefony__2[[#This Row],[dlugosc]]=8,telefony__2[[#This Row],[len]],0)</f>
        <v>0</v>
      </c>
      <c r="N988" s="3"/>
    </row>
    <row r="989" spans="1:14" x14ac:dyDescent="0.25">
      <c r="A989" s="3" t="s">
        <v>2763</v>
      </c>
      <c r="B989" s="1" t="s">
        <v>2544</v>
      </c>
      <c r="C989" s="2" t="s">
        <v>2764</v>
      </c>
      <c r="D989" s="2" t="s">
        <v>2765</v>
      </c>
      <c r="E989">
        <f>LEN(telefony__2[[#This Row],[nr]])</f>
        <v>8</v>
      </c>
      <c r="F989">
        <f>IF(MID(telefony__2[[#This Row],[nr]],1,2)="12",1,0)</f>
        <v>0</v>
      </c>
      <c r="G989" s="2">
        <f>IF(AND(telefony__2[[#This Row],[czy 12]]=1,telefony__2[[#This Row],[dlugosc]]=7),telefony__2[[#This Row],[zaklonczenie]]-telefony__2[[#This Row],[rozpoczecie]],0)</f>
        <v>0</v>
      </c>
      <c r="H989" s="3">
        <f>IF(AND(telefony__2[[#This Row],[czy 12]]=1,telefony__2[[#This Row],[dlugosc]]=7),1,0)</f>
        <v>0</v>
      </c>
      <c r="I989" s="3">
        <f>(telefony__2[[#This Row],[zaklonczenie]]-telefony__2[[#This Row],[rozpoczecie]])*24*60</f>
        <v>7.7333333333333165</v>
      </c>
      <c r="J989">
        <f>IF(telefony__2[[#This Row],[dlugosc]]=10,ROUNDUP(telefony__2[[#This Row],[len]],0),0)</f>
        <v>0</v>
      </c>
      <c r="K989" s="3">
        <f>IF(telefony__2[[#This Row],[dlugosc]]&lt;&gt;10,telefony__2[[#This Row],[len]]+K988,K988)</f>
        <v>7709.4000000000015</v>
      </c>
      <c r="L989" s="3">
        <f>IF(telefony__2[[#This Row],[dlugosc]]=7,telefony__2[[#This Row],[len]],0)</f>
        <v>0</v>
      </c>
      <c r="M989" s="3">
        <f>IF(telefony__2[[#This Row],[dlugosc]]=8,telefony__2[[#This Row],[len]],0)</f>
        <v>7.7333333333333165</v>
      </c>
      <c r="N989" s="3"/>
    </row>
    <row r="990" spans="1:14" x14ac:dyDescent="0.25">
      <c r="A990" s="3" t="s">
        <v>2766</v>
      </c>
      <c r="B990" s="1" t="s">
        <v>2544</v>
      </c>
      <c r="C990" s="2" t="s">
        <v>2767</v>
      </c>
      <c r="D990" s="2" t="s">
        <v>2768</v>
      </c>
      <c r="E990">
        <f>LEN(telefony__2[[#This Row],[nr]])</f>
        <v>10</v>
      </c>
      <c r="F990">
        <f>IF(MID(telefony__2[[#This Row],[nr]],1,2)="12",1,0)</f>
        <v>0</v>
      </c>
      <c r="G990" s="2">
        <f>IF(AND(telefony__2[[#This Row],[czy 12]]=1,telefony__2[[#This Row],[dlugosc]]=7),telefony__2[[#This Row],[zaklonczenie]]-telefony__2[[#This Row],[rozpoczecie]],0)</f>
        <v>0</v>
      </c>
      <c r="H990" s="3">
        <f>IF(AND(telefony__2[[#This Row],[czy 12]]=1,telefony__2[[#This Row],[dlugosc]]=7),1,0)</f>
        <v>0</v>
      </c>
      <c r="I990" s="3">
        <f>(telefony__2[[#This Row],[zaklonczenie]]-telefony__2[[#This Row],[rozpoczecie]])*24*60</f>
        <v>7.9833333333333556</v>
      </c>
      <c r="J990">
        <f>IF(telefony__2[[#This Row],[dlugosc]]=10,ROUNDUP(telefony__2[[#This Row],[len]],0),0)</f>
        <v>8</v>
      </c>
      <c r="K990" s="3">
        <f>IF(telefony__2[[#This Row],[dlugosc]]&lt;&gt;10,telefony__2[[#This Row],[len]]+K989,K989)</f>
        <v>7709.4000000000015</v>
      </c>
      <c r="L990" s="3">
        <f>IF(telefony__2[[#This Row],[dlugosc]]=7,telefony__2[[#This Row],[len]],0)</f>
        <v>0</v>
      </c>
      <c r="M990" s="3">
        <f>IF(telefony__2[[#This Row],[dlugosc]]=8,telefony__2[[#This Row],[len]],0)</f>
        <v>0</v>
      </c>
      <c r="N990" s="3"/>
    </row>
    <row r="991" spans="1:14" x14ac:dyDescent="0.25">
      <c r="A991" s="3" t="s">
        <v>195</v>
      </c>
      <c r="B991" s="1" t="s">
        <v>2544</v>
      </c>
      <c r="C991" s="2" t="s">
        <v>2769</v>
      </c>
      <c r="D991" s="2" t="s">
        <v>2770</v>
      </c>
      <c r="E991">
        <f>LEN(telefony__2[[#This Row],[nr]])</f>
        <v>7</v>
      </c>
      <c r="F991">
        <f>IF(MID(telefony__2[[#This Row],[nr]],1,2)="12",1,0)</f>
        <v>0</v>
      </c>
      <c r="G991" s="2">
        <f>IF(AND(telefony__2[[#This Row],[czy 12]]=1,telefony__2[[#This Row],[dlugosc]]=7),telefony__2[[#This Row],[zaklonczenie]]-telefony__2[[#This Row],[rozpoczecie]],0)</f>
        <v>0</v>
      </c>
      <c r="H991" s="3">
        <f>IF(AND(telefony__2[[#This Row],[czy 12]]=1,telefony__2[[#This Row],[dlugosc]]=7),1,0)</f>
        <v>0</v>
      </c>
      <c r="I991" s="3">
        <f>(telefony__2[[#This Row],[zaklonczenie]]-telefony__2[[#This Row],[rozpoczecie]])*24*60</f>
        <v>11.233333333333384</v>
      </c>
      <c r="J991">
        <f>IF(telefony__2[[#This Row],[dlugosc]]=10,ROUNDUP(telefony__2[[#This Row],[len]],0),0)</f>
        <v>0</v>
      </c>
      <c r="K991" s="3">
        <f>IF(telefony__2[[#This Row],[dlugosc]]&lt;&gt;10,telefony__2[[#This Row],[len]]+K990,K990)</f>
        <v>7720.633333333335</v>
      </c>
      <c r="L991" s="3">
        <f>IF(telefony__2[[#This Row],[dlugosc]]=7,telefony__2[[#This Row],[len]],0)</f>
        <v>11.233333333333384</v>
      </c>
      <c r="M991" s="3">
        <f>IF(telefony__2[[#This Row],[dlugosc]]=8,telefony__2[[#This Row],[len]],0)</f>
        <v>0</v>
      </c>
      <c r="N991" s="3"/>
    </row>
    <row r="992" spans="1:14" x14ac:dyDescent="0.25">
      <c r="A992" s="3" t="s">
        <v>2771</v>
      </c>
      <c r="B992" s="1" t="s">
        <v>2544</v>
      </c>
      <c r="C992" s="2" t="s">
        <v>2772</v>
      </c>
      <c r="D992" s="2" t="s">
        <v>2773</v>
      </c>
      <c r="E992">
        <f>LEN(telefony__2[[#This Row],[nr]])</f>
        <v>7</v>
      </c>
      <c r="F992">
        <f>IF(MID(telefony__2[[#This Row],[nr]],1,2)="12",1,0)</f>
        <v>0</v>
      </c>
      <c r="G992" s="2">
        <f>IF(AND(telefony__2[[#This Row],[czy 12]]=1,telefony__2[[#This Row],[dlugosc]]=7),telefony__2[[#This Row],[zaklonczenie]]-telefony__2[[#This Row],[rozpoczecie]],0)</f>
        <v>0</v>
      </c>
      <c r="H992" s="3">
        <f>IF(AND(telefony__2[[#This Row],[czy 12]]=1,telefony__2[[#This Row],[dlugosc]]=7),1,0)</f>
        <v>0</v>
      </c>
      <c r="I992" s="3">
        <f>(telefony__2[[#This Row],[zaklonczenie]]-telefony__2[[#This Row],[rozpoczecie]])*24*60</f>
        <v>10.850000000000097</v>
      </c>
      <c r="J992">
        <f>IF(telefony__2[[#This Row],[dlugosc]]=10,ROUNDUP(telefony__2[[#This Row],[len]],0),0)</f>
        <v>0</v>
      </c>
      <c r="K992" s="3">
        <f>IF(telefony__2[[#This Row],[dlugosc]]&lt;&gt;10,telefony__2[[#This Row],[len]]+K991,K991)</f>
        <v>7731.4833333333354</v>
      </c>
      <c r="L992" s="3">
        <f>IF(telefony__2[[#This Row],[dlugosc]]=7,telefony__2[[#This Row],[len]],0)</f>
        <v>10.850000000000097</v>
      </c>
      <c r="M992" s="3">
        <f>IF(telefony__2[[#This Row],[dlugosc]]=8,telefony__2[[#This Row],[len]],0)</f>
        <v>0</v>
      </c>
      <c r="N992" s="3"/>
    </row>
    <row r="993" spans="1:14" x14ac:dyDescent="0.25">
      <c r="A993" s="3" t="s">
        <v>2774</v>
      </c>
      <c r="B993" s="1" t="s">
        <v>2544</v>
      </c>
      <c r="C993" s="2" t="s">
        <v>2775</v>
      </c>
      <c r="D993" s="2" t="s">
        <v>2776</v>
      </c>
      <c r="E993">
        <f>LEN(telefony__2[[#This Row],[nr]])</f>
        <v>8</v>
      </c>
      <c r="F993">
        <f>IF(MID(telefony__2[[#This Row],[nr]],1,2)="12",1,0)</f>
        <v>0</v>
      </c>
      <c r="G993" s="2">
        <f>IF(AND(telefony__2[[#This Row],[czy 12]]=1,telefony__2[[#This Row],[dlugosc]]=7),telefony__2[[#This Row],[zaklonczenie]]-telefony__2[[#This Row],[rozpoczecie]],0)</f>
        <v>0</v>
      </c>
      <c r="H993" s="3">
        <f>IF(AND(telefony__2[[#This Row],[czy 12]]=1,telefony__2[[#This Row],[dlugosc]]=7),1,0)</f>
        <v>0</v>
      </c>
      <c r="I993" s="3">
        <f>(telefony__2[[#This Row],[zaklonczenie]]-telefony__2[[#This Row],[rozpoczecie]])*24*60</f>
        <v>13.166666666666753</v>
      </c>
      <c r="J993">
        <f>IF(telefony__2[[#This Row],[dlugosc]]=10,ROUNDUP(telefony__2[[#This Row],[len]],0),0)</f>
        <v>0</v>
      </c>
      <c r="K993" s="3">
        <f>IF(telefony__2[[#This Row],[dlugosc]]&lt;&gt;10,telefony__2[[#This Row],[len]]+K992,K992)</f>
        <v>7744.6500000000024</v>
      </c>
      <c r="L993" s="3">
        <f>IF(telefony__2[[#This Row],[dlugosc]]=7,telefony__2[[#This Row],[len]],0)</f>
        <v>0</v>
      </c>
      <c r="M993" s="3">
        <f>IF(telefony__2[[#This Row],[dlugosc]]=8,telefony__2[[#This Row],[len]],0)</f>
        <v>13.166666666666753</v>
      </c>
      <c r="N993" s="3"/>
    </row>
    <row r="994" spans="1:14" x14ac:dyDescent="0.25">
      <c r="A994" s="3" t="s">
        <v>2777</v>
      </c>
      <c r="B994" s="1" t="s">
        <v>2544</v>
      </c>
      <c r="C994" s="2" t="s">
        <v>2778</v>
      </c>
      <c r="D994" s="2" t="s">
        <v>2779</v>
      </c>
      <c r="E994">
        <f>LEN(telefony__2[[#This Row],[nr]])</f>
        <v>7</v>
      </c>
      <c r="F994">
        <f>IF(MID(telefony__2[[#This Row],[nr]],1,2)="12",1,0)</f>
        <v>0</v>
      </c>
      <c r="G994" s="2">
        <f>IF(AND(telefony__2[[#This Row],[czy 12]]=1,telefony__2[[#This Row],[dlugosc]]=7),telefony__2[[#This Row],[zaklonczenie]]-telefony__2[[#This Row],[rozpoczecie]],0)</f>
        <v>0</v>
      </c>
      <c r="H994" s="3">
        <f>IF(AND(telefony__2[[#This Row],[czy 12]]=1,telefony__2[[#This Row],[dlugosc]]=7),1,0)</f>
        <v>0</v>
      </c>
      <c r="I994" s="3">
        <f>(telefony__2[[#This Row],[zaklonczenie]]-telefony__2[[#This Row],[rozpoczecie]])*24*60</f>
        <v>12.716666666666523</v>
      </c>
      <c r="J994">
        <f>IF(telefony__2[[#This Row],[dlugosc]]=10,ROUNDUP(telefony__2[[#This Row],[len]],0),0)</f>
        <v>0</v>
      </c>
      <c r="K994" s="3">
        <f>IF(telefony__2[[#This Row],[dlugosc]]&lt;&gt;10,telefony__2[[#This Row],[len]]+K993,K993)</f>
        <v>7757.3666666666686</v>
      </c>
      <c r="L994" s="3">
        <f>IF(telefony__2[[#This Row],[dlugosc]]=7,telefony__2[[#This Row],[len]],0)</f>
        <v>12.716666666666523</v>
      </c>
      <c r="M994" s="3">
        <f>IF(telefony__2[[#This Row],[dlugosc]]=8,telefony__2[[#This Row],[len]],0)</f>
        <v>0</v>
      </c>
      <c r="N994" s="3"/>
    </row>
    <row r="995" spans="1:14" x14ac:dyDescent="0.25">
      <c r="A995" s="3" t="s">
        <v>2780</v>
      </c>
      <c r="B995" s="1" t="s">
        <v>2544</v>
      </c>
      <c r="C995" s="2" t="s">
        <v>2781</v>
      </c>
      <c r="D995" s="2" t="s">
        <v>2782</v>
      </c>
      <c r="E995">
        <f>LEN(telefony__2[[#This Row],[nr]])</f>
        <v>8</v>
      </c>
      <c r="F995">
        <f>IF(MID(telefony__2[[#This Row],[nr]],1,2)="12",1,0)</f>
        <v>0</v>
      </c>
      <c r="G995" s="2">
        <f>IF(AND(telefony__2[[#This Row],[czy 12]]=1,telefony__2[[#This Row],[dlugosc]]=7),telefony__2[[#This Row],[zaklonczenie]]-telefony__2[[#This Row],[rozpoczecie]],0)</f>
        <v>0</v>
      </c>
      <c r="H995" s="3">
        <f>IF(AND(telefony__2[[#This Row],[czy 12]]=1,telefony__2[[#This Row],[dlugosc]]=7),1,0)</f>
        <v>0</v>
      </c>
      <c r="I995" s="3">
        <f>(telefony__2[[#This Row],[zaklonczenie]]-telefony__2[[#This Row],[rozpoczecie]])*24*60</f>
        <v>12.716666666666683</v>
      </c>
      <c r="J995">
        <f>IF(telefony__2[[#This Row],[dlugosc]]=10,ROUNDUP(telefony__2[[#This Row],[len]],0),0)</f>
        <v>0</v>
      </c>
      <c r="K995" s="3">
        <f>IF(telefony__2[[#This Row],[dlugosc]]&lt;&gt;10,telefony__2[[#This Row],[len]]+K994,K994)</f>
        <v>7770.0833333333348</v>
      </c>
      <c r="L995" s="3">
        <f>IF(telefony__2[[#This Row],[dlugosc]]=7,telefony__2[[#This Row],[len]],0)</f>
        <v>0</v>
      </c>
      <c r="M995" s="3">
        <f>IF(telefony__2[[#This Row],[dlugosc]]=8,telefony__2[[#This Row],[len]],0)</f>
        <v>12.716666666666683</v>
      </c>
      <c r="N995" s="3"/>
    </row>
    <row r="996" spans="1:14" x14ac:dyDescent="0.25">
      <c r="A996" s="3" t="s">
        <v>2783</v>
      </c>
      <c r="B996" s="1" t="s">
        <v>2544</v>
      </c>
      <c r="C996" s="2" t="s">
        <v>2784</v>
      </c>
      <c r="D996" s="2" t="s">
        <v>2785</v>
      </c>
      <c r="E996">
        <f>LEN(telefony__2[[#This Row],[nr]])</f>
        <v>8</v>
      </c>
      <c r="F996">
        <f>IF(MID(telefony__2[[#This Row],[nr]],1,2)="12",1,0)</f>
        <v>0</v>
      </c>
      <c r="G996" s="2">
        <f>IF(AND(telefony__2[[#This Row],[czy 12]]=1,telefony__2[[#This Row],[dlugosc]]=7),telefony__2[[#This Row],[zaklonczenie]]-telefony__2[[#This Row],[rozpoczecie]],0)</f>
        <v>0</v>
      </c>
      <c r="H996" s="3">
        <f>IF(AND(telefony__2[[#This Row],[czy 12]]=1,telefony__2[[#This Row],[dlugosc]]=7),1,0)</f>
        <v>0</v>
      </c>
      <c r="I996" s="3">
        <f>(telefony__2[[#This Row],[zaklonczenie]]-telefony__2[[#This Row],[rozpoczecie]])*24*60</f>
        <v>10.500000000000043</v>
      </c>
      <c r="J996">
        <f>IF(telefony__2[[#This Row],[dlugosc]]=10,ROUNDUP(telefony__2[[#This Row],[len]],0),0)</f>
        <v>0</v>
      </c>
      <c r="K996" s="3">
        <f>IF(telefony__2[[#This Row],[dlugosc]]&lt;&gt;10,telefony__2[[#This Row],[len]]+K995,K995)</f>
        <v>7780.5833333333348</v>
      </c>
      <c r="L996" s="3">
        <f>IF(telefony__2[[#This Row],[dlugosc]]=7,telefony__2[[#This Row],[len]],0)</f>
        <v>0</v>
      </c>
      <c r="M996" s="3">
        <f>IF(telefony__2[[#This Row],[dlugosc]]=8,telefony__2[[#This Row],[len]],0)</f>
        <v>10.500000000000043</v>
      </c>
      <c r="N996" s="3"/>
    </row>
    <row r="997" spans="1:14" x14ac:dyDescent="0.25">
      <c r="A997" s="3" t="s">
        <v>1443</v>
      </c>
      <c r="B997" s="1" t="s">
        <v>2544</v>
      </c>
      <c r="C997" s="2" t="s">
        <v>2786</v>
      </c>
      <c r="D997" s="2" t="s">
        <v>2787</v>
      </c>
      <c r="E997">
        <f>LEN(telefony__2[[#This Row],[nr]])</f>
        <v>7</v>
      </c>
      <c r="F997">
        <f>IF(MID(telefony__2[[#This Row],[nr]],1,2)="12",1,0)</f>
        <v>0</v>
      </c>
      <c r="G997" s="2">
        <f>IF(AND(telefony__2[[#This Row],[czy 12]]=1,telefony__2[[#This Row],[dlugosc]]=7),telefony__2[[#This Row],[zaklonczenie]]-telefony__2[[#This Row],[rozpoczecie]],0)</f>
        <v>0</v>
      </c>
      <c r="H997" s="3">
        <f>IF(AND(telefony__2[[#This Row],[czy 12]]=1,telefony__2[[#This Row],[dlugosc]]=7),1,0)</f>
        <v>0</v>
      </c>
      <c r="I997" s="3">
        <f>(telefony__2[[#This Row],[zaklonczenie]]-telefony__2[[#This Row],[rozpoczecie]])*24*60</f>
        <v>5.6999999999999318</v>
      </c>
      <c r="J997">
        <f>IF(telefony__2[[#This Row],[dlugosc]]=10,ROUNDUP(telefony__2[[#This Row],[len]],0),0)</f>
        <v>0</v>
      </c>
      <c r="K997" s="3">
        <f>IF(telefony__2[[#This Row],[dlugosc]]&lt;&gt;10,telefony__2[[#This Row],[len]]+K996,K996)</f>
        <v>7786.2833333333347</v>
      </c>
      <c r="L997" s="3">
        <f>IF(telefony__2[[#This Row],[dlugosc]]=7,telefony__2[[#This Row],[len]],0)</f>
        <v>5.6999999999999318</v>
      </c>
      <c r="M997" s="3">
        <f>IF(telefony__2[[#This Row],[dlugosc]]=8,telefony__2[[#This Row],[len]],0)</f>
        <v>0</v>
      </c>
      <c r="N997" s="3"/>
    </row>
    <row r="998" spans="1:14" x14ac:dyDescent="0.25">
      <c r="A998" s="3" t="s">
        <v>1041</v>
      </c>
      <c r="B998" s="1" t="s">
        <v>2544</v>
      </c>
      <c r="C998" s="2" t="s">
        <v>2788</v>
      </c>
      <c r="D998" s="2" t="s">
        <v>2789</v>
      </c>
      <c r="E998">
        <f>LEN(telefony__2[[#This Row],[nr]])</f>
        <v>7</v>
      </c>
      <c r="F998">
        <f>IF(MID(telefony__2[[#This Row],[nr]],1,2)="12",1,0)</f>
        <v>0</v>
      </c>
      <c r="G998" s="2">
        <f>IF(AND(telefony__2[[#This Row],[czy 12]]=1,telefony__2[[#This Row],[dlugosc]]=7),telefony__2[[#This Row],[zaklonczenie]]-telefony__2[[#This Row],[rozpoczecie]],0)</f>
        <v>0</v>
      </c>
      <c r="H998" s="3">
        <f>IF(AND(telefony__2[[#This Row],[czy 12]]=1,telefony__2[[#This Row],[dlugosc]]=7),1,0)</f>
        <v>0</v>
      </c>
      <c r="I998" s="3">
        <f>(telefony__2[[#This Row],[zaklonczenie]]-telefony__2[[#This Row],[rozpoczecie]])*24*60</f>
        <v>14.400000000000013</v>
      </c>
      <c r="J998">
        <f>IF(telefony__2[[#This Row],[dlugosc]]=10,ROUNDUP(telefony__2[[#This Row],[len]],0),0)</f>
        <v>0</v>
      </c>
      <c r="K998" s="3">
        <f>IF(telefony__2[[#This Row],[dlugosc]]&lt;&gt;10,telefony__2[[#This Row],[len]]+K997,K997)</f>
        <v>7800.6833333333343</v>
      </c>
      <c r="L998" s="3">
        <f>IF(telefony__2[[#This Row],[dlugosc]]=7,telefony__2[[#This Row],[len]],0)</f>
        <v>14.400000000000013</v>
      </c>
      <c r="M998" s="3">
        <f>IF(telefony__2[[#This Row],[dlugosc]]=8,telefony__2[[#This Row],[len]],0)</f>
        <v>0</v>
      </c>
      <c r="N998" s="3"/>
    </row>
    <row r="999" spans="1:14" x14ac:dyDescent="0.25">
      <c r="A999" s="3" t="s">
        <v>421</v>
      </c>
      <c r="B999" s="1" t="s">
        <v>2544</v>
      </c>
      <c r="C999" s="2" t="s">
        <v>2790</v>
      </c>
      <c r="D999" s="2" t="s">
        <v>2791</v>
      </c>
      <c r="E999">
        <f>LEN(telefony__2[[#This Row],[nr]])</f>
        <v>7</v>
      </c>
      <c r="F999">
        <f>IF(MID(telefony__2[[#This Row],[nr]],1,2)="12",1,0)</f>
        <v>0</v>
      </c>
      <c r="G999" s="2">
        <f>IF(AND(telefony__2[[#This Row],[czy 12]]=1,telefony__2[[#This Row],[dlugosc]]=7),telefony__2[[#This Row],[zaklonczenie]]-telefony__2[[#This Row],[rozpoczecie]],0)</f>
        <v>0</v>
      </c>
      <c r="H999" s="3">
        <f>IF(AND(telefony__2[[#This Row],[czy 12]]=1,telefony__2[[#This Row],[dlugosc]]=7),1,0)</f>
        <v>0</v>
      </c>
      <c r="I999" s="3">
        <f>(telefony__2[[#This Row],[zaklonczenie]]-telefony__2[[#This Row],[rozpoczecie]])*24*60</f>
        <v>7.2166666666667822</v>
      </c>
      <c r="J999">
        <f>IF(telefony__2[[#This Row],[dlugosc]]=10,ROUNDUP(telefony__2[[#This Row],[len]],0),0)</f>
        <v>0</v>
      </c>
      <c r="K999" s="3">
        <f>IF(telefony__2[[#This Row],[dlugosc]]&lt;&gt;10,telefony__2[[#This Row],[len]]+K998,K998)</f>
        <v>7807.9000000000015</v>
      </c>
      <c r="L999" s="3">
        <f>IF(telefony__2[[#This Row],[dlugosc]]=7,telefony__2[[#This Row],[len]],0)</f>
        <v>7.2166666666667822</v>
      </c>
      <c r="M999" s="3">
        <f>IF(telefony__2[[#This Row],[dlugosc]]=8,telefony__2[[#This Row],[len]],0)</f>
        <v>0</v>
      </c>
      <c r="N999" s="3"/>
    </row>
    <row r="1000" spans="1:14" x14ac:dyDescent="0.25">
      <c r="A1000" s="3" t="s">
        <v>2792</v>
      </c>
      <c r="B1000" s="1" t="s">
        <v>2544</v>
      </c>
      <c r="C1000" s="2" t="s">
        <v>2789</v>
      </c>
      <c r="D1000" s="2" t="s">
        <v>2793</v>
      </c>
      <c r="E1000">
        <f>LEN(telefony__2[[#This Row],[nr]])</f>
        <v>7</v>
      </c>
      <c r="F1000">
        <f>IF(MID(telefony__2[[#This Row],[nr]],1,2)="12",1,0)</f>
        <v>0</v>
      </c>
      <c r="G1000" s="2">
        <f>IF(AND(telefony__2[[#This Row],[czy 12]]=1,telefony__2[[#This Row],[dlugosc]]=7),telefony__2[[#This Row],[zaklonczenie]]-telefony__2[[#This Row],[rozpoczecie]],0)</f>
        <v>0</v>
      </c>
      <c r="H1000" s="3">
        <f>IF(AND(telefony__2[[#This Row],[czy 12]]=1,telefony__2[[#This Row],[dlugosc]]=7),1,0)</f>
        <v>0</v>
      </c>
      <c r="I1000" s="3">
        <f>(telefony__2[[#This Row],[zaklonczenie]]-telefony__2[[#This Row],[rozpoczecie]])*24*60</f>
        <v>4.6666666666667034</v>
      </c>
      <c r="J1000">
        <f>IF(telefony__2[[#This Row],[dlugosc]]=10,ROUNDUP(telefony__2[[#This Row],[len]],0),0)</f>
        <v>0</v>
      </c>
      <c r="K1000" s="3">
        <f>IF(telefony__2[[#This Row],[dlugosc]]&lt;&gt;10,telefony__2[[#This Row],[len]]+K999,K999)</f>
        <v>7812.5666666666684</v>
      </c>
      <c r="L1000" s="3">
        <f>IF(telefony__2[[#This Row],[dlugosc]]=7,telefony__2[[#This Row],[len]],0)</f>
        <v>4.6666666666667034</v>
      </c>
      <c r="M1000" s="3">
        <f>IF(telefony__2[[#This Row],[dlugosc]]=8,telefony__2[[#This Row],[len]],0)</f>
        <v>0</v>
      </c>
      <c r="N1000" s="3"/>
    </row>
    <row r="1001" spans="1:14" x14ac:dyDescent="0.25">
      <c r="A1001" s="3" t="s">
        <v>2794</v>
      </c>
      <c r="B1001" s="1" t="s">
        <v>2544</v>
      </c>
      <c r="C1001" s="2" t="s">
        <v>2795</v>
      </c>
      <c r="D1001" s="2" t="s">
        <v>2796</v>
      </c>
      <c r="E1001">
        <f>LEN(telefony__2[[#This Row],[nr]])</f>
        <v>7</v>
      </c>
      <c r="F1001">
        <f>IF(MID(telefony__2[[#This Row],[nr]],1,2)="12",1,0)</f>
        <v>0</v>
      </c>
      <c r="G1001" s="2">
        <f>IF(AND(telefony__2[[#This Row],[czy 12]]=1,telefony__2[[#This Row],[dlugosc]]=7),telefony__2[[#This Row],[zaklonczenie]]-telefony__2[[#This Row],[rozpoczecie]],0)</f>
        <v>0</v>
      </c>
      <c r="H1001" s="3">
        <f>IF(AND(telefony__2[[#This Row],[czy 12]]=1,telefony__2[[#This Row],[dlugosc]]=7),1,0)</f>
        <v>0</v>
      </c>
      <c r="I1001" s="3">
        <f>(telefony__2[[#This Row],[zaklonczenie]]-telefony__2[[#This Row],[rozpoczecie]])*24*60</f>
        <v>2.1000000000000085</v>
      </c>
      <c r="J1001">
        <f>IF(telefony__2[[#This Row],[dlugosc]]=10,ROUNDUP(telefony__2[[#This Row],[len]],0),0)</f>
        <v>0</v>
      </c>
      <c r="K1001" s="3">
        <f>IF(telefony__2[[#This Row],[dlugosc]]&lt;&gt;10,telefony__2[[#This Row],[len]]+K1000,K1000)</f>
        <v>7814.6666666666688</v>
      </c>
      <c r="L1001" s="3">
        <f>IF(telefony__2[[#This Row],[dlugosc]]=7,telefony__2[[#This Row],[len]],0)</f>
        <v>2.1000000000000085</v>
      </c>
      <c r="M1001" s="3">
        <f>IF(telefony__2[[#This Row],[dlugosc]]=8,telefony__2[[#This Row],[len]],0)</f>
        <v>0</v>
      </c>
      <c r="N1001" s="3"/>
    </row>
    <row r="1002" spans="1:14" x14ac:dyDescent="0.25">
      <c r="A1002" s="3" t="s">
        <v>2797</v>
      </c>
      <c r="B1002" s="1" t="s">
        <v>2544</v>
      </c>
      <c r="C1002" s="2" t="s">
        <v>2798</v>
      </c>
      <c r="D1002" s="2" t="s">
        <v>2799</v>
      </c>
      <c r="E1002">
        <f>LEN(telefony__2[[#This Row],[nr]])</f>
        <v>7</v>
      </c>
      <c r="F1002">
        <f>IF(MID(telefony__2[[#This Row],[nr]],1,2)="12",1,0)</f>
        <v>0</v>
      </c>
      <c r="G1002" s="2">
        <f>IF(AND(telefony__2[[#This Row],[czy 12]]=1,telefony__2[[#This Row],[dlugosc]]=7),telefony__2[[#This Row],[zaklonczenie]]-telefony__2[[#This Row],[rozpoczecie]],0)</f>
        <v>0</v>
      </c>
      <c r="H1002" s="3">
        <f>IF(AND(telefony__2[[#This Row],[czy 12]]=1,telefony__2[[#This Row],[dlugosc]]=7),1,0)</f>
        <v>0</v>
      </c>
      <c r="I1002" s="3">
        <f>(telefony__2[[#This Row],[zaklonczenie]]-telefony__2[[#This Row],[rozpoczecie]])*24*60</f>
        <v>5.4333333333334366</v>
      </c>
      <c r="J1002">
        <f>IF(telefony__2[[#This Row],[dlugosc]]=10,ROUNDUP(telefony__2[[#This Row],[len]],0),0)</f>
        <v>0</v>
      </c>
      <c r="K1002" s="3">
        <f>IF(telefony__2[[#This Row],[dlugosc]]&lt;&gt;10,telefony__2[[#This Row],[len]]+K1001,K1001)</f>
        <v>7820.1000000000022</v>
      </c>
      <c r="L1002" s="3">
        <f>IF(telefony__2[[#This Row],[dlugosc]]=7,telefony__2[[#This Row],[len]],0)</f>
        <v>5.4333333333334366</v>
      </c>
      <c r="M1002" s="3">
        <f>IF(telefony__2[[#This Row],[dlugosc]]=8,telefony__2[[#This Row],[len]],0)</f>
        <v>0</v>
      </c>
      <c r="N1002" s="3"/>
    </row>
    <row r="1003" spans="1:14" x14ac:dyDescent="0.25">
      <c r="A1003" s="3" t="s">
        <v>2800</v>
      </c>
      <c r="B1003" s="1" t="s">
        <v>2544</v>
      </c>
      <c r="C1003" s="2" t="s">
        <v>2801</v>
      </c>
      <c r="D1003" s="2" t="s">
        <v>2802</v>
      </c>
      <c r="E1003">
        <f>LEN(telefony__2[[#This Row],[nr]])</f>
        <v>7</v>
      </c>
      <c r="F1003">
        <f>IF(MID(telefony__2[[#This Row],[nr]],1,2)="12",1,0)</f>
        <v>0</v>
      </c>
      <c r="G1003" s="2">
        <f>IF(AND(telefony__2[[#This Row],[czy 12]]=1,telefony__2[[#This Row],[dlugosc]]=7),telefony__2[[#This Row],[zaklonczenie]]-telefony__2[[#This Row],[rozpoczecie]],0)</f>
        <v>0</v>
      </c>
      <c r="H1003" s="3">
        <f>IF(AND(telefony__2[[#This Row],[czy 12]]=1,telefony__2[[#This Row],[dlugosc]]=7),1,0)</f>
        <v>0</v>
      </c>
      <c r="I1003" s="3">
        <f>(telefony__2[[#This Row],[zaklonczenie]]-telefony__2[[#This Row],[rozpoczecie]])*24*60</f>
        <v>13.316666666666777</v>
      </c>
      <c r="J1003">
        <f>IF(telefony__2[[#This Row],[dlugosc]]=10,ROUNDUP(telefony__2[[#This Row],[len]],0),0)</f>
        <v>0</v>
      </c>
      <c r="K1003" s="3">
        <f>IF(telefony__2[[#This Row],[dlugosc]]&lt;&gt;10,telefony__2[[#This Row],[len]]+K1002,K1002)</f>
        <v>7833.4166666666688</v>
      </c>
      <c r="L1003" s="3">
        <f>IF(telefony__2[[#This Row],[dlugosc]]=7,telefony__2[[#This Row],[len]],0)</f>
        <v>13.316666666666777</v>
      </c>
      <c r="M1003" s="3">
        <f>IF(telefony__2[[#This Row],[dlugosc]]=8,telefony__2[[#This Row],[len]],0)</f>
        <v>0</v>
      </c>
      <c r="N1003" s="3"/>
    </row>
    <row r="1004" spans="1:14" x14ac:dyDescent="0.25">
      <c r="A1004" s="3" t="s">
        <v>2803</v>
      </c>
      <c r="B1004" s="1" t="s">
        <v>2544</v>
      </c>
      <c r="C1004" s="2" t="s">
        <v>2804</v>
      </c>
      <c r="D1004" s="2" t="s">
        <v>2805</v>
      </c>
      <c r="E1004">
        <f>LEN(telefony__2[[#This Row],[nr]])</f>
        <v>10</v>
      </c>
      <c r="F1004">
        <f>IF(MID(telefony__2[[#This Row],[nr]],1,2)="12",1,0)</f>
        <v>0</v>
      </c>
      <c r="G1004" s="2">
        <f>IF(AND(telefony__2[[#This Row],[czy 12]]=1,telefony__2[[#This Row],[dlugosc]]=7),telefony__2[[#This Row],[zaklonczenie]]-telefony__2[[#This Row],[rozpoczecie]],0)</f>
        <v>0</v>
      </c>
      <c r="H1004" s="3">
        <f>IF(AND(telefony__2[[#This Row],[czy 12]]=1,telefony__2[[#This Row],[dlugosc]]=7),1,0)</f>
        <v>0</v>
      </c>
      <c r="I1004" s="3">
        <f>(telefony__2[[#This Row],[zaklonczenie]]-telefony__2[[#This Row],[rozpoczecie]])*24*60</f>
        <v>10.066666666666588</v>
      </c>
      <c r="J1004">
        <f>IF(telefony__2[[#This Row],[dlugosc]]=10,ROUNDUP(telefony__2[[#This Row],[len]],0),0)</f>
        <v>11</v>
      </c>
      <c r="K1004" s="3">
        <f>IF(telefony__2[[#This Row],[dlugosc]]&lt;&gt;10,telefony__2[[#This Row],[len]]+K1003,K1003)</f>
        <v>7833.4166666666688</v>
      </c>
      <c r="L1004" s="3">
        <f>IF(telefony__2[[#This Row],[dlugosc]]=7,telefony__2[[#This Row],[len]],0)</f>
        <v>0</v>
      </c>
      <c r="M1004" s="3">
        <f>IF(telefony__2[[#This Row],[dlugosc]]=8,telefony__2[[#This Row],[len]],0)</f>
        <v>0</v>
      </c>
      <c r="N1004" s="3"/>
    </row>
    <row r="1005" spans="1:14" x14ac:dyDescent="0.25">
      <c r="A1005" s="3" t="s">
        <v>2806</v>
      </c>
      <c r="B1005" s="1" t="s">
        <v>2544</v>
      </c>
      <c r="C1005" s="2" t="s">
        <v>2807</v>
      </c>
      <c r="D1005" s="2" t="s">
        <v>2808</v>
      </c>
      <c r="E1005">
        <f>LEN(telefony__2[[#This Row],[nr]])</f>
        <v>7</v>
      </c>
      <c r="F1005">
        <f>IF(MID(telefony__2[[#This Row],[nr]],1,2)="12",1,0)</f>
        <v>0</v>
      </c>
      <c r="G1005" s="2">
        <f>IF(AND(telefony__2[[#This Row],[czy 12]]=1,telefony__2[[#This Row],[dlugosc]]=7),telefony__2[[#This Row],[zaklonczenie]]-telefony__2[[#This Row],[rozpoczecie]],0)</f>
        <v>0</v>
      </c>
      <c r="H1005" s="3">
        <f>IF(AND(telefony__2[[#This Row],[czy 12]]=1,telefony__2[[#This Row],[dlugosc]]=7),1,0)</f>
        <v>0</v>
      </c>
      <c r="I1005" s="3">
        <f>(telefony__2[[#This Row],[zaklonczenie]]-telefony__2[[#This Row],[rozpoczecie]])*24*60</f>
        <v>4.9999999999847944E-2</v>
      </c>
      <c r="J1005">
        <f>IF(telefony__2[[#This Row],[dlugosc]]=10,ROUNDUP(telefony__2[[#This Row],[len]],0),0)</f>
        <v>0</v>
      </c>
      <c r="K1005" s="3">
        <f>IF(telefony__2[[#This Row],[dlugosc]]&lt;&gt;10,telefony__2[[#This Row],[len]]+K1004,K1004)</f>
        <v>7833.466666666669</v>
      </c>
      <c r="L1005" s="3">
        <f>IF(telefony__2[[#This Row],[dlugosc]]=7,telefony__2[[#This Row],[len]],0)</f>
        <v>4.9999999999847944E-2</v>
      </c>
      <c r="M1005" s="3">
        <f>IF(telefony__2[[#This Row],[dlugosc]]=8,telefony__2[[#This Row],[len]],0)</f>
        <v>0</v>
      </c>
      <c r="N1005" s="3"/>
    </row>
    <row r="1006" spans="1:14" x14ac:dyDescent="0.25">
      <c r="A1006" s="3" t="s">
        <v>2809</v>
      </c>
      <c r="B1006" s="1" t="s">
        <v>2544</v>
      </c>
      <c r="C1006" s="2" t="s">
        <v>2810</v>
      </c>
      <c r="D1006" s="2" t="s">
        <v>2811</v>
      </c>
      <c r="E1006">
        <f>LEN(telefony__2[[#This Row],[nr]])</f>
        <v>7</v>
      </c>
      <c r="F1006">
        <f>IF(MID(telefony__2[[#This Row],[nr]],1,2)="12",1,0)</f>
        <v>0</v>
      </c>
      <c r="G1006" s="2">
        <f>IF(AND(telefony__2[[#This Row],[czy 12]]=1,telefony__2[[#This Row],[dlugosc]]=7),telefony__2[[#This Row],[zaklonczenie]]-telefony__2[[#This Row],[rozpoczecie]],0)</f>
        <v>0</v>
      </c>
      <c r="H1006" s="3">
        <f>IF(AND(telefony__2[[#This Row],[czy 12]]=1,telefony__2[[#This Row],[dlugosc]]=7),1,0)</f>
        <v>0</v>
      </c>
      <c r="I1006" s="3">
        <f>(telefony__2[[#This Row],[zaklonczenie]]-telefony__2[[#This Row],[rozpoczecie]])*24*60</f>
        <v>1.6500000000000981</v>
      </c>
      <c r="J1006">
        <f>IF(telefony__2[[#This Row],[dlugosc]]=10,ROUNDUP(telefony__2[[#This Row],[len]],0),0)</f>
        <v>0</v>
      </c>
      <c r="K1006" s="3">
        <f>IF(telefony__2[[#This Row],[dlugosc]]&lt;&gt;10,telefony__2[[#This Row],[len]]+K1005,K1005)</f>
        <v>7835.1166666666695</v>
      </c>
      <c r="L1006" s="3">
        <f>IF(telefony__2[[#This Row],[dlugosc]]=7,telefony__2[[#This Row],[len]],0)</f>
        <v>1.6500000000000981</v>
      </c>
      <c r="M1006" s="3">
        <f>IF(telefony__2[[#This Row],[dlugosc]]=8,telefony__2[[#This Row],[len]],0)</f>
        <v>0</v>
      </c>
      <c r="N1006" s="3"/>
    </row>
    <row r="1007" spans="1:14" x14ac:dyDescent="0.25">
      <c r="A1007" s="3" t="s">
        <v>2812</v>
      </c>
      <c r="B1007" s="1" t="s">
        <v>2544</v>
      </c>
      <c r="C1007" s="2" t="s">
        <v>2813</v>
      </c>
      <c r="D1007" s="2" t="s">
        <v>2529</v>
      </c>
      <c r="E1007">
        <f>LEN(telefony__2[[#This Row],[nr]])</f>
        <v>7</v>
      </c>
      <c r="F1007">
        <f>IF(MID(telefony__2[[#This Row],[nr]],1,2)="12",1,0)</f>
        <v>0</v>
      </c>
      <c r="G1007" s="2">
        <f>IF(AND(telefony__2[[#This Row],[czy 12]]=1,telefony__2[[#This Row],[dlugosc]]=7),telefony__2[[#This Row],[zaklonczenie]]-telefony__2[[#This Row],[rozpoczecie]],0)</f>
        <v>0</v>
      </c>
      <c r="H1007" s="3">
        <f>IF(AND(telefony__2[[#This Row],[czy 12]]=1,telefony__2[[#This Row],[dlugosc]]=7),1,0)</f>
        <v>0</v>
      </c>
      <c r="I1007" s="3">
        <f>(telefony__2[[#This Row],[zaklonczenie]]-telefony__2[[#This Row],[rozpoczecie]])*24*60</f>
        <v>12.083333333333357</v>
      </c>
      <c r="J1007">
        <f>IF(telefony__2[[#This Row],[dlugosc]]=10,ROUNDUP(telefony__2[[#This Row],[len]],0),0)</f>
        <v>0</v>
      </c>
      <c r="K1007" s="3">
        <f>IF(telefony__2[[#This Row],[dlugosc]]&lt;&gt;10,telefony__2[[#This Row],[len]]+K1006,K1006)</f>
        <v>7847.2000000000025</v>
      </c>
      <c r="L1007" s="3">
        <f>IF(telefony__2[[#This Row],[dlugosc]]=7,telefony__2[[#This Row],[len]],0)</f>
        <v>12.083333333333357</v>
      </c>
      <c r="M1007" s="3">
        <f>IF(telefony__2[[#This Row],[dlugosc]]=8,telefony__2[[#This Row],[len]],0)</f>
        <v>0</v>
      </c>
      <c r="N1007" s="3"/>
    </row>
    <row r="1008" spans="1:14" x14ac:dyDescent="0.25">
      <c r="A1008" s="3" t="s">
        <v>2814</v>
      </c>
      <c r="B1008" s="1" t="s">
        <v>2544</v>
      </c>
      <c r="C1008" s="2" t="s">
        <v>2815</v>
      </c>
      <c r="D1008" s="2" t="s">
        <v>2816</v>
      </c>
      <c r="E1008">
        <f>LEN(telefony__2[[#This Row],[nr]])</f>
        <v>7</v>
      </c>
      <c r="F1008">
        <f>IF(MID(telefony__2[[#This Row],[nr]],1,2)="12",1,0)</f>
        <v>0</v>
      </c>
      <c r="G1008" s="2">
        <f>IF(AND(telefony__2[[#This Row],[czy 12]]=1,telefony__2[[#This Row],[dlugosc]]=7),telefony__2[[#This Row],[zaklonczenie]]-telefony__2[[#This Row],[rozpoczecie]],0)</f>
        <v>0</v>
      </c>
      <c r="H1008" s="3">
        <f>IF(AND(telefony__2[[#This Row],[czy 12]]=1,telefony__2[[#This Row],[dlugosc]]=7),1,0)</f>
        <v>0</v>
      </c>
      <c r="I1008" s="3">
        <f>(telefony__2[[#This Row],[zaklonczenie]]-telefony__2[[#This Row],[rozpoczecie]])*24*60</f>
        <v>7.5333333333332853</v>
      </c>
      <c r="J1008">
        <f>IF(telefony__2[[#This Row],[dlugosc]]=10,ROUNDUP(telefony__2[[#This Row],[len]],0),0)</f>
        <v>0</v>
      </c>
      <c r="K1008" s="3">
        <f>IF(telefony__2[[#This Row],[dlugosc]]&lt;&gt;10,telefony__2[[#This Row],[len]]+K1007,K1007)</f>
        <v>7854.7333333333354</v>
      </c>
      <c r="L1008" s="3">
        <f>IF(telefony__2[[#This Row],[dlugosc]]=7,telefony__2[[#This Row],[len]],0)</f>
        <v>7.5333333333332853</v>
      </c>
      <c r="M1008" s="3">
        <f>IF(telefony__2[[#This Row],[dlugosc]]=8,telefony__2[[#This Row],[len]],0)</f>
        <v>0</v>
      </c>
      <c r="N1008" s="3"/>
    </row>
    <row r="1009" spans="1:14" x14ac:dyDescent="0.25">
      <c r="A1009" s="3" t="s">
        <v>2817</v>
      </c>
      <c r="B1009" s="1" t="s">
        <v>2544</v>
      </c>
      <c r="C1009" s="2" t="s">
        <v>2818</v>
      </c>
      <c r="D1009" s="2" t="s">
        <v>2819</v>
      </c>
      <c r="E1009">
        <f>LEN(telefony__2[[#This Row],[nr]])</f>
        <v>7</v>
      </c>
      <c r="F1009">
        <f>IF(MID(telefony__2[[#This Row],[nr]],1,2)="12",1,0)</f>
        <v>0</v>
      </c>
      <c r="G1009" s="2">
        <f>IF(AND(telefony__2[[#This Row],[czy 12]]=1,telefony__2[[#This Row],[dlugosc]]=7),telefony__2[[#This Row],[zaklonczenie]]-telefony__2[[#This Row],[rozpoczecie]],0)</f>
        <v>0</v>
      </c>
      <c r="H1009" s="3">
        <f>IF(AND(telefony__2[[#This Row],[czy 12]]=1,telefony__2[[#This Row],[dlugosc]]=7),1,0)</f>
        <v>0</v>
      </c>
      <c r="I1009" s="3">
        <f>(telefony__2[[#This Row],[zaklonczenie]]-telefony__2[[#This Row],[rozpoczecie]])*24*60</f>
        <v>9.1999999999999993</v>
      </c>
      <c r="J1009">
        <f>IF(telefony__2[[#This Row],[dlugosc]]=10,ROUNDUP(telefony__2[[#This Row],[len]],0),0)</f>
        <v>0</v>
      </c>
      <c r="K1009" s="3">
        <f>IF(telefony__2[[#This Row],[dlugosc]]&lt;&gt;10,telefony__2[[#This Row],[len]]+K1008,K1008)</f>
        <v>7863.9333333333352</v>
      </c>
      <c r="L1009" s="3">
        <f>IF(telefony__2[[#This Row],[dlugosc]]=7,telefony__2[[#This Row],[len]],0)</f>
        <v>9.1999999999999993</v>
      </c>
      <c r="M1009" s="3">
        <f>IF(telefony__2[[#This Row],[dlugosc]]=8,telefony__2[[#This Row],[len]],0)</f>
        <v>0</v>
      </c>
      <c r="N1009" s="3"/>
    </row>
    <row r="1010" spans="1:14" x14ac:dyDescent="0.25">
      <c r="A1010" s="3" t="s">
        <v>2820</v>
      </c>
      <c r="B1010" s="1" t="s">
        <v>2544</v>
      </c>
      <c r="C1010" s="2" t="s">
        <v>2821</v>
      </c>
      <c r="D1010" s="2" t="s">
        <v>2822</v>
      </c>
      <c r="E1010">
        <f>LEN(telefony__2[[#This Row],[nr]])</f>
        <v>7</v>
      </c>
      <c r="F1010">
        <f>IF(MID(telefony__2[[#This Row],[nr]],1,2)="12",1,0)</f>
        <v>0</v>
      </c>
      <c r="G1010" s="2">
        <f>IF(AND(telefony__2[[#This Row],[czy 12]]=1,telefony__2[[#This Row],[dlugosc]]=7),telefony__2[[#This Row],[zaklonczenie]]-telefony__2[[#This Row],[rozpoczecie]],0)</f>
        <v>0</v>
      </c>
      <c r="H1010" s="3">
        <f>IF(AND(telefony__2[[#This Row],[czy 12]]=1,telefony__2[[#This Row],[dlugosc]]=7),1,0)</f>
        <v>0</v>
      </c>
      <c r="I1010" s="3">
        <f>(telefony__2[[#This Row],[zaklonczenie]]-telefony__2[[#This Row],[rozpoczecie]])*24*60</f>
        <v>10.133333333333372</v>
      </c>
      <c r="J1010">
        <f>IF(telefony__2[[#This Row],[dlugosc]]=10,ROUNDUP(telefony__2[[#This Row],[len]],0),0)</f>
        <v>0</v>
      </c>
      <c r="K1010" s="3">
        <f>IF(telefony__2[[#This Row],[dlugosc]]&lt;&gt;10,telefony__2[[#This Row],[len]]+K1009,K1009)</f>
        <v>7874.0666666666684</v>
      </c>
      <c r="L1010" s="3">
        <f>IF(telefony__2[[#This Row],[dlugosc]]=7,telefony__2[[#This Row],[len]],0)</f>
        <v>10.133333333333372</v>
      </c>
      <c r="M1010" s="3">
        <f>IF(telefony__2[[#This Row],[dlugosc]]=8,telefony__2[[#This Row],[len]],0)</f>
        <v>0</v>
      </c>
      <c r="N1010" s="3"/>
    </row>
    <row r="1011" spans="1:14" x14ac:dyDescent="0.25">
      <c r="A1011" s="3" t="s">
        <v>2823</v>
      </c>
      <c r="B1011" s="1" t="s">
        <v>2544</v>
      </c>
      <c r="C1011" s="2" t="s">
        <v>2824</v>
      </c>
      <c r="D1011" s="2" t="s">
        <v>2825</v>
      </c>
      <c r="E1011">
        <f>LEN(telefony__2[[#This Row],[nr]])</f>
        <v>7</v>
      </c>
      <c r="F1011">
        <f>IF(MID(telefony__2[[#This Row],[nr]],1,2)="12",1,0)</f>
        <v>0</v>
      </c>
      <c r="G1011" s="2">
        <f>IF(AND(telefony__2[[#This Row],[czy 12]]=1,telefony__2[[#This Row],[dlugosc]]=7),telefony__2[[#This Row],[zaklonczenie]]-telefony__2[[#This Row],[rozpoczecie]],0)</f>
        <v>0</v>
      </c>
      <c r="H1011" s="3">
        <f>IF(AND(telefony__2[[#This Row],[czy 12]]=1,telefony__2[[#This Row],[dlugosc]]=7),1,0)</f>
        <v>0</v>
      </c>
      <c r="I1011" s="3">
        <f>(telefony__2[[#This Row],[zaklonczenie]]-telefony__2[[#This Row],[rozpoczecie]])*24*60</f>
        <v>1.6666666666615981E-2</v>
      </c>
      <c r="J1011">
        <f>IF(telefony__2[[#This Row],[dlugosc]]=10,ROUNDUP(telefony__2[[#This Row],[len]],0),0)</f>
        <v>0</v>
      </c>
      <c r="K1011" s="3">
        <f>IF(telefony__2[[#This Row],[dlugosc]]&lt;&gt;10,telefony__2[[#This Row],[len]]+K1010,K1010)</f>
        <v>7874.0833333333348</v>
      </c>
      <c r="L1011" s="3">
        <f>IF(telefony__2[[#This Row],[dlugosc]]=7,telefony__2[[#This Row],[len]],0)</f>
        <v>1.6666666666615981E-2</v>
      </c>
      <c r="M1011" s="3">
        <f>IF(telefony__2[[#This Row],[dlugosc]]=8,telefony__2[[#This Row],[len]],0)</f>
        <v>0</v>
      </c>
      <c r="N1011" s="3"/>
    </row>
    <row r="1012" spans="1:14" x14ac:dyDescent="0.25">
      <c r="A1012" s="3" t="s">
        <v>1668</v>
      </c>
      <c r="B1012" s="1" t="s">
        <v>2826</v>
      </c>
      <c r="C1012" s="2" t="s">
        <v>2827</v>
      </c>
      <c r="D1012" s="2" t="s">
        <v>2828</v>
      </c>
      <c r="E1012">
        <f>LEN(telefony__2[[#This Row],[nr]])</f>
        <v>7</v>
      </c>
      <c r="F1012">
        <f>IF(MID(telefony__2[[#This Row],[nr]],1,2)="12",1,0)</f>
        <v>0</v>
      </c>
      <c r="G1012" s="2">
        <f>IF(AND(telefony__2[[#This Row],[czy 12]]=1,telefony__2[[#This Row],[dlugosc]]=7),telefony__2[[#This Row],[zaklonczenie]]-telefony__2[[#This Row],[rozpoczecie]],0)</f>
        <v>0</v>
      </c>
      <c r="H1012" s="3">
        <f>IF(AND(telefony__2[[#This Row],[czy 12]]=1,telefony__2[[#This Row],[dlugosc]]=7),1,0)</f>
        <v>0</v>
      </c>
      <c r="I1012" s="3">
        <f>(telefony__2[[#This Row],[zaklonczenie]]-telefony__2[[#This Row],[rozpoczecie]])*24*60</f>
        <v>11.000000000000041</v>
      </c>
      <c r="J1012">
        <f>IF(telefony__2[[#This Row],[dlugosc]]=10,ROUNDUP(telefony__2[[#This Row],[len]],0),0)</f>
        <v>0</v>
      </c>
      <c r="K1012" s="3">
        <f>IF(telefony__2[[#This Row],[dlugosc]]&lt;&gt;10,telefony__2[[#This Row],[len]]+K1011,K1011)</f>
        <v>7885.0833333333348</v>
      </c>
      <c r="L1012" s="3">
        <f>IF(telefony__2[[#This Row],[dlugosc]]=7,telefony__2[[#This Row],[len]],0)</f>
        <v>11.000000000000041</v>
      </c>
      <c r="M1012" s="3">
        <f>IF(telefony__2[[#This Row],[dlugosc]]=8,telefony__2[[#This Row],[len]],0)</f>
        <v>0</v>
      </c>
      <c r="N1012" s="3"/>
    </row>
    <row r="1013" spans="1:14" x14ac:dyDescent="0.25">
      <c r="A1013" s="3" t="s">
        <v>2829</v>
      </c>
      <c r="B1013" s="1" t="s">
        <v>2826</v>
      </c>
      <c r="C1013" s="2" t="s">
        <v>2830</v>
      </c>
      <c r="D1013" s="2" t="s">
        <v>2831</v>
      </c>
      <c r="E1013">
        <f>LEN(telefony__2[[#This Row],[nr]])</f>
        <v>7</v>
      </c>
      <c r="F1013">
        <f>IF(MID(telefony__2[[#This Row],[nr]],1,2)="12",1,0)</f>
        <v>0</v>
      </c>
      <c r="G1013" s="2">
        <f>IF(AND(telefony__2[[#This Row],[czy 12]]=1,telefony__2[[#This Row],[dlugosc]]=7),telefony__2[[#This Row],[zaklonczenie]]-telefony__2[[#This Row],[rozpoczecie]],0)</f>
        <v>0</v>
      </c>
      <c r="H1013" s="3">
        <f>IF(AND(telefony__2[[#This Row],[czy 12]]=1,telefony__2[[#This Row],[dlugosc]]=7),1,0)</f>
        <v>0</v>
      </c>
      <c r="I1013" s="3">
        <f>(telefony__2[[#This Row],[zaklonczenie]]-telefony__2[[#This Row],[rozpoczecie]])*24*60</f>
        <v>12.916666666666714</v>
      </c>
      <c r="J1013">
        <f>IF(telefony__2[[#This Row],[dlugosc]]=10,ROUNDUP(telefony__2[[#This Row],[len]],0),0)</f>
        <v>0</v>
      </c>
      <c r="K1013" s="3">
        <f>IF(telefony__2[[#This Row],[dlugosc]]&lt;&gt;10,telefony__2[[#This Row],[len]]+K1012,K1012)</f>
        <v>7898.0000000000018</v>
      </c>
      <c r="L1013" s="3">
        <f>IF(telefony__2[[#This Row],[dlugosc]]=7,telefony__2[[#This Row],[len]],0)</f>
        <v>12.916666666666714</v>
      </c>
      <c r="M1013" s="3">
        <f>IF(telefony__2[[#This Row],[dlugosc]]=8,telefony__2[[#This Row],[len]],0)</f>
        <v>0</v>
      </c>
      <c r="N1013" s="3"/>
    </row>
    <row r="1014" spans="1:14" x14ac:dyDescent="0.25">
      <c r="A1014" s="3" t="s">
        <v>2832</v>
      </c>
      <c r="B1014" s="1" t="s">
        <v>2826</v>
      </c>
      <c r="C1014" s="2" t="s">
        <v>2552</v>
      </c>
      <c r="D1014" s="2" t="s">
        <v>2833</v>
      </c>
      <c r="E1014">
        <f>LEN(telefony__2[[#This Row],[nr]])</f>
        <v>7</v>
      </c>
      <c r="F1014">
        <f>IF(MID(telefony__2[[#This Row],[nr]],1,2)="12",1,0)</f>
        <v>0</v>
      </c>
      <c r="G1014" s="2">
        <f>IF(AND(telefony__2[[#This Row],[czy 12]]=1,telefony__2[[#This Row],[dlugosc]]=7),telefony__2[[#This Row],[zaklonczenie]]-telefony__2[[#This Row],[rozpoczecie]],0)</f>
        <v>0</v>
      </c>
      <c r="H1014" s="3">
        <f>IF(AND(telefony__2[[#This Row],[czy 12]]=1,telefony__2[[#This Row],[dlugosc]]=7),1,0)</f>
        <v>0</v>
      </c>
      <c r="I1014" s="3">
        <f>(telefony__2[[#This Row],[zaklonczenie]]-telefony__2[[#This Row],[rozpoczecie]])*24*60</f>
        <v>4.8333333333333428</v>
      </c>
      <c r="J1014">
        <f>IF(telefony__2[[#This Row],[dlugosc]]=10,ROUNDUP(telefony__2[[#This Row],[len]],0),0)</f>
        <v>0</v>
      </c>
      <c r="K1014" s="3">
        <f>IF(telefony__2[[#This Row],[dlugosc]]&lt;&gt;10,telefony__2[[#This Row],[len]]+K1013,K1013)</f>
        <v>7902.8333333333348</v>
      </c>
      <c r="L1014" s="3">
        <f>IF(telefony__2[[#This Row],[dlugosc]]=7,telefony__2[[#This Row],[len]],0)</f>
        <v>4.8333333333333428</v>
      </c>
      <c r="M1014" s="3">
        <f>IF(telefony__2[[#This Row],[dlugosc]]=8,telefony__2[[#This Row],[len]],0)</f>
        <v>0</v>
      </c>
      <c r="N1014" s="3"/>
    </row>
    <row r="1015" spans="1:14" x14ac:dyDescent="0.25">
      <c r="A1015" s="3" t="s">
        <v>2834</v>
      </c>
      <c r="B1015" s="1" t="s">
        <v>2826</v>
      </c>
      <c r="C1015" s="2" t="s">
        <v>2835</v>
      </c>
      <c r="D1015" s="2" t="s">
        <v>2836</v>
      </c>
      <c r="E1015">
        <f>LEN(telefony__2[[#This Row],[nr]])</f>
        <v>7</v>
      </c>
      <c r="F1015">
        <f>IF(MID(telefony__2[[#This Row],[nr]],1,2)="12",1,0)</f>
        <v>0</v>
      </c>
      <c r="G1015" s="2">
        <f>IF(AND(telefony__2[[#This Row],[czy 12]]=1,telefony__2[[#This Row],[dlugosc]]=7),telefony__2[[#This Row],[zaklonczenie]]-telefony__2[[#This Row],[rozpoczecie]],0)</f>
        <v>0</v>
      </c>
      <c r="H1015" s="3">
        <f>IF(AND(telefony__2[[#This Row],[czy 12]]=1,telefony__2[[#This Row],[dlugosc]]=7),1,0)</f>
        <v>0</v>
      </c>
      <c r="I1015" s="3">
        <f>(telefony__2[[#This Row],[zaklonczenie]]-telefony__2[[#This Row],[rozpoczecie]])*24*60</f>
        <v>16.150000000000048</v>
      </c>
      <c r="J1015">
        <f>IF(telefony__2[[#This Row],[dlugosc]]=10,ROUNDUP(telefony__2[[#This Row],[len]],0),0)</f>
        <v>0</v>
      </c>
      <c r="K1015" s="3">
        <f>IF(telefony__2[[#This Row],[dlugosc]]&lt;&gt;10,telefony__2[[#This Row],[len]]+K1014,K1014)</f>
        <v>7918.9833333333345</v>
      </c>
      <c r="L1015" s="3">
        <f>IF(telefony__2[[#This Row],[dlugosc]]=7,telefony__2[[#This Row],[len]],0)</f>
        <v>16.150000000000048</v>
      </c>
      <c r="M1015" s="3">
        <f>IF(telefony__2[[#This Row],[dlugosc]]=8,telefony__2[[#This Row],[len]],0)</f>
        <v>0</v>
      </c>
      <c r="N1015" s="3"/>
    </row>
    <row r="1016" spans="1:14" x14ac:dyDescent="0.25">
      <c r="A1016" s="3" t="s">
        <v>2837</v>
      </c>
      <c r="B1016" s="1" t="s">
        <v>2826</v>
      </c>
      <c r="C1016" s="2" t="s">
        <v>2838</v>
      </c>
      <c r="D1016" s="2" t="s">
        <v>2839</v>
      </c>
      <c r="E1016">
        <f>LEN(telefony__2[[#This Row],[nr]])</f>
        <v>10</v>
      </c>
      <c r="F1016">
        <f>IF(MID(telefony__2[[#This Row],[nr]],1,2)="12",1,0)</f>
        <v>0</v>
      </c>
      <c r="G1016" s="2">
        <f>IF(AND(telefony__2[[#This Row],[czy 12]]=1,telefony__2[[#This Row],[dlugosc]]=7),telefony__2[[#This Row],[zaklonczenie]]-telefony__2[[#This Row],[rozpoczecie]],0)</f>
        <v>0</v>
      </c>
      <c r="H1016" s="3">
        <f>IF(AND(telefony__2[[#This Row],[czy 12]]=1,telefony__2[[#This Row],[dlugosc]]=7),1,0)</f>
        <v>0</v>
      </c>
      <c r="I1016" s="3">
        <f>(telefony__2[[#This Row],[zaklonczenie]]-telefony__2[[#This Row],[rozpoczecie]])*24*60</f>
        <v>13.133333333333361</v>
      </c>
      <c r="J1016">
        <f>IF(telefony__2[[#This Row],[dlugosc]]=10,ROUNDUP(telefony__2[[#This Row],[len]],0),0)</f>
        <v>14</v>
      </c>
      <c r="K1016" s="3">
        <f>IF(telefony__2[[#This Row],[dlugosc]]&lt;&gt;10,telefony__2[[#This Row],[len]]+K1015,K1015)</f>
        <v>7918.9833333333345</v>
      </c>
      <c r="L1016" s="3">
        <f>IF(telefony__2[[#This Row],[dlugosc]]=7,telefony__2[[#This Row],[len]],0)</f>
        <v>0</v>
      </c>
      <c r="M1016" s="3">
        <f>IF(telefony__2[[#This Row],[dlugosc]]=8,telefony__2[[#This Row],[len]],0)</f>
        <v>0</v>
      </c>
      <c r="N1016" s="3"/>
    </row>
    <row r="1017" spans="1:14" x14ac:dyDescent="0.25">
      <c r="A1017" s="3" t="s">
        <v>2840</v>
      </c>
      <c r="B1017" s="1" t="s">
        <v>2826</v>
      </c>
      <c r="C1017" s="2" t="s">
        <v>2841</v>
      </c>
      <c r="D1017" s="2" t="s">
        <v>2842</v>
      </c>
      <c r="E1017">
        <f>LEN(telefony__2[[#This Row],[nr]])</f>
        <v>7</v>
      </c>
      <c r="F1017">
        <f>IF(MID(telefony__2[[#This Row],[nr]],1,2)="12",1,0)</f>
        <v>0</v>
      </c>
      <c r="G1017" s="2">
        <f>IF(AND(telefony__2[[#This Row],[czy 12]]=1,telefony__2[[#This Row],[dlugosc]]=7),telefony__2[[#This Row],[zaklonczenie]]-telefony__2[[#This Row],[rozpoczecie]],0)</f>
        <v>0</v>
      </c>
      <c r="H1017" s="3">
        <f>IF(AND(telefony__2[[#This Row],[czy 12]]=1,telefony__2[[#This Row],[dlugosc]]=7),1,0)</f>
        <v>0</v>
      </c>
      <c r="I1017" s="3">
        <f>(telefony__2[[#This Row],[zaklonczenie]]-telefony__2[[#This Row],[rozpoczecie]])*24*60</f>
        <v>15.699999999999976</v>
      </c>
      <c r="J1017">
        <f>IF(telefony__2[[#This Row],[dlugosc]]=10,ROUNDUP(telefony__2[[#This Row],[len]],0),0)</f>
        <v>0</v>
      </c>
      <c r="K1017" s="3">
        <f>IF(telefony__2[[#This Row],[dlugosc]]&lt;&gt;10,telefony__2[[#This Row],[len]]+K1016,K1016)</f>
        <v>7934.6833333333343</v>
      </c>
      <c r="L1017" s="3">
        <f>IF(telefony__2[[#This Row],[dlugosc]]=7,telefony__2[[#This Row],[len]],0)</f>
        <v>15.699999999999976</v>
      </c>
      <c r="M1017" s="3">
        <f>IF(telefony__2[[#This Row],[dlugosc]]=8,telefony__2[[#This Row],[len]],0)</f>
        <v>0</v>
      </c>
      <c r="N1017" s="3"/>
    </row>
    <row r="1018" spans="1:14" x14ac:dyDescent="0.25">
      <c r="A1018" s="3" t="s">
        <v>2843</v>
      </c>
      <c r="B1018" s="1" t="s">
        <v>2826</v>
      </c>
      <c r="C1018" s="2" t="s">
        <v>2844</v>
      </c>
      <c r="D1018" s="2" t="s">
        <v>2845</v>
      </c>
      <c r="E1018">
        <f>LEN(telefony__2[[#This Row],[nr]])</f>
        <v>7</v>
      </c>
      <c r="F1018">
        <f>IF(MID(telefony__2[[#This Row],[nr]],1,2)="12",1,0)</f>
        <v>0</v>
      </c>
      <c r="G1018" s="2">
        <f>IF(AND(telefony__2[[#This Row],[czy 12]]=1,telefony__2[[#This Row],[dlugosc]]=7),telefony__2[[#This Row],[zaklonczenie]]-telefony__2[[#This Row],[rozpoczecie]],0)</f>
        <v>0</v>
      </c>
      <c r="H1018" s="3">
        <f>IF(AND(telefony__2[[#This Row],[czy 12]]=1,telefony__2[[#This Row],[dlugosc]]=7),1,0)</f>
        <v>0</v>
      </c>
      <c r="I1018" s="3">
        <f>(telefony__2[[#This Row],[zaklonczenie]]-telefony__2[[#This Row],[rozpoczecie]])*24*60</f>
        <v>3.2666666666666444</v>
      </c>
      <c r="J1018">
        <f>IF(telefony__2[[#This Row],[dlugosc]]=10,ROUNDUP(telefony__2[[#This Row],[len]],0),0)</f>
        <v>0</v>
      </c>
      <c r="K1018" s="3">
        <f>IF(telefony__2[[#This Row],[dlugosc]]&lt;&gt;10,telefony__2[[#This Row],[len]]+K1017,K1017)</f>
        <v>7937.9500000000007</v>
      </c>
      <c r="L1018" s="3">
        <f>IF(telefony__2[[#This Row],[dlugosc]]=7,telefony__2[[#This Row],[len]],0)</f>
        <v>3.2666666666666444</v>
      </c>
      <c r="M1018" s="3">
        <f>IF(telefony__2[[#This Row],[dlugosc]]=8,telefony__2[[#This Row],[len]],0)</f>
        <v>0</v>
      </c>
      <c r="N1018" s="3"/>
    </row>
    <row r="1019" spans="1:14" x14ac:dyDescent="0.25">
      <c r="A1019" s="3" t="s">
        <v>2846</v>
      </c>
      <c r="B1019" s="1" t="s">
        <v>2826</v>
      </c>
      <c r="C1019" s="2" t="s">
        <v>2847</v>
      </c>
      <c r="D1019" s="2" t="s">
        <v>2848</v>
      </c>
      <c r="E1019">
        <f>LEN(telefony__2[[#This Row],[nr]])</f>
        <v>7</v>
      </c>
      <c r="F1019">
        <f>IF(MID(telefony__2[[#This Row],[nr]],1,2)="12",1,0)</f>
        <v>0</v>
      </c>
      <c r="G1019" s="2">
        <f>IF(AND(telefony__2[[#This Row],[czy 12]]=1,telefony__2[[#This Row],[dlugosc]]=7),telefony__2[[#This Row],[zaklonczenie]]-telefony__2[[#This Row],[rozpoczecie]],0)</f>
        <v>0</v>
      </c>
      <c r="H1019" s="3">
        <f>IF(AND(telefony__2[[#This Row],[czy 12]]=1,telefony__2[[#This Row],[dlugosc]]=7),1,0)</f>
        <v>0</v>
      </c>
      <c r="I1019" s="3">
        <f>(telefony__2[[#This Row],[zaklonczenie]]-telefony__2[[#This Row],[rozpoczecie]])*24*60</f>
        <v>5.7499999999999396</v>
      </c>
      <c r="J1019">
        <f>IF(telefony__2[[#This Row],[dlugosc]]=10,ROUNDUP(telefony__2[[#This Row],[len]],0),0)</f>
        <v>0</v>
      </c>
      <c r="K1019" s="3">
        <f>IF(telefony__2[[#This Row],[dlugosc]]&lt;&gt;10,telefony__2[[#This Row],[len]]+K1018,K1018)</f>
        <v>7943.7000000000007</v>
      </c>
      <c r="L1019" s="3">
        <f>IF(telefony__2[[#This Row],[dlugosc]]=7,telefony__2[[#This Row],[len]],0)</f>
        <v>5.7499999999999396</v>
      </c>
      <c r="M1019" s="3">
        <f>IF(telefony__2[[#This Row],[dlugosc]]=8,telefony__2[[#This Row],[len]],0)</f>
        <v>0</v>
      </c>
      <c r="N1019" s="3"/>
    </row>
    <row r="1020" spans="1:14" x14ac:dyDescent="0.25">
      <c r="A1020" s="3" t="s">
        <v>2849</v>
      </c>
      <c r="B1020" s="1" t="s">
        <v>2826</v>
      </c>
      <c r="C1020" s="2" t="s">
        <v>2850</v>
      </c>
      <c r="D1020" s="2" t="s">
        <v>2851</v>
      </c>
      <c r="E1020">
        <f>LEN(telefony__2[[#This Row],[nr]])</f>
        <v>7</v>
      </c>
      <c r="F1020">
        <f>IF(MID(telefony__2[[#This Row],[nr]],1,2)="12",1,0)</f>
        <v>0</v>
      </c>
      <c r="G1020" s="2">
        <f>IF(AND(telefony__2[[#This Row],[czy 12]]=1,telefony__2[[#This Row],[dlugosc]]=7),telefony__2[[#This Row],[zaklonczenie]]-telefony__2[[#This Row],[rozpoczecie]],0)</f>
        <v>0</v>
      </c>
      <c r="H1020" s="3">
        <f>IF(AND(telefony__2[[#This Row],[czy 12]]=1,telefony__2[[#This Row],[dlugosc]]=7),1,0)</f>
        <v>0</v>
      </c>
      <c r="I1020" s="3">
        <f>(telefony__2[[#This Row],[zaklonczenie]]-telefony__2[[#This Row],[rozpoczecie]])*24*60</f>
        <v>7.4166666666666536</v>
      </c>
      <c r="J1020">
        <f>IF(telefony__2[[#This Row],[dlugosc]]=10,ROUNDUP(telefony__2[[#This Row],[len]],0),0)</f>
        <v>0</v>
      </c>
      <c r="K1020" s="3">
        <f>IF(telefony__2[[#This Row],[dlugosc]]&lt;&gt;10,telefony__2[[#This Row],[len]]+K1019,K1019)</f>
        <v>7951.1166666666677</v>
      </c>
      <c r="L1020" s="3">
        <f>IF(telefony__2[[#This Row],[dlugosc]]=7,telefony__2[[#This Row],[len]],0)</f>
        <v>7.4166666666666536</v>
      </c>
      <c r="M1020" s="3">
        <f>IF(telefony__2[[#This Row],[dlugosc]]=8,telefony__2[[#This Row],[len]],0)</f>
        <v>0</v>
      </c>
      <c r="N1020" s="3"/>
    </row>
    <row r="1021" spans="1:14" x14ac:dyDescent="0.25">
      <c r="A1021" s="3" t="s">
        <v>2852</v>
      </c>
      <c r="B1021" s="1" t="s">
        <v>2826</v>
      </c>
      <c r="C1021" s="2" t="s">
        <v>2853</v>
      </c>
      <c r="D1021" s="2" t="s">
        <v>1487</v>
      </c>
      <c r="E1021">
        <f>LEN(telefony__2[[#This Row],[nr]])</f>
        <v>7</v>
      </c>
      <c r="F1021">
        <f>IF(MID(telefony__2[[#This Row],[nr]],1,2)="12",1,0)</f>
        <v>0</v>
      </c>
      <c r="G1021" s="2">
        <f>IF(AND(telefony__2[[#This Row],[czy 12]]=1,telefony__2[[#This Row],[dlugosc]]=7),telefony__2[[#This Row],[zaklonczenie]]-telefony__2[[#This Row],[rozpoczecie]],0)</f>
        <v>0</v>
      </c>
      <c r="H1021" s="3">
        <f>IF(AND(telefony__2[[#This Row],[czy 12]]=1,telefony__2[[#This Row],[dlugosc]]=7),1,0)</f>
        <v>0</v>
      </c>
      <c r="I1021" s="3">
        <f>(telefony__2[[#This Row],[zaklonczenie]]-telefony__2[[#This Row],[rozpoczecie]])*24*60</f>
        <v>1.0666666666667002</v>
      </c>
      <c r="J1021">
        <f>IF(telefony__2[[#This Row],[dlugosc]]=10,ROUNDUP(telefony__2[[#This Row],[len]],0),0)</f>
        <v>0</v>
      </c>
      <c r="K1021" s="3">
        <f>IF(telefony__2[[#This Row],[dlugosc]]&lt;&gt;10,telefony__2[[#This Row],[len]]+K1020,K1020)</f>
        <v>7952.1833333333343</v>
      </c>
      <c r="L1021" s="3">
        <f>IF(telefony__2[[#This Row],[dlugosc]]=7,telefony__2[[#This Row],[len]],0)</f>
        <v>1.0666666666667002</v>
      </c>
      <c r="M1021" s="3">
        <f>IF(telefony__2[[#This Row],[dlugosc]]=8,telefony__2[[#This Row],[len]],0)</f>
        <v>0</v>
      </c>
      <c r="N1021" s="3"/>
    </row>
    <row r="1022" spans="1:14" x14ac:dyDescent="0.25">
      <c r="A1022" s="3" t="s">
        <v>2854</v>
      </c>
      <c r="B1022" s="1" t="s">
        <v>2826</v>
      </c>
      <c r="C1022" s="2" t="s">
        <v>2855</v>
      </c>
      <c r="D1022" s="2" t="s">
        <v>1493</v>
      </c>
      <c r="E1022">
        <f>LEN(telefony__2[[#This Row],[nr]])</f>
        <v>8</v>
      </c>
      <c r="F1022">
        <f>IF(MID(telefony__2[[#This Row],[nr]],1,2)="12",1,0)</f>
        <v>0</v>
      </c>
      <c r="G1022" s="2">
        <f>IF(AND(telefony__2[[#This Row],[czy 12]]=1,telefony__2[[#This Row],[dlugosc]]=7),telefony__2[[#This Row],[zaklonczenie]]-telefony__2[[#This Row],[rozpoczecie]],0)</f>
        <v>0</v>
      </c>
      <c r="H1022" s="3">
        <f>IF(AND(telefony__2[[#This Row],[czy 12]]=1,telefony__2[[#This Row],[dlugosc]]=7),1,0)</f>
        <v>0</v>
      </c>
      <c r="I1022" s="3">
        <f>(telefony__2[[#This Row],[zaklonczenie]]-telefony__2[[#This Row],[rozpoczecie]])*24*60</f>
        <v>7.5166666666666693</v>
      </c>
      <c r="J1022">
        <f>IF(telefony__2[[#This Row],[dlugosc]]=10,ROUNDUP(telefony__2[[#This Row],[len]],0),0)</f>
        <v>0</v>
      </c>
      <c r="K1022" s="3">
        <f>IF(telefony__2[[#This Row],[dlugosc]]&lt;&gt;10,telefony__2[[#This Row],[len]]+K1021,K1021)</f>
        <v>7959.7000000000007</v>
      </c>
      <c r="L1022" s="3">
        <f>IF(telefony__2[[#This Row],[dlugosc]]=7,telefony__2[[#This Row],[len]],0)</f>
        <v>0</v>
      </c>
      <c r="M1022" s="3">
        <f>IF(telefony__2[[#This Row],[dlugosc]]=8,telefony__2[[#This Row],[len]],0)</f>
        <v>7.5166666666666693</v>
      </c>
      <c r="N1022" s="3"/>
    </row>
    <row r="1023" spans="1:14" x14ac:dyDescent="0.25">
      <c r="A1023" s="3" t="s">
        <v>2856</v>
      </c>
      <c r="B1023" s="1" t="s">
        <v>2826</v>
      </c>
      <c r="C1023" s="2" t="s">
        <v>2857</v>
      </c>
      <c r="D1023" s="2" t="s">
        <v>2858</v>
      </c>
      <c r="E1023">
        <f>LEN(telefony__2[[#This Row],[nr]])</f>
        <v>7</v>
      </c>
      <c r="F1023">
        <f>IF(MID(telefony__2[[#This Row],[nr]],1,2)="12",1,0)</f>
        <v>0</v>
      </c>
      <c r="G1023" s="2">
        <f>IF(AND(telefony__2[[#This Row],[czy 12]]=1,telefony__2[[#This Row],[dlugosc]]=7),telefony__2[[#This Row],[zaklonczenie]]-telefony__2[[#This Row],[rozpoczecie]],0)</f>
        <v>0</v>
      </c>
      <c r="H1023" s="3">
        <f>IF(AND(telefony__2[[#This Row],[czy 12]]=1,telefony__2[[#This Row],[dlugosc]]=7),1,0)</f>
        <v>0</v>
      </c>
      <c r="I1023" s="3">
        <f>(telefony__2[[#This Row],[zaklonczenie]]-telefony__2[[#This Row],[rozpoczecie]])*24*60</f>
        <v>3.1666666666666288</v>
      </c>
      <c r="J1023">
        <f>IF(telefony__2[[#This Row],[dlugosc]]=10,ROUNDUP(telefony__2[[#This Row],[len]],0),0)</f>
        <v>0</v>
      </c>
      <c r="K1023" s="3">
        <f>IF(telefony__2[[#This Row],[dlugosc]]&lt;&gt;10,telefony__2[[#This Row],[len]]+K1022,K1022)</f>
        <v>7962.8666666666677</v>
      </c>
      <c r="L1023" s="3">
        <f>IF(telefony__2[[#This Row],[dlugosc]]=7,telefony__2[[#This Row],[len]],0)</f>
        <v>3.1666666666666288</v>
      </c>
      <c r="M1023" s="3">
        <f>IF(telefony__2[[#This Row],[dlugosc]]=8,telefony__2[[#This Row],[len]],0)</f>
        <v>0</v>
      </c>
      <c r="N1023" s="3"/>
    </row>
    <row r="1024" spans="1:14" x14ac:dyDescent="0.25">
      <c r="A1024" s="3" t="s">
        <v>2859</v>
      </c>
      <c r="B1024" s="1" t="s">
        <v>2826</v>
      </c>
      <c r="C1024" s="2" t="s">
        <v>2860</v>
      </c>
      <c r="D1024" s="2" t="s">
        <v>2861</v>
      </c>
      <c r="E1024">
        <f>LEN(telefony__2[[#This Row],[nr]])</f>
        <v>7</v>
      </c>
      <c r="F1024">
        <f>IF(MID(telefony__2[[#This Row],[nr]],1,2)="12",1,0)</f>
        <v>0</v>
      </c>
      <c r="G1024" s="2">
        <f>IF(AND(telefony__2[[#This Row],[czy 12]]=1,telefony__2[[#This Row],[dlugosc]]=7),telefony__2[[#This Row],[zaklonczenie]]-telefony__2[[#This Row],[rozpoczecie]],0)</f>
        <v>0</v>
      </c>
      <c r="H1024" s="3">
        <f>IF(AND(telefony__2[[#This Row],[czy 12]]=1,telefony__2[[#This Row],[dlugosc]]=7),1,0)</f>
        <v>0</v>
      </c>
      <c r="I1024" s="3">
        <f>(telefony__2[[#This Row],[zaklonczenie]]-telefony__2[[#This Row],[rozpoczecie]])*24*60</f>
        <v>1.8166666666667375</v>
      </c>
      <c r="J1024">
        <f>IF(telefony__2[[#This Row],[dlugosc]]=10,ROUNDUP(telefony__2[[#This Row],[len]],0),0)</f>
        <v>0</v>
      </c>
      <c r="K1024" s="3">
        <f>IF(telefony__2[[#This Row],[dlugosc]]&lt;&gt;10,telefony__2[[#This Row],[len]]+K1023,K1023)</f>
        <v>7964.6833333333343</v>
      </c>
      <c r="L1024" s="3">
        <f>IF(telefony__2[[#This Row],[dlugosc]]=7,telefony__2[[#This Row],[len]],0)</f>
        <v>1.8166666666667375</v>
      </c>
      <c r="M1024" s="3">
        <f>IF(telefony__2[[#This Row],[dlugosc]]=8,telefony__2[[#This Row],[len]],0)</f>
        <v>0</v>
      </c>
      <c r="N1024" s="3"/>
    </row>
    <row r="1025" spans="1:14" x14ac:dyDescent="0.25">
      <c r="A1025" s="3" t="s">
        <v>2184</v>
      </c>
      <c r="B1025" s="1" t="s">
        <v>2826</v>
      </c>
      <c r="C1025" s="2" t="s">
        <v>2862</v>
      </c>
      <c r="D1025" s="2" t="s">
        <v>2863</v>
      </c>
      <c r="E1025">
        <f>LEN(telefony__2[[#This Row],[nr]])</f>
        <v>7</v>
      </c>
      <c r="F1025">
        <f>IF(MID(telefony__2[[#This Row],[nr]],1,2)="12",1,0)</f>
        <v>0</v>
      </c>
      <c r="G1025" s="2">
        <f>IF(AND(telefony__2[[#This Row],[czy 12]]=1,telefony__2[[#This Row],[dlugosc]]=7),telefony__2[[#This Row],[zaklonczenie]]-telefony__2[[#This Row],[rozpoczecie]],0)</f>
        <v>0</v>
      </c>
      <c r="H1025" s="3">
        <f>IF(AND(telefony__2[[#This Row],[czy 12]]=1,telefony__2[[#This Row],[dlugosc]]=7),1,0)</f>
        <v>0</v>
      </c>
      <c r="I1025" s="3">
        <f>(telefony__2[[#This Row],[zaklonczenie]]-telefony__2[[#This Row],[rozpoczecie]])*24*60</f>
        <v>2.516666666666687</v>
      </c>
      <c r="J1025">
        <f>IF(telefony__2[[#This Row],[dlugosc]]=10,ROUNDUP(telefony__2[[#This Row],[len]],0),0)</f>
        <v>0</v>
      </c>
      <c r="K1025" s="3">
        <f>IF(telefony__2[[#This Row],[dlugosc]]&lt;&gt;10,telefony__2[[#This Row],[len]]+K1024,K1024)</f>
        <v>7967.2000000000007</v>
      </c>
      <c r="L1025" s="3">
        <f>IF(telefony__2[[#This Row],[dlugosc]]=7,telefony__2[[#This Row],[len]],0)</f>
        <v>2.516666666666687</v>
      </c>
      <c r="M1025" s="3">
        <f>IF(telefony__2[[#This Row],[dlugosc]]=8,telefony__2[[#This Row],[len]],0)</f>
        <v>0</v>
      </c>
      <c r="N1025" s="3"/>
    </row>
    <row r="1026" spans="1:14" x14ac:dyDescent="0.25">
      <c r="A1026" s="3" t="s">
        <v>2864</v>
      </c>
      <c r="B1026" s="1" t="s">
        <v>2826</v>
      </c>
      <c r="C1026" s="2" t="s">
        <v>2865</v>
      </c>
      <c r="D1026" s="2" t="s">
        <v>2866</v>
      </c>
      <c r="E1026">
        <f>LEN(telefony__2[[#This Row],[nr]])</f>
        <v>8</v>
      </c>
      <c r="F1026">
        <f>IF(MID(telefony__2[[#This Row],[nr]],1,2)="12",1,0)</f>
        <v>0</v>
      </c>
      <c r="G1026" s="2">
        <f>IF(AND(telefony__2[[#This Row],[czy 12]]=1,telefony__2[[#This Row],[dlugosc]]=7),telefony__2[[#This Row],[zaklonczenie]]-telefony__2[[#This Row],[rozpoczecie]],0)</f>
        <v>0</v>
      </c>
      <c r="H1026" s="3">
        <f>IF(AND(telefony__2[[#This Row],[czy 12]]=1,telefony__2[[#This Row],[dlugosc]]=7),1,0)</f>
        <v>0</v>
      </c>
      <c r="I1026" s="3">
        <f>(telefony__2[[#This Row],[zaklonczenie]]-telefony__2[[#This Row],[rozpoczecie]])*24*60</f>
        <v>6.766666666666632</v>
      </c>
      <c r="J1026">
        <f>IF(telefony__2[[#This Row],[dlugosc]]=10,ROUNDUP(telefony__2[[#This Row],[len]],0),0)</f>
        <v>0</v>
      </c>
      <c r="K1026" s="3">
        <f>IF(telefony__2[[#This Row],[dlugosc]]&lt;&gt;10,telefony__2[[#This Row],[len]]+K1025,K1025)</f>
        <v>7973.9666666666672</v>
      </c>
      <c r="L1026" s="3">
        <f>IF(telefony__2[[#This Row],[dlugosc]]=7,telefony__2[[#This Row],[len]],0)</f>
        <v>0</v>
      </c>
      <c r="M1026" s="3">
        <f>IF(telefony__2[[#This Row],[dlugosc]]=8,telefony__2[[#This Row],[len]],0)</f>
        <v>6.766666666666632</v>
      </c>
      <c r="N1026" s="3"/>
    </row>
    <row r="1027" spans="1:14" x14ac:dyDescent="0.25">
      <c r="A1027" s="3" t="s">
        <v>2867</v>
      </c>
      <c r="B1027" s="1" t="s">
        <v>2826</v>
      </c>
      <c r="C1027" s="2" t="s">
        <v>2868</v>
      </c>
      <c r="D1027" s="2" t="s">
        <v>2869</v>
      </c>
      <c r="E1027">
        <f>LEN(telefony__2[[#This Row],[nr]])</f>
        <v>7</v>
      </c>
      <c r="F1027">
        <f>IF(MID(telefony__2[[#This Row],[nr]],1,2)="12",1,0)</f>
        <v>0</v>
      </c>
      <c r="G1027" s="2">
        <f>IF(AND(telefony__2[[#This Row],[czy 12]]=1,telefony__2[[#This Row],[dlugosc]]=7),telefony__2[[#This Row],[zaklonczenie]]-telefony__2[[#This Row],[rozpoczecie]],0)</f>
        <v>0</v>
      </c>
      <c r="H1027" s="3">
        <f>IF(AND(telefony__2[[#This Row],[czy 12]]=1,telefony__2[[#This Row],[dlugosc]]=7),1,0)</f>
        <v>0</v>
      </c>
      <c r="I1027" s="3">
        <f>(telefony__2[[#This Row],[zaklonczenie]]-telefony__2[[#This Row],[rozpoczecie]])*24*60</f>
        <v>4.8166666666667268</v>
      </c>
      <c r="J1027">
        <f>IF(telefony__2[[#This Row],[dlugosc]]=10,ROUNDUP(telefony__2[[#This Row],[len]],0),0)</f>
        <v>0</v>
      </c>
      <c r="K1027" s="3">
        <f>IF(telefony__2[[#This Row],[dlugosc]]&lt;&gt;10,telefony__2[[#This Row],[len]]+K1026,K1026)</f>
        <v>7978.7833333333338</v>
      </c>
      <c r="L1027" s="3">
        <f>IF(telefony__2[[#This Row],[dlugosc]]=7,telefony__2[[#This Row],[len]],0)</f>
        <v>4.8166666666667268</v>
      </c>
      <c r="M1027" s="3">
        <f>IF(telefony__2[[#This Row],[dlugosc]]=8,telefony__2[[#This Row],[len]],0)</f>
        <v>0</v>
      </c>
      <c r="N1027" s="3"/>
    </row>
    <row r="1028" spans="1:14" x14ac:dyDescent="0.25">
      <c r="A1028" s="3" t="s">
        <v>2870</v>
      </c>
      <c r="B1028" s="1" t="s">
        <v>2826</v>
      </c>
      <c r="C1028" s="2" t="s">
        <v>2871</v>
      </c>
      <c r="D1028" s="2" t="s">
        <v>1800</v>
      </c>
      <c r="E1028">
        <f>LEN(telefony__2[[#This Row],[nr]])</f>
        <v>7</v>
      </c>
      <c r="F1028">
        <f>IF(MID(telefony__2[[#This Row],[nr]],1,2)="12",1,0)</f>
        <v>0</v>
      </c>
      <c r="G1028" s="2">
        <f>IF(AND(telefony__2[[#This Row],[czy 12]]=1,telefony__2[[#This Row],[dlugosc]]=7),telefony__2[[#This Row],[zaklonczenie]]-telefony__2[[#This Row],[rozpoczecie]],0)</f>
        <v>0</v>
      </c>
      <c r="H1028" s="3">
        <f>IF(AND(telefony__2[[#This Row],[czy 12]]=1,telefony__2[[#This Row],[dlugosc]]=7),1,0)</f>
        <v>0</v>
      </c>
      <c r="I1028" s="3">
        <f>(telefony__2[[#This Row],[zaklonczenie]]-telefony__2[[#This Row],[rozpoczecie]])*24*60</f>
        <v>7.2833333333332462</v>
      </c>
      <c r="J1028">
        <f>IF(telefony__2[[#This Row],[dlugosc]]=10,ROUNDUP(telefony__2[[#This Row],[len]],0),0)</f>
        <v>0</v>
      </c>
      <c r="K1028" s="3">
        <f>IF(telefony__2[[#This Row],[dlugosc]]&lt;&gt;10,telefony__2[[#This Row],[len]]+K1027,K1027)</f>
        <v>7986.0666666666666</v>
      </c>
      <c r="L1028" s="3">
        <f>IF(telefony__2[[#This Row],[dlugosc]]=7,telefony__2[[#This Row],[len]],0)</f>
        <v>7.2833333333332462</v>
      </c>
      <c r="M1028" s="3">
        <f>IF(telefony__2[[#This Row],[dlugosc]]=8,telefony__2[[#This Row],[len]],0)</f>
        <v>0</v>
      </c>
      <c r="N1028" s="3"/>
    </row>
    <row r="1029" spans="1:14" x14ac:dyDescent="0.25">
      <c r="A1029" s="3" t="s">
        <v>2872</v>
      </c>
      <c r="B1029" s="1" t="s">
        <v>2826</v>
      </c>
      <c r="C1029" s="2" t="s">
        <v>2873</v>
      </c>
      <c r="D1029" s="2" t="s">
        <v>2874</v>
      </c>
      <c r="E1029">
        <f>LEN(telefony__2[[#This Row],[nr]])</f>
        <v>7</v>
      </c>
      <c r="F1029">
        <f>IF(MID(telefony__2[[#This Row],[nr]],1,2)="12",1,0)</f>
        <v>0</v>
      </c>
      <c r="G1029" s="2">
        <f>IF(AND(telefony__2[[#This Row],[czy 12]]=1,telefony__2[[#This Row],[dlugosc]]=7),telefony__2[[#This Row],[zaklonczenie]]-telefony__2[[#This Row],[rozpoczecie]],0)</f>
        <v>0</v>
      </c>
      <c r="H1029" s="3">
        <f>IF(AND(telefony__2[[#This Row],[czy 12]]=1,telefony__2[[#This Row],[dlugosc]]=7),1,0)</f>
        <v>0</v>
      </c>
      <c r="I1029" s="3">
        <f>(telefony__2[[#This Row],[zaklonczenie]]-telefony__2[[#This Row],[rozpoczecie]])*24*60</f>
        <v>15.566666666666649</v>
      </c>
      <c r="J1029">
        <f>IF(telefony__2[[#This Row],[dlugosc]]=10,ROUNDUP(telefony__2[[#This Row],[len]],0),0)</f>
        <v>0</v>
      </c>
      <c r="K1029" s="3">
        <f>IF(telefony__2[[#This Row],[dlugosc]]&lt;&gt;10,telefony__2[[#This Row],[len]]+K1028,K1028)</f>
        <v>8001.6333333333332</v>
      </c>
      <c r="L1029" s="3">
        <f>IF(telefony__2[[#This Row],[dlugosc]]=7,telefony__2[[#This Row],[len]],0)</f>
        <v>15.566666666666649</v>
      </c>
      <c r="M1029" s="3">
        <f>IF(telefony__2[[#This Row],[dlugosc]]=8,telefony__2[[#This Row],[len]],0)</f>
        <v>0</v>
      </c>
      <c r="N1029" s="3"/>
    </row>
    <row r="1030" spans="1:14" x14ac:dyDescent="0.25">
      <c r="A1030" s="3" t="s">
        <v>2875</v>
      </c>
      <c r="B1030" s="1" t="s">
        <v>2826</v>
      </c>
      <c r="C1030" s="2" t="s">
        <v>2876</v>
      </c>
      <c r="D1030" s="2" t="s">
        <v>2877</v>
      </c>
      <c r="E1030">
        <f>LEN(telefony__2[[#This Row],[nr]])</f>
        <v>8</v>
      </c>
      <c r="F1030">
        <f>IF(MID(telefony__2[[#This Row],[nr]],1,2)="12",1,0)</f>
        <v>0</v>
      </c>
      <c r="G1030" s="2">
        <f>IF(AND(telefony__2[[#This Row],[czy 12]]=1,telefony__2[[#This Row],[dlugosc]]=7),telefony__2[[#This Row],[zaklonczenie]]-telefony__2[[#This Row],[rozpoczecie]],0)</f>
        <v>0</v>
      </c>
      <c r="H1030" s="3">
        <f>IF(AND(telefony__2[[#This Row],[czy 12]]=1,telefony__2[[#This Row],[dlugosc]]=7),1,0)</f>
        <v>0</v>
      </c>
      <c r="I1030" s="3">
        <f>(telefony__2[[#This Row],[zaklonczenie]]-telefony__2[[#This Row],[rozpoczecie]])*24*60</f>
        <v>1.699999999999946</v>
      </c>
      <c r="J1030">
        <f>IF(telefony__2[[#This Row],[dlugosc]]=10,ROUNDUP(telefony__2[[#This Row],[len]],0),0)</f>
        <v>0</v>
      </c>
      <c r="K1030" s="3">
        <f>IF(telefony__2[[#This Row],[dlugosc]]&lt;&gt;10,telefony__2[[#This Row],[len]]+K1029,K1029)</f>
        <v>8003.333333333333</v>
      </c>
      <c r="L1030" s="3">
        <f>IF(telefony__2[[#This Row],[dlugosc]]=7,telefony__2[[#This Row],[len]],0)</f>
        <v>0</v>
      </c>
      <c r="M1030" s="3">
        <f>IF(telefony__2[[#This Row],[dlugosc]]=8,telefony__2[[#This Row],[len]],0)</f>
        <v>1.699999999999946</v>
      </c>
      <c r="N1030" s="3"/>
    </row>
    <row r="1031" spans="1:14" x14ac:dyDescent="0.25">
      <c r="A1031" s="3" t="s">
        <v>2878</v>
      </c>
      <c r="B1031" s="1" t="s">
        <v>2826</v>
      </c>
      <c r="C1031" s="2" t="s">
        <v>2879</v>
      </c>
      <c r="D1031" s="2" t="s">
        <v>2880</v>
      </c>
      <c r="E1031">
        <f>LEN(telefony__2[[#This Row],[nr]])</f>
        <v>7</v>
      </c>
      <c r="F1031">
        <f>IF(MID(telefony__2[[#This Row],[nr]],1,2)="12",1,0)</f>
        <v>0</v>
      </c>
      <c r="G1031" s="2">
        <f>IF(AND(telefony__2[[#This Row],[czy 12]]=1,telefony__2[[#This Row],[dlugosc]]=7),telefony__2[[#This Row],[zaklonczenie]]-telefony__2[[#This Row],[rozpoczecie]],0)</f>
        <v>0</v>
      </c>
      <c r="H1031" s="3">
        <f>IF(AND(telefony__2[[#This Row],[czy 12]]=1,telefony__2[[#This Row],[dlugosc]]=7),1,0)</f>
        <v>0</v>
      </c>
      <c r="I1031" s="3">
        <f>(telefony__2[[#This Row],[zaklonczenie]]-telefony__2[[#This Row],[rozpoczecie]])*24*60</f>
        <v>0.25000000000003908</v>
      </c>
      <c r="J1031">
        <f>IF(telefony__2[[#This Row],[dlugosc]]=10,ROUNDUP(telefony__2[[#This Row],[len]],0),0)</f>
        <v>0</v>
      </c>
      <c r="K1031" s="3">
        <f>IF(telefony__2[[#This Row],[dlugosc]]&lt;&gt;10,telefony__2[[#This Row],[len]]+K1030,K1030)</f>
        <v>8003.583333333333</v>
      </c>
      <c r="L1031" s="3">
        <f>IF(telefony__2[[#This Row],[dlugosc]]=7,telefony__2[[#This Row],[len]],0)</f>
        <v>0.25000000000003908</v>
      </c>
      <c r="M1031" s="3">
        <f>IF(telefony__2[[#This Row],[dlugosc]]=8,telefony__2[[#This Row],[len]],0)</f>
        <v>0</v>
      </c>
      <c r="N1031" s="3"/>
    </row>
    <row r="1032" spans="1:14" x14ac:dyDescent="0.25">
      <c r="A1032" s="3" t="s">
        <v>2881</v>
      </c>
      <c r="B1032" s="1" t="s">
        <v>2826</v>
      </c>
      <c r="C1032" s="2" t="s">
        <v>2882</v>
      </c>
      <c r="D1032" s="2" t="s">
        <v>2883</v>
      </c>
      <c r="E1032">
        <f>LEN(telefony__2[[#This Row],[nr]])</f>
        <v>10</v>
      </c>
      <c r="F1032">
        <f>IF(MID(telefony__2[[#This Row],[nr]],1,2)="12",1,0)</f>
        <v>0</v>
      </c>
      <c r="G1032" s="2">
        <f>IF(AND(telefony__2[[#This Row],[czy 12]]=1,telefony__2[[#This Row],[dlugosc]]=7),telefony__2[[#This Row],[zaklonczenie]]-telefony__2[[#This Row],[rozpoczecie]],0)</f>
        <v>0</v>
      </c>
      <c r="H1032" s="3">
        <f>IF(AND(telefony__2[[#This Row],[czy 12]]=1,telefony__2[[#This Row],[dlugosc]]=7),1,0)</f>
        <v>0</v>
      </c>
      <c r="I1032" s="3">
        <f>(telefony__2[[#This Row],[zaklonczenie]]-telefony__2[[#This Row],[rozpoczecie]])*24*60</f>
        <v>2.6000000000000068</v>
      </c>
      <c r="J1032">
        <f>IF(telefony__2[[#This Row],[dlugosc]]=10,ROUNDUP(telefony__2[[#This Row],[len]],0),0)</f>
        <v>3</v>
      </c>
      <c r="K1032" s="3">
        <f>IF(telefony__2[[#This Row],[dlugosc]]&lt;&gt;10,telefony__2[[#This Row],[len]]+K1031,K1031)</f>
        <v>8003.583333333333</v>
      </c>
      <c r="L1032" s="3">
        <f>IF(telefony__2[[#This Row],[dlugosc]]=7,telefony__2[[#This Row],[len]],0)</f>
        <v>0</v>
      </c>
      <c r="M1032" s="3">
        <f>IF(telefony__2[[#This Row],[dlugosc]]=8,telefony__2[[#This Row],[len]],0)</f>
        <v>0</v>
      </c>
      <c r="N1032" s="3"/>
    </row>
    <row r="1033" spans="1:14" x14ac:dyDescent="0.25">
      <c r="A1033" s="3" t="s">
        <v>2884</v>
      </c>
      <c r="B1033" s="1" t="s">
        <v>2826</v>
      </c>
      <c r="C1033" s="2" t="s">
        <v>2885</v>
      </c>
      <c r="D1033" s="2" t="s">
        <v>2886</v>
      </c>
      <c r="E1033">
        <f>LEN(telefony__2[[#This Row],[nr]])</f>
        <v>7</v>
      </c>
      <c r="F1033">
        <f>IF(MID(telefony__2[[#This Row],[nr]],1,2)="12",1,0)</f>
        <v>0</v>
      </c>
      <c r="G1033" s="2">
        <f>IF(AND(telefony__2[[#This Row],[czy 12]]=1,telefony__2[[#This Row],[dlugosc]]=7),telefony__2[[#This Row],[zaklonczenie]]-telefony__2[[#This Row],[rozpoczecie]],0)</f>
        <v>0</v>
      </c>
      <c r="H1033" s="3">
        <f>IF(AND(telefony__2[[#This Row],[czy 12]]=1,telefony__2[[#This Row],[dlugosc]]=7),1,0)</f>
        <v>0</v>
      </c>
      <c r="I1033" s="3">
        <f>(telefony__2[[#This Row],[zaklonczenie]]-telefony__2[[#This Row],[rozpoczecie]])*24*60</f>
        <v>14.033333333333342</v>
      </c>
      <c r="J1033">
        <f>IF(telefony__2[[#This Row],[dlugosc]]=10,ROUNDUP(telefony__2[[#This Row],[len]],0),0)</f>
        <v>0</v>
      </c>
      <c r="K1033" s="3">
        <f>IF(telefony__2[[#This Row],[dlugosc]]&lt;&gt;10,telefony__2[[#This Row],[len]]+K1032,K1032)</f>
        <v>8017.6166666666668</v>
      </c>
      <c r="L1033" s="3">
        <f>IF(telefony__2[[#This Row],[dlugosc]]=7,telefony__2[[#This Row],[len]],0)</f>
        <v>14.033333333333342</v>
      </c>
      <c r="M1033" s="3">
        <f>IF(telefony__2[[#This Row],[dlugosc]]=8,telefony__2[[#This Row],[len]],0)</f>
        <v>0</v>
      </c>
      <c r="N1033" s="3"/>
    </row>
    <row r="1034" spans="1:14" x14ac:dyDescent="0.25">
      <c r="A1034" s="3" t="s">
        <v>2887</v>
      </c>
      <c r="B1034" s="1" t="s">
        <v>2826</v>
      </c>
      <c r="C1034" s="2" t="s">
        <v>2333</v>
      </c>
      <c r="D1034" s="2" t="s">
        <v>2888</v>
      </c>
      <c r="E1034">
        <f>LEN(telefony__2[[#This Row],[nr]])</f>
        <v>7</v>
      </c>
      <c r="F1034">
        <f>IF(MID(telefony__2[[#This Row],[nr]],1,2)="12",1,0)</f>
        <v>0</v>
      </c>
      <c r="G1034" s="2">
        <f>IF(AND(telefony__2[[#This Row],[czy 12]]=1,telefony__2[[#This Row],[dlugosc]]=7),telefony__2[[#This Row],[zaklonczenie]]-telefony__2[[#This Row],[rozpoczecie]],0)</f>
        <v>0</v>
      </c>
      <c r="H1034" s="3">
        <f>IF(AND(telefony__2[[#This Row],[czy 12]]=1,telefony__2[[#This Row],[dlugosc]]=7),1,0)</f>
        <v>0</v>
      </c>
      <c r="I1034" s="3">
        <f>(telefony__2[[#This Row],[zaklonczenie]]-telefony__2[[#This Row],[rozpoczecie]])*24*60</f>
        <v>10.566666666666666</v>
      </c>
      <c r="J1034">
        <f>IF(telefony__2[[#This Row],[dlugosc]]=10,ROUNDUP(telefony__2[[#This Row],[len]],0),0)</f>
        <v>0</v>
      </c>
      <c r="K1034" s="3">
        <f>IF(telefony__2[[#This Row],[dlugosc]]&lt;&gt;10,telefony__2[[#This Row],[len]]+K1033,K1033)</f>
        <v>8028.1833333333334</v>
      </c>
      <c r="L1034" s="3">
        <f>IF(telefony__2[[#This Row],[dlugosc]]=7,telefony__2[[#This Row],[len]],0)</f>
        <v>10.566666666666666</v>
      </c>
      <c r="M1034" s="3">
        <f>IF(telefony__2[[#This Row],[dlugosc]]=8,telefony__2[[#This Row],[len]],0)</f>
        <v>0</v>
      </c>
      <c r="N1034" s="3"/>
    </row>
    <row r="1035" spans="1:14" x14ac:dyDescent="0.25">
      <c r="A1035" s="3" t="s">
        <v>2889</v>
      </c>
      <c r="B1035" s="1" t="s">
        <v>2826</v>
      </c>
      <c r="C1035" s="2" t="s">
        <v>2890</v>
      </c>
      <c r="D1035" s="2" t="s">
        <v>2891</v>
      </c>
      <c r="E1035">
        <f>LEN(telefony__2[[#This Row],[nr]])</f>
        <v>7</v>
      </c>
      <c r="F1035">
        <f>IF(MID(telefony__2[[#This Row],[nr]],1,2)="12",1,0)</f>
        <v>0</v>
      </c>
      <c r="G1035" s="2">
        <f>IF(AND(telefony__2[[#This Row],[czy 12]]=1,telefony__2[[#This Row],[dlugosc]]=7),telefony__2[[#This Row],[zaklonczenie]]-telefony__2[[#This Row],[rozpoczecie]],0)</f>
        <v>0</v>
      </c>
      <c r="H1035" s="3">
        <f>IF(AND(telefony__2[[#This Row],[czy 12]]=1,telefony__2[[#This Row],[dlugosc]]=7),1,0)</f>
        <v>0</v>
      </c>
      <c r="I1035" s="3">
        <f>(telefony__2[[#This Row],[zaklonczenie]]-telefony__2[[#This Row],[rozpoczecie]])*24*60</f>
        <v>10.066666666666668</v>
      </c>
      <c r="J1035">
        <f>IF(telefony__2[[#This Row],[dlugosc]]=10,ROUNDUP(telefony__2[[#This Row],[len]],0),0)</f>
        <v>0</v>
      </c>
      <c r="K1035" s="3">
        <f>IF(telefony__2[[#This Row],[dlugosc]]&lt;&gt;10,telefony__2[[#This Row],[len]]+K1034,K1034)</f>
        <v>8038.25</v>
      </c>
      <c r="L1035" s="3">
        <f>IF(telefony__2[[#This Row],[dlugosc]]=7,telefony__2[[#This Row],[len]],0)</f>
        <v>10.066666666666668</v>
      </c>
      <c r="M1035" s="3">
        <f>IF(telefony__2[[#This Row],[dlugosc]]=8,telefony__2[[#This Row],[len]],0)</f>
        <v>0</v>
      </c>
      <c r="N1035" s="3"/>
    </row>
    <row r="1036" spans="1:14" x14ac:dyDescent="0.25">
      <c r="A1036" s="3" t="s">
        <v>797</v>
      </c>
      <c r="B1036" s="1" t="s">
        <v>2826</v>
      </c>
      <c r="C1036" s="2" t="s">
        <v>2892</v>
      </c>
      <c r="D1036" s="2" t="s">
        <v>1256</v>
      </c>
      <c r="E1036">
        <f>LEN(telefony__2[[#This Row],[nr]])</f>
        <v>7</v>
      </c>
      <c r="F1036">
        <f>IF(MID(telefony__2[[#This Row],[nr]],1,2)="12",1,0)</f>
        <v>0</v>
      </c>
      <c r="G1036" s="2">
        <f>IF(AND(telefony__2[[#This Row],[czy 12]]=1,telefony__2[[#This Row],[dlugosc]]=7),telefony__2[[#This Row],[zaklonczenie]]-telefony__2[[#This Row],[rozpoczecie]],0)</f>
        <v>0</v>
      </c>
      <c r="H1036" s="3">
        <f>IF(AND(telefony__2[[#This Row],[czy 12]]=1,telefony__2[[#This Row],[dlugosc]]=7),1,0)</f>
        <v>0</v>
      </c>
      <c r="I1036" s="3">
        <f>(telefony__2[[#This Row],[zaklonczenie]]-telefony__2[[#This Row],[rozpoczecie]])*24*60</f>
        <v>12.366666666666708</v>
      </c>
      <c r="J1036">
        <f>IF(telefony__2[[#This Row],[dlugosc]]=10,ROUNDUP(telefony__2[[#This Row],[len]],0),0)</f>
        <v>0</v>
      </c>
      <c r="K1036" s="3">
        <f>IF(telefony__2[[#This Row],[dlugosc]]&lt;&gt;10,telefony__2[[#This Row],[len]]+K1035,K1035)</f>
        <v>8050.6166666666668</v>
      </c>
      <c r="L1036" s="3">
        <f>IF(telefony__2[[#This Row],[dlugosc]]=7,telefony__2[[#This Row],[len]],0)</f>
        <v>12.366666666666708</v>
      </c>
      <c r="M1036" s="3">
        <f>IF(telefony__2[[#This Row],[dlugosc]]=8,telefony__2[[#This Row],[len]],0)</f>
        <v>0</v>
      </c>
      <c r="N1036" s="3"/>
    </row>
    <row r="1037" spans="1:14" x14ac:dyDescent="0.25">
      <c r="A1037" s="3" t="s">
        <v>2893</v>
      </c>
      <c r="B1037" s="1" t="s">
        <v>2826</v>
      </c>
      <c r="C1037" s="2" t="s">
        <v>2894</v>
      </c>
      <c r="D1037" s="2" t="s">
        <v>2895</v>
      </c>
      <c r="E1037">
        <f>LEN(telefony__2[[#This Row],[nr]])</f>
        <v>8</v>
      </c>
      <c r="F1037">
        <f>IF(MID(telefony__2[[#This Row],[nr]],1,2)="12",1,0)</f>
        <v>0</v>
      </c>
      <c r="G1037" s="2">
        <f>IF(AND(telefony__2[[#This Row],[czy 12]]=1,telefony__2[[#This Row],[dlugosc]]=7),telefony__2[[#This Row],[zaklonczenie]]-telefony__2[[#This Row],[rozpoczecie]],0)</f>
        <v>0</v>
      </c>
      <c r="H1037" s="3">
        <f>IF(AND(telefony__2[[#This Row],[czy 12]]=1,telefony__2[[#This Row],[dlugosc]]=7),1,0)</f>
        <v>0</v>
      </c>
      <c r="I1037" s="3">
        <f>(telefony__2[[#This Row],[zaklonczenie]]-telefony__2[[#This Row],[rozpoczecie]])*24*60</f>
        <v>3.949999999999978</v>
      </c>
      <c r="J1037">
        <f>IF(telefony__2[[#This Row],[dlugosc]]=10,ROUNDUP(telefony__2[[#This Row],[len]],0),0)</f>
        <v>0</v>
      </c>
      <c r="K1037" s="3">
        <f>IF(telefony__2[[#This Row],[dlugosc]]&lt;&gt;10,telefony__2[[#This Row],[len]]+K1036,K1036)</f>
        <v>8054.5666666666666</v>
      </c>
      <c r="L1037" s="3">
        <f>IF(telefony__2[[#This Row],[dlugosc]]=7,telefony__2[[#This Row],[len]],0)</f>
        <v>0</v>
      </c>
      <c r="M1037" s="3">
        <f>IF(telefony__2[[#This Row],[dlugosc]]=8,telefony__2[[#This Row],[len]],0)</f>
        <v>3.949999999999978</v>
      </c>
      <c r="N1037" s="3"/>
    </row>
    <row r="1038" spans="1:14" x14ac:dyDescent="0.25">
      <c r="A1038" s="3" t="s">
        <v>2896</v>
      </c>
      <c r="B1038" s="1" t="s">
        <v>2826</v>
      </c>
      <c r="C1038" s="2" t="s">
        <v>2897</v>
      </c>
      <c r="D1038" s="2" t="s">
        <v>2898</v>
      </c>
      <c r="E1038">
        <f>LEN(telefony__2[[#This Row],[nr]])</f>
        <v>7</v>
      </c>
      <c r="F1038">
        <f>IF(MID(telefony__2[[#This Row],[nr]],1,2)="12",1,0)</f>
        <v>0</v>
      </c>
      <c r="G1038" s="2">
        <f>IF(AND(telefony__2[[#This Row],[czy 12]]=1,telefony__2[[#This Row],[dlugosc]]=7),telefony__2[[#This Row],[zaklonczenie]]-telefony__2[[#This Row],[rozpoczecie]],0)</f>
        <v>0</v>
      </c>
      <c r="H1038" s="3">
        <f>IF(AND(telefony__2[[#This Row],[czy 12]]=1,telefony__2[[#This Row],[dlugosc]]=7),1,0)</f>
        <v>0</v>
      </c>
      <c r="I1038" s="3">
        <f>(telefony__2[[#This Row],[zaklonczenie]]-telefony__2[[#This Row],[rozpoczecie]])*24*60</f>
        <v>7.2000000000000863</v>
      </c>
      <c r="J1038">
        <f>IF(telefony__2[[#This Row],[dlugosc]]=10,ROUNDUP(telefony__2[[#This Row],[len]],0),0)</f>
        <v>0</v>
      </c>
      <c r="K1038" s="3">
        <f>IF(telefony__2[[#This Row],[dlugosc]]&lt;&gt;10,telefony__2[[#This Row],[len]]+K1037,K1037)</f>
        <v>8061.7666666666664</v>
      </c>
      <c r="L1038" s="3">
        <f>IF(telefony__2[[#This Row],[dlugosc]]=7,telefony__2[[#This Row],[len]],0)</f>
        <v>7.2000000000000863</v>
      </c>
      <c r="M1038" s="3">
        <f>IF(telefony__2[[#This Row],[dlugosc]]=8,telefony__2[[#This Row],[len]],0)</f>
        <v>0</v>
      </c>
      <c r="N1038" s="3"/>
    </row>
    <row r="1039" spans="1:14" x14ac:dyDescent="0.25">
      <c r="A1039" s="3" t="s">
        <v>2899</v>
      </c>
      <c r="B1039" s="1" t="s">
        <v>2826</v>
      </c>
      <c r="C1039" s="2" t="s">
        <v>2900</v>
      </c>
      <c r="D1039" s="2" t="s">
        <v>2901</v>
      </c>
      <c r="E1039">
        <f>LEN(telefony__2[[#This Row],[nr]])</f>
        <v>8</v>
      </c>
      <c r="F1039">
        <f>IF(MID(telefony__2[[#This Row],[nr]],1,2)="12",1,0)</f>
        <v>0</v>
      </c>
      <c r="G1039" s="2">
        <f>IF(AND(telefony__2[[#This Row],[czy 12]]=1,telefony__2[[#This Row],[dlugosc]]=7),telefony__2[[#This Row],[zaklonczenie]]-telefony__2[[#This Row],[rozpoczecie]],0)</f>
        <v>0</v>
      </c>
      <c r="H1039" s="3">
        <f>IF(AND(telefony__2[[#This Row],[czy 12]]=1,telefony__2[[#This Row],[dlugosc]]=7),1,0)</f>
        <v>0</v>
      </c>
      <c r="I1039" s="3">
        <f>(telefony__2[[#This Row],[zaklonczenie]]-telefony__2[[#This Row],[rozpoczecie]])*24*60</f>
        <v>2.1500000000000163</v>
      </c>
      <c r="J1039">
        <f>IF(telefony__2[[#This Row],[dlugosc]]=10,ROUNDUP(telefony__2[[#This Row],[len]],0),0)</f>
        <v>0</v>
      </c>
      <c r="K1039" s="3">
        <f>IF(telefony__2[[#This Row],[dlugosc]]&lt;&gt;10,telefony__2[[#This Row],[len]]+K1038,K1038)</f>
        <v>8063.9166666666661</v>
      </c>
      <c r="L1039" s="3">
        <f>IF(telefony__2[[#This Row],[dlugosc]]=7,telefony__2[[#This Row],[len]],0)</f>
        <v>0</v>
      </c>
      <c r="M1039" s="3">
        <f>IF(telefony__2[[#This Row],[dlugosc]]=8,telefony__2[[#This Row],[len]],0)</f>
        <v>2.1500000000000163</v>
      </c>
      <c r="N1039" s="3"/>
    </row>
    <row r="1040" spans="1:14" x14ac:dyDescent="0.25">
      <c r="A1040" s="3" t="s">
        <v>2902</v>
      </c>
      <c r="B1040" s="1" t="s">
        <v>2826</v>
      </c>
      <c r="C1040" s="2" t="s">
        <v>2903</v>
      </c>
      <c r="D1040" s="2" t="s">
        <v>2904</v>
      </c>
      <c r="E1040">
        <f>LEN(telefony__2[[#This Row],[nr]])</f>
        <v>8</v>
      </c>
      <c r="F1040">
        <f>IF(MID(telefony__2[[#This Row],[nr]],1,2)="12",1,0)</f>
        <v>0</v>
      </c>
      <c r="G1040" s="2">
        <f>IF(AND(telefony__2[[#This Row],[czy 12]]=1,telefony__2[[#This Row],[dlugosc]]=7),telefony__2[[#This Row],[zaklonczenie]]-telefony__2[[#This Row],[rozpoczecie]],0)</f>
        <v>0</v>
      </c>
      <c r="H1040" s="3">
        <f>IF(AND(telefony__2[[#This Row],[czy 12]]=1,telefony__2[[#This Row],[dlugosc]]=7),1,0)</f>
        <v>0</v>
      </c>
      <c r="I1040" s="3">
        <f>(telefony__2[[#This Row],[zaklonczenie]]-telefony__2[[#This Row],[rozpoczecie]])*24*60</f>
        <v>3.6333333333333151</v>
      </c>
      <c r="J1040">
        <f>IF(telefony__2[[#This Row],[dlugosc]]=10,ROUNDUP(telefony__2[[#This Row],[len]],0),0)</f>
        <v>0</v>
      </c>
      <c r="K1040" s="3">
        <f>IF(telefony__2[[#This Row],[dlugosc]]&lt;&gt;10,telefony__2[[#This Row],[len]]+K1039,K1039)</f>
        <v>8067.5499999999993</v>
      </c>
      <c r="L1040" s="3">
        <f>IF(telefony__2[[#This Row],[dlugosc]]=7,telefony__2[[#This Row],[len]],0)</f>
        <v>0</v>
      </c>
      <c r="M1040" s="3">
        <f>IF(telefony__2[[#This Row],[dlugosc]]=8,telefony__2[[#This Row],[len]],0)</f>
        <v>3.6333333333333151</v>
      </c>
      <c r="N1040" s="3"/>
    </row>
    <row r="1041" spans="1:14" x14ac:dyDescent="0.25">
      <c r="A1041" s="3" t="s">
        <v>2905</v>
      </c>
      <c r="B1041" s="1" t="s">
        <v>2826</v>
      </c>
      <c r="C1041" s="2" t="s">
        <v>2906</v>
      </c>
      <c r="D1041" s="2" t="s">
        <v>2907</v>
      </c>
      <c r="E1041">
        <f>LEN(telefony__2[[#This Row],[nr]])</f>
        <v>7</v>
      </c>
      <c r="F1041">
        <f>IF(MID(telefony__2[[#This Row],[nr]],1,2)="12",1,0)</f>
        <v>0</v>
      </c>
      <c r="G1041" s="2">
        <f>IF(AND(telefony__2[[#This Row],[czy 12]]=1,telefony__2[[#This Row],[dlugosc]]=7),telefony__2[[#This Row],[zaklonczenie]]-telefony__2[[#This Row],[rozpoczecie]],0)</f>
        <v>0</v>
      </c>
      <c r="H1041" s="3">
        <f>IF(AND(telefony__2[[#This Row],[czy 12]]=1,telefony__2[[#This Row],[dlugosc]]=7),1,0)</f>
        <v>0</v>
      </c>
      <c r="I1041" s="3">
        <f>(telefony__2[[#This Row],[zaklonczenie]]-telefony__2[[#This Row],[rozpoczecie]])*24*60</f>
        <v>16.283333333333374</v>
      </c>
      <c r="J1041">
        <f>IF(telefony__2[[#This Row],[dlugosc]]=10,ROUNDUP(telefony__2[[#This Row],[len]],0),0)</f>
        <v>0</v>
      </c>
      <c r="K1041" s="3">
        <f>IF(telefony__2[[#This Row],[dlugosc]]&lt;&gt;10,telefony__2[[#This Row],[len]]+K1040,K1040)</f>
        <v>8083.833333333333</v>
      </c>
      <c r="L1041" s="3">
        <f>IF(telefony__2[[#This Row],[dlugosc]]=7,telefony__2[[#This Row],[len]],0)</f>
        <v>16.283333333333374</v>
      </c>
      <c r="M1041" s="3">
        <f>IF(telefony__2[[#This Row],[dlugosc]]=8,telefony__2[[#This Row],[len]],0)</f>
        <v>0</v>
      </c>
      <c r="N1041" s="3"/>
    </row>
    <row r="1042" spans="1:14" x14ac:dyDescent="0.25">
      <c r="A1042" s="3" t="s">
        <v>2908</v>
      </c>
      <c r="B1042" s="1" t="s">
        <v>2826</v>
      </c>
      <c r="C1042" s="2" t="s">
        <v>2909</v>
      </c>
      <c r="D1042" s="2" t="s">
        <v>2910</v>
      </c>
      <c r="E1042">
        <f>LEN(telefony__2[[#This Row],[nr]])</f>
        <v>7</v>
      </c>
      <c r="F1042">
        <f>IF(MID(telefony__2[[#This Row],[nr]],1,2)="12",1,0)</f>
        <v>0</v>
      </c>
      <c r="G1042" s="2">
        <f>IF(AND(telefony__2[[#This Row],[czy 12]]=1,telefony__2[[#This Row],[dlugosc]]=7),telefony__2[[#This Row],[zaklonczenie]]-telefony__2[[#This Row],[rozpoczecie]],0)</f>
        <v>0</v>
      </c>
      <c r="H1042" s="3">
        <f>IF(AND(telefony__2[[#This Row],[czy 12]]=1,telefony__2[[#This Row],[dlugosc]]=7),1,0)</f>
        <v>0</v>
      </c>
      <c r="I1042" s="3">
        <f>(telefony__2[[#This Row],[zaklonczenie]]-telefony__2[[#This Row],[rozpoczecie]])*24*60</f>
        <v>0.99999999999991651</v>
      </c>
      <c r="J1042">
        <f>IF(telefony__2[[#This Row],[dlugosc]]=10,ROUNDUP(telefony__2[[#This Row],[len]],0),0)</f>
        <v>0</v>
      </c>
      <c r="K1042" s="3">
        <f>IF(telefony__2[[#This Row],[dlugosc]]&lt;&gt;10,telefony__2[[#This Row],[len]]+K1041,K1041)</f>
        <v>8084.833333333333</v>
      </c>
      <c r="L1042" s="3">
        <f>IF(telefony__2[[#This Row],[dlugosc]]=7,telefony__2[[#This Row],[len]],0)</f>
        <v>0.99999999999991651</v>
      </c>
      <c r="M1042" s="3">
        <f>IF(telefony__2[[#This Row],[dlugosc]]=8,telefony__2[[#This Row],[len]],0)</f>
        <v>0</v>
      </c>
      <c r="N1042" s="3"/>
    </row>
    <row r="1043" spans="1:14" x14ac:dyDescent="0.25">
      <c r="A1043" s="3" t="s">
        <v>2911</v>
      </c>
      <c r="B1043" s="1" t="s">
        <v>2826</v>
      </c>
      <c r="C1043" s="2" t="s">
        <v>2912</v>
      </c>
      <c r="D1043" s="2" t="s">
        <v>2913</v>
      </c>
      <c r="E1043">
        <f>LEN(telefony__2[[#This Row],[nr]])</f>
        <v>7</v>
      </c>
      <c r="F1043">
        <f>IF(MID(telefony__2[[#This Row],[nr]],1,2)="12",1,0)</f>
        <v>0</v>
      </c>
      <c r="G1043" s="2">
        <f>IF(AND(telefony__2[[#This Row],[czy 12]]=1,telefony__2[[#This Row],[dlugosc]]=7),telefony__2[[#This Row],[zaklonczenie]]-telefony__2[[#This Row],[rozpoczecie]],0)</f>
        <v>0</v>
      </c>
      <c r="H1043" s="3">
        <f>IF(AND(telefony__2[[#This Row],[czy 12]]=1,telefony__2[[#This Row],[dlugosc]]=7),1,0)</f>
        <v>0</v>
      </c>
      <c r="I1043" s="3">
        <f>(telefony__2[[#This Row],[zaklonczenie]]-telefony__2[[#This Row],[rozpoczecie]])*24*60</f>
        <v>7.1833333333333904</v>
      </c>
      <c r="J1043">
        <f>IF(telefony__2[[#This Row],[dlugosc]]=10,ROUNDUP(telefony__2[[#This Row],[len]],0),0)</f>
        <v>0</v>
      </c>
      <c r="K1043" s="3">
        <f>IF(telefony__2[[#This Row],[dlugosc]]&lt;&gt;10,telefony__2[[#This Row],[len]]+K1042,K1042)</f>
        <v>8092.0166666666664</v>
      </c>
      <c r="L1043" s="3">
        <f>IF(telefony__2[[#This Row],[dlugosc]]=7,telefony__2[[#This Row],[len]],0)</f>
        <v>7.1833333333333904</v>
      </c>
      <c r="M1043" s="3">
        <f>IF(telefony__2[[#This Row],[dlugosc]]=8,telefony__2[[#This Row],[len]],0)</f>
        <v>0</v>
      </c>
      <c r="N1043" s="3"/>
    </row>
    <row r="1044" spans="1:14" x14ac:dyDescent="0.25">
      <c r="A1044" s="3" t="s">
        <v>2914</v>
      </c>
      <c r="B1044" s="1" t="s">
        <v>2826</v>
      </c>
      <c r="C1044" s="2" t="s">
        <v>2915</v>
      </c>
      <c r="D1044" s="2" t="s">
        <v>2916</v>
      </c>
      <c r="E1044">
        <f>LEN(telefony__2[[#This Row],[nr]])</f>
        <v>7</v>
      </c>
      <c r="F1044">
        <f>IF(MID(telefony__2[[#This Row],[nr]],1,2)="12",1,0)</f>
        <v>0</v>
      </c>
      <c r="G1044" s="2">
        <f>IF(AND(telefony__2[[#This Row],[czy 12]]=1,telefony__2[[#This Row],[dlugosc]]=7),telefony__2[[#This Row],[zaklonczenie]]-telefony__2[[#This Row],[rozpoczecie]],0)</f>
        <v>0</v>
      </c>
      <c r="H1044" s="3">
        <f>IF(AND(telefony__2[[#This Row],[czy 12]]=1,telefony__2[[#This Row],[dlugosc]]=7),1,0)</f>
        <v>0</v>
      </c>
      <c r="I1044" s="3">
        <f>(telefony__2[[#This Row],[zaklonczenie]]-telefony__2[[#This Row],[rozpoczecie]])*24*60</f>
        <v>0.48333333333338224</v>
      </c>
      <c r="J1044">
        <f>IF(telefony__2[[#This Row],[dlugosc]]=10,ROUNDUP(telefony__2[[#This Row],[len]],0),0)</f>
        <v>0</v>
      </c>
      <c r="K1044" s="3">
        <f>IF(telefony__2[[#This Row],[dlugosc]]&lt;&gt;10,telefony__2[[#This Row],[len]]+K1043,K1043)</f>
        <v>8092.5</v>
      </c>
      <c r="L1044" s="3">
        <f>IF(telefony__2[[#This Row],[dlugosc]]=7,telefony__2[[#This Row],[len]],0)</f>
        <v>0.48333333333338224</v>
      </c>
      <c r="M1044" s="3">
        <f>IF(telefony__2[[#This Row],[dlugosc]]=8,telefony__2[[#This Row],[len]],0)</f>
        <v>0</v>
      </c>
      <c r="N1044" s="3"/>
    </row>
    <row r="1045" spans="1:14" x14ac:dyDescent="0.25">
      <c r="A1045" s="3" t="s">
        <v>2917</v>
      </c>
      <c r="B1045" s="1" t="s">
        <v>2826</v>
      </c>
      <c r="C1045" s="2" t="s">
        <v>2918</v>
      </c>
      <c r="D1045" s="2" t="s">
        <v>2919</v>
      </c>
      <c r="E1045">
        <f>LEN(telefony__2[[#This Row],[nr]])</f>
        <v>7</v>
      </c>
      <c r="F1045">
        <f>IF(MID(telefony__2[[#This Row],[nr]],1,2)="12",1,0)</f>
        <v>0</v>
      </c>
      <c r="G1045" s="2">
        <f>IF(AND(telefony__2[[#This Row],[czy 12]]=1,telefony__2[[#This Row],[dlugosc]]=7),telefony__2[[#This Row],[zaklonczenie]]-telefony__2[[#This Row],[rozpoczecie]],0)</f>
        <v>0</v>
      </c>
      <c r="H1045" s="3">
        <f>IF(AND(telefony__2[[#This Row],[czy 12]]=1,telefony__2[[#This Row],[dlugosc]]=7),1,0)</f>
        <v>0</v>
      </c>
      <c r="I1045" s="3">
        <f>(telefony__2[[#This Row],[zaklonczenie]]-telefony__2[[#This Row],[rozpoczecie]])*24*60</f>
        <v>14.283333333333381</v>
      </c>
      <c r="J1045">
        <f>IF(telefony__2[[#This Row],[dlugosc]]=10,ROUNDUP(telefony__2[[#This Row],[len]],0),0)</f>
        <v>0</v>
      </c>
      <c r="K1045" s="3">
        <f>IF(telefony__2[[#This Row],[dlugosc]]&lt;&gt;10,telefony__2[[#This Row],[len]]+K1044,K1044)</f>
        <v>8106.7833333333338</v>
      </c>
      <c r="L1045" s="3">
        <f>IF(telefony__2[[#This Row],[dlugosc]]=7,telefony__2[[#This Row],[len]],0)</f>
        <v>14.283333333333381</v>
      </c>
      <c r="M1045" s="3">
        <f>IF(telefony__2[[#This Row],[dlugosc]]=8,telefony__2[[#This Row],[len]],0)</f>
        <v>0</v>
      </c>
      <c r="N1045" s="3"/>
    </row>
    <row r="1046" spans="1:14" x14ac:dyDescent="0.25">
      <c r="A1046" s="3" t="s">
        <v>2920</v>
      </c>
      <c r="B1046" s="1" t="s">
        <v>2826</v>
      </c>
      <c r="C1046" s="2" t="s">
        <v>2921</v>
      </c>
      <c r="D1046" s="2" t="s">
        <v>2922</v>
      </c>
      <c r="E1046">
        <f>LEN(telefony__2[[#This Row],[nr]])</f>
        <v>8</v>
      </c>
      <c r="F1046">
        <f>IF(MID(telefony__2[[#This Row],[nr]],1,2)="12",1,0)</f>
        <v>0</v>
      </c>
      <c r="G1046" s="2">
        <f>IF(AND(telefony__2[[#This Row],[czy 12]]=1,telefony__2[[#This Row],[dlugosc]]=7),telefony__2[[#This Row],[zaklonczenie]]-telefony__2[[#This Row],[rozpoczecie]],0)</f>
        <v>0</v>
      </c>
      <c r="H1046" s="3">
        <f>IF(AND(telefony__2[[#This Row],[czy 12]]=1,telefony__2[[#This Row],[dlugosc]]=7),1,0)</f>
        <v>0</v>
      </c>
      <c r="I1046" s="3">
        <f>(telefony__2[[#This Row],[zaklonczenie]]-telefony__2[[#This Row],[rozpoczecie]])*24*60</f>
        <v>4.3500000000001204</v>
      </c>
      <c r="J1046">
        <f>IF(telefony__2[[#This Row],[dlugosc]]=10,ROUNDUP(telefony__2[[#This Row],[len]],0),0)</f>
        <v>0</v>
      </c>
      <c r="K1046" s="3">
        <f>IF(telefony__2[[#This Row],[dlugosc]]&lt;&gt;10,telefony__2[[#This Row],[len]]+K1045,K1045)</f>
        <v>8111.1333333333341</v>
      </c>
      <c r="L1046" s="3">
        <f>IF(telefony__2[[#This Row],[dlugosc]]=7,telefony__2[[#This Row],[len]],0)</f>
        <v>0</v>
      </c>
      <c r="M1046" s="3">
        <f>IF(telefony__2[[#This Row],[dlugosc]]=8,telefony__2[[#This Row],[len]],0)</f>
        <v>4.3500000000001204</v>
      </c>
      <c r="N1046" s="3"/>
    </row>
    <row r="1047" spans="1:14" x14ac:dyDescent="0.25">
      <c r="A1047" s="3" t="s">
        <v>2923</v>
      </c>
      <c r="B1047" s="1" t="s">
        <v>2826</v>
      </c>
      <c r="C1047" s="2" t="s">
        <v>2924</v>
      </c>
      <c r="D1047" s="2" t="s">
        <v>2925</v>
      </c>
      <c r="E1047">
        <f>LEN(telefony__2[[#This Row],[nr]])</f>
        <v>7</v>
      </c>
      <c r="F1047">
        <f>IF(MID(telefony__2[[#This Row],[nr]],1,2)="12",1,0)</f>
        <v>0</v>
      </c>
      <c r="G1047" s="2">
        <f>IF(AND(telefony__2[[#This Row],[czy 12]]=1,telefony__2[[#This Row],[dlugosc]]=7),telefony__2[[#This Row],[zaklonczenie]]-telefony__2[[#This Row],[rozpoczecie]],0)</f>
        <v>0</v>
      </c>
      <c r="H1047" s="3">
        <f>IF(AND(telefony__2[[#This Row],[czy 12]]=1,telefony__2[[#This Row],[dlugosc]]=7),1,0)</f>
        <v>0</v>
      </c>
      <c r="I1047" s="3">
        <f>(telefony__2[[#This Row],[zaklonczenie]]-telefony__2[[#This Row],[rozpoczecie]])*24*60</f>
        <v>3.1333333333332369</v>
      </c>
      <c r="J1047">
        <f>IF(telefony__2[[#This Row],[dlugosc]]=10,ROUNDUP(telefony__2[[#This Row],[len]],0),0)</f>
        <v>0</v>
      </c>
      <c r="K1047" s="3">
        <f>IF(telefony__2[[#This Row],[dlugosc]]&lt;&gt;10,telefony__2[[#This Row],[len]]+K1046,K1046)</f>
        <v>8114.2666666666673</v>
      </c>
      <c r="L1047" s="3">
        <f>IF(telefony__2[[#This Row],[dlugosc]]=7,telefony__2[[#This Row],[len]],0)</f>
        <v>3.1333333333332369</v>
      </c>
      <c r="M1047" s="3">
        <f>IF(telefony__2[[#This Row],[dlugosc]]=8,telefony__2[[#This Row],[len]],0)</f>
        <v>0</v>
      </c>
      <c r="N1047" s="3"/>
    </row>
    <row r="1048" spans="1:14" x14ac:dyDescent="0.25">
      <c r="A1048" s="3" t="s">
        <v>696</v>
      </c>
      <c r="B1048" s="1" t="s">
        <v>2826</v>
      </c>
      <c r="C1048" s="2" t="s">
        <v>2926</v>
      </c>
      <c r="D1048" s="2" t="s">
        <v>2927</v>
      </c>
      <c r="E1048">
        <f>LEN(telefony__2[[#This Row],[nr]])</f>
        <v>7</v>
      </c>
      <c r="F1048">
        <f>IF(MID(telefony__2[[#This Row],[nr]],1,2)="12",1,0)</f>
        <v>0</v>
      </c>
      <c r="G1048" s="2">
        <f>IF(AND(telefony__2[[#This Row],[czy 12]]=1,telefony__2[[#This Row],[dlugosc]]=7),telefony__2[[#This Row],[zaklonczenie]]-telefony__2[[#This Row],[rozpoczecie]],0)</f>
        <v>0</v>
      </c>
      <c r="H1048" s="3">
        <f>IF(AND(telefony__2[[#This Row],[czy 12]]=1,telefony__2[[#This Row],[dlugosc]]=7),1,0)</f>
        <v>0</v>
      </c>
      <c r="I1048" s="3">
        <f>(telefony__2[[#This Row],[zaklonczenie]]-telefony__2[[#This Row],[rozpoczecie]])*24*60</f>
        <v>1.666666666666714</v>
      </c>
      <c r="J1048">
        <f>IF(telefony__2[[#This Row],[dlugosc]]=10,ROUNDUP(telefony__2[[#This Row],[len]],0),0)</f>
        <v>0</v>
      </c>
      <c r="K1048" s="3">
        <f>IF(telefony__2[[#This Row],[dlugosc]]&lt;&gt;10,telefony__2[[#This Row],[len]]+K1047,K1047)</f>
        <v>8115.9333333333343</v>
      </c>
      <c r="L1048" s="3">
        <f>IF(telefony__2[[#This Row],[dlugosc]]=7,telefony__2[[#This Row],[len]],0)</f>
        <v>1.666666666666714</v>
      </c>
      <c r="M1048" s="3">
        <f>IF(telefony__2[[#This Row],[dlugosc]]=8,telefony__2[[#This Row],[len]],0)</f>
        <v>0</v>
      </c>
      <c r="N1048" s="3"/>
    </row>
    <row r="1049" spans="1:14" x14ac:dyDescent="0.25">
      <c r="A1049" s="3" t="s">
        <v>2928</v>
      </c>
      <c r="B1049" s="1" t="s">
        <v>2826</v>
      </c>
      <c r="C1049" s="2" t="s">
        <v>2929</v>
      </c>
      <c r="D1049" s="2" t="s">
        <v>2930</v>
      </c>
      <c r="E1049">
        <f>LEN(telefony__2[[#This Row],[nr]])</f>
        <v>7</v>
      </c>
      <c r="F1049">
        <f>IF(MID(telefony__2[[#This Row],[nr]],1,2)="12",1,0)</f>
        <v>0</v>
      </c>
      <c r="G1049" s="2">
        <f>IF(AND(telefony__2[[#This Row],[czy 12]]=1,telefony__2[[#This Row],[dlugosc]]=7),telefony__2[[#This Row],[zaklonczenie]]-telefony__2[[#This Row],[rozpoczecie]],0)</f>
        <v>0</v>
      </c>
      <c r="H1049" s="3">
        <f>IF(AND(telefony__2[[#This Row],[czy 12]]=1,telefony__2[[#This Row],[dlugosc]]=7),1,0)</f>
        <v>0</v>
      </c>
      <c r="I1049" s="3">
        <f>(telefony__2[[#This Row],[zaklonczenie]]-telefony__2[[#This Row],[rozpoczecie]])*24*60</f>
        <v>0.73333333333334139</v>
      </c>
      <c r="J1049">
        <f>IF(telefony__2[[#This Row],[dlugosc]]=10,ROUNDUP(telefony__2[[#This Row],[len]],0),0)</f>
        <v>0</v>
      </c>
      <c r="K1049" s="3">
        <f>IF(telefony__2[[#This Row],[dlugosc]]&lt;&gt;10,telefony__2[[#This Row],[len]]+K1048,K1048)</f>
        <v>8116.6666666666679</v>
      </c>
      <c r="L1049" s="3">
        <f>IF(telefony__2[[#This Row],[dlugosc]]=7,telefony__2[[#This Row],[len]],0)</f>
        <v>0.73333333333334139</v>
      </c>
      <c r="M1049" s="3">
        <f>IF(telefony__2[[#This Row],[dlugosc]]=8,telefony__2[[#This Row],[len]],0)</f>
        <v>0</v>
      </c>
      <c r="N1049" s="3"/>
    </row>
    <row r="1050" spans="1:14" x14ac:dyDescent="0.25">
      <c r="A1050" s="3" t="s">
        <v>2931</v>
      </c>
      <c r="B1050" s="1" t="s">
        <v>2826</v>
      </c>
      <c r="C1050" s="2" t="s">
        <v>2932</v>
      </c>
      <c r="D1050" s="2" t="s">
        <v>2933</v>
      </c>
      <c r="E1050">
        <f>LEN(telefony__2[[#This Row],[nr]])</f>
        <v>7</v>
      </c>
      <c r="F1050">
        <f>IF(MID(telefony__2[[#This Row],[nr]],1,2)="12",1,0)</f>
        <v>0</v>
      </c>
      <c r="G1050" s="2">
        <f>IF(AND(telefony__2[[#This Row],[czy 12]]=1,telefony__2[[#This Row],[dlugosc]]=7),telefony__2[[#This Row],[zaklonczenie]]-telefony__2[[#This Row],[rozpoczecie]],0)</f>
        <v>0</v>
      </c>
      <c r="H1050" s="3">
        <f>IF(AND(telefony__2[[#This Row],[czy 12]]=1,telefony__2[[#This Row],[dlugosc]]=7),1,0)</f>
        <v>0</v>
      </c>
      <c r="I1050" s="3">
        <f>(telefony__2[[#This Row],[zaklonczenie]]-telefony__2[[#This Row],[rozpoczecie]])*24*60</f>
        <v>10.150000000000068</v>
      </c>
      <c r="J1050">
        <f>IF(telefony__2[[#This Row],[dlugosc]]=10,ROUNDUP(telefony__2[[#This Row],[len]],0),0)</f>
        <v>0</v>
      </c>
      <c r="K1050" s="3">
        <f>IF(telefony__2[[#This Row],[dlugosc]]&lt;&gt;10,telefony__2[[#This Row],[len]]+K1049,K1049)</f>
        <v>8126.8166666666675</v>
      </c>
      <c r="L1050" s="3">
        <f>IF(telefony__2[[#This Row],[dlugosc]]=7,telefony__2[[#This Row],[len]],0)</f>
        <v>10.150000000000068</v>
      </c>
      <c r="M1050" s="3">
        <f>IF(telefony__2[[#This Row],[dlugosc]]=8,telefony__2[[#This Row],[len]],0)</f>
        <v>0</v>
      </c>
      <c r="N1050" s="3"/>
    </row>
    <row r="1051" spans="1:14" x14ac:dyDescent="0.25">
      <c r="A1051" s="3" t="s">
        <v>2934</v>
      </c>
      <c r="B1051" s="1" t="s">
        <v>2826</v>
      </c>
      <c r="C1051" s="2" t="s">
        <v>2935</v>
      </c>
      <c r="D1051" s="2" t="s">
        <v>2936</v>
      </c>
      <c r="E1051">
        <f>LEN(telefony__2[[#This Row],[nr]])</f>
        <v>7</v>
      </c>
      <c r="F1051">
        <f>IF(MID(telefony__2[[#This Row],[nr]],1,2)="12",1,0)</f>
        <v>0</v>
      </c>
      <c r="G1051" s="2">
        <f>IF(AND(telefony__2[[#This Row],[czy 12]]=1,telefony__2[[#This Row],[dlugosc]]=7),telefony__2[[#This Row],[zaklonczenie]]-telefony__2[[#This Row],[rozpoczecie]],0)</f>
        <v>0</v>
      </c>
      <c r="H1051" s="3">
        <f>IF(AND(telefony__2[[#This Row],[czy 12]]=1,telefony__2[[#This Row],[dlugosc]]=7),1,0)</f>
        <v>0</v>
      </c>
      <c r="I1051" s="3">
        <f>(telefony__2[[#This Row],[zaklonczenie]]-telefony__2[[#This Row],[rozpoczecie]])*24*60</f>
        <v>4.5833333333333837</v>
      </c>
      <c r="J1051">
        <f>IF(telefony__2[[#This Row],[dlugosc]]=10,ROUNDUP(telefony__2[[#This Row],[len]],0),0)</f>
        <v>0</v>
      </c>
      <c r="K1051" s="3">
        <f>IF(telefony__2[[#This Row],[dlugosc]]&lt;&gt;10,telefony__2[[#This Row],[len]]+K1050,K1050)</f>
        <v>8131.4000000000005</v>
      </c>
      <c r="L1051" s="3">
        <f>IF(telefony__2[[#This Row],[dlugosc]]=7,telefony__2[[#This Row],[len]],0)</f>
        <v>4.5833333333333837</v>
      </c>
      <c r="M1051" s="3">
        <f>IF(telefony__2[[#This Row],[dlugosc]]=8,telefony__2[[#This Row],[len]],0)</f>
        <v>0</v>
      </c>
      <c r="N1051" s="3"/>
    </row>
    <row r="1052" spans="1:14" x14ac:dyDescent="0.25">
      <c r="A1052" s="3" t="s">
        <v>2937</v>
      </c>
      <c r="B1052" s="1" t="s">
        <v>2826</v>
      </c>
      <c r="C1052" s="2" t="s">
        <v>2938</v>
      </c>
      <c r="D1052" s="2" t="s">
        <v>2939</v>
      </c>
      <c r="E1052">
        <f>LEN(telefony__2[[#This Row],[nr]])</f>
        <v>8</v>
      </c>
      <c r="F1052">
        <f>IF(MID(telefony__2[[#This Row],[nr]],1,2)="12",1,0)</f>
        <v>0</v>
      </c>
      <c r="G1052" s="2">
        <f>IF(AND(telefony__2[[#This Row],[czy 12]]=1,telefony__2[[#This Row],[dlugosc]]=7),telefony__2[[#This Row],[zaklonczenie]]-telefony__2[[#This Row],[rozpoczecie]],0)</f>
        <v>0</v>
      </c>
      <c r="H1052" s="3">
        <f>IF(AND(telefony__2[[#This Row],[czy 12]]=1,telefony__2[[#This Row],[dlugosc]]=7),1,0)</f>
        <v>0</v>
      </c>
      <c r="I1052" s="3">
        <f>(telefony__2[[#This Row],[zaklonczenie]]-telefony__2[[#This Row],[rozpoczecie]])*24*60</f>
        <v>5.3166666666666451</v>
      </c>
      <c r="J1052">
        <f>IF(telefony__2[[#This Row],[dlugosc]]=10,ROUNDUP(telefony__2[[#This Row],[len]],0),0)</f>
        <v>0</v>
      </c>
      <c r="K1052" s="3">
        <f>IF(telefony__2[[#This Row],[dlugosc]]&lt;&gt;10,telefony__2[[#This Row],[len]]+K1051,K1051)</f>
        <v>8136.7166666666672</v>
      </c>
      <c r="L1052" s="3">
        <f>IF(telefony__2[[#This Row],[dlugosc]]=7,telefony__2[[#This Row],[len]],0)</f>
        <v>0</v>
      </c>
      <c r="M1052" s="3">
        <f>IF(telefony__2[[#This Row],[dlugosc]]=8,telefony__2[[#This Row],[len]],0)</f>
        <v>5.3166666666666451</v>
      </c>
      <c r="N1052" s="3"/>
    </row>
    <row r="1053" spans="1:14" x14ac:dyDescent="0.25">
      <c r="A1053" s="3" t="s">
        <v>2940</v>
      </c>
      <c r="B1053" s="1" t="s">
        <v>2826</v>
      </c>
      <c r="C1053" s="2" t="s">
        <v>2941</v>
      </c>
      <c r="D1053" s="2" t="s">
        <v>2942</v>
      </c>
      <c r="E1053">
        <f>LEN(telefony__2[[#This Row],[nr]])</f>
        <v>7</v>
      </c>
      <c r="F1053">
        <f>IF(MID(telefony__2[[#This Row],[nr]],1,2)="12",1,0)</f>
        <v>0</v>
      </c>
      <c r="G1053" s="2">
        <f>IF(AND(telefony__2[[#This Row],[czy 12]]=1,telefony__2[[#This Row],[dlugosc]]=7),telefony__2[[#This Row],[zaklonczenie]]-telefony__2[[#This Row],[rozpoczecie]],0)</f>
        <v>0</v>
      </c>
      <c r="H1053" s="3">
        <f>IF(AND(telefony__2[[#This Row],[czy 12]]=1,telefony__2[[#This Row],[dlugosc]]=7),1,0)</f>
        <v>0</v>
      </c>
      <c r="I1053" s="3">
        <f>(telefony__2[[#This Row],[zaklonczenie]]-telefony__2[[#This Row],[rozpoczecie]])*24*60</f>
        <v>5.1500000000000057</v>
      </c>
      <c r="J1053">
        <f>IF(telefony__2[[#This Row],[dlugosc]]=10,ROUNDUP(telefony__2[[#This Row],[len]],0),0)</f>
        <v>0</v>
      </c>
      <c r="K1053" s="3">
        <f>IF(telefony__2[[#This Row],[dlugosc]]&lt;&gt;10,telefony__2[[#This Row],[len]]+K1052,K1052)</f>
        <v>8141.8666666666668</v>
      </c>
      <c r="L1053" s="3">
        <f>IF(telefony__2[[#This Row],[dlugosc]]=7,telefony__2[[#This Row],[len]],0)</f>
        <v>5.1500000000000057</v>
      </c>
      <c r="M1053" s="3">
        <f>IF(telefony__2[[#This Row],[dlugosc]]=8,telefony__2[[#This Row],[len]],0)</f>
        <v>0</v>
      </c>
      <c r="N1053" s="3"/>
    </row>
    <row r="1054" spans="1:14" x14ac:dyDescent="0.25">
      <c r="A1054" s="3" t="s">
        <v>2602</v>
      </c>
      <c r="B1054" s="1" t="s">
        <v>2826</v>
      </c>
      <c r="C1054" s="2" t="s">
        <v>2943</v>
      </c>
      <c r="D1054" s="2" t="s">
        <v>2944</v>
      </c>
      <c r="E1054">
        <f>LEN(telefony__2[[#This Row],[nr]])</f>
        <v>8</v>
      </c>
      <c r="F1054">
        <f>IF(MID(telefony__2[[#This Row],[nr]],1,2)="12",1,0)</f>
        <v>0</v>
      </c>
      <c r="G1054" s="2">
        <f>IF(AND(telefony__2[[#This Row],[czy 12]]=1,telefony__2[[#This Row],[dlugosc]]=7),telefony__2[[#This Row],[zaklonczenie]]-telefony__2[[#This Row],[rozpoczecie]],0)</f>
        <v>0</v>
      </c>
      <c r="H1054" s="3">
        <f>IF(AND(telefony__2[[#This Row],[czy 12]]=1,telefony__2[[#This Row],[dlugosc]]=7),1,0)</f>
        <v>0</v>
      </c>
      <c r="I1054" s="3">
        <f>(telefony__2[[#This Row],[zaklonczenie]]-telefony__2[[#This Row],[rozpoczecie]])*24*60</f>
        <v>6.3166666666666416</v>
      </c>
      <c r="J1054">
        <f>IF(telefony__2[[#This Row],[dlugosc]]=10,ROUNDUP(telefony__2[[#This Row],[len]],0),0)</f>
        <v>0</v>
      </c>
      <c r="K1054" s="3">
        <f>IF(telefony__2[[#This Row],[dlugosc]]&lt;&gt;10,telefony__2[[#This Row],[len]]+K1053,K1053)</f>
        <v>8148.1833333333334</v>
      </c>
      <c r="L1054" s="3">
        <f>IF(telefony__2[[#This Row],[dlugosc]]=7,telefony__2[[#This Row],[len]],0)</f>
        <v>0</v>
      </c>
      <c r="M1054" s="3">
        <f>IF(telefony__2[[#This Row],[dlugosc]]=8,telefony__2[[#This Row],[len]],0)</f>
        <v>6.3166666666666416</v>
      </c>
      <c r="N1054" s="3"/>
    </row>
    <row r="1055" spans="1:14" x14ac:dyDescent="0.25">
      <c r="A1055" s="3" t="s">
        <v>2945</v>
      </c>
      <c r="B1055" s="1" t="s">
        <v>2826</v>
      </c>
      <c r="C1055" s="2" t="s">
        <v>2946</v>
      </c>
      <c r="D1055" s="2" t="s">
        <v>2947</v>
      </c>
      <c r="E1055">
        <f>LEN(telefony__2[[#This Row],[nr]])</f>
        <v>7</v>
      </c>
      <c r="F1055">
        <f>IF(MID(telefony__2[[#This Row],[nr]],1,2)="12",1,0)</f>
        <v>0</v>
      </c>
      <c r="G1055" s="2">
        <f>IF(AND(telefony__2[[#This Row],[czy 12]]=1,telefony__2[[#This Row],[dlugosc]]=7),telefony__2[[#This Row],[zaklonczenie]]-telefony__2[[#This Row],[rozpoczecie]],0)</f>
        <v>0</v>
      </c>
      <c r="H1055" s="3">
        <f>IF(AND(telefony__2[[#This Row],[czy 12]]=1,telefony__2[[#This Row],[dlugosc]]=7),1,0)</f>
        <v>0</v>
      </c>
      <c r="I1055" s="3">
        <f>(telefony__2[[#This Row],[zaklonczenie]]-telefony__2[[#This Row],[rozpoczecie]])*24*60</f>
        <v>3.7000000000000188</v>
      </c>
      <c r="J1055">
        <f>IF(telefony__2[[#This Row],[dlugosc]]=10,ROUNDUP(telefony__2[[#This Row],[len]],0),0)</f>
        <v>0</v>
      </c>
      <c r="K1055" s="3">
        <f>IF(telefony__2[[#This Row],[dlugosc]]&lt;&gt;10,telefony__2[[#This Row],[len]]+K1054,K1054)</f>
        <v>8151.8833333333332</v>
      </c>
      <c r="L1055" s="3">
        <f>IF(telefony__2[[#This Row],[dlugosc]]=7,telefony__2[[#This Row],[len]],0)</f>
        <v>3.7000000000000188</v>
      </c>
      <c r="M1055" s="3">
        <f>IF(telefony__2[[#This Row],[dlugosc]]=8,telefony__2[[#This Row],[len]],0)</f>
        <v>0</v>
      </c>
      <c r="N1055" s="3"/>
    </row>
    <row r="1056" spans="1:14" x14ac:dyDescent="0.25">
      <c r="A1056" s="3" t="s">
        <v>2948</v>
      </c>
      <c r="B1056" s="1" t="s">
        <v>2826</v>
      </c>
      <c r="C1056" s="2" t="s">
        <v>2949</v>
      </c>
      <c r="D1056" s="2" t="s">
        <v>1004</v>
      </c>
      <c r="E1056">
        <f>LEN(telefony__2[[#This Row],[nr]])</f>
        <v>7</v>
      </c>
      <c r="F1056">
        <f>IF(MID(telefony__2[[#This Row],[nr]],1,2)="12",1,0)</f>
        <v>0</v>
      </c>
      <c r="G1056" s="2">
        <f>IF(AND(telefony__2[[#This Row],[czy 12]]=1,telefony__2[[#This Row],[dlugosc]]=7),telefony__2[[#This Row],[zaklonczenie]]-telefony__2[[#This Row],[rozpoczecie]],0)</f>
        <v>0</v>
      </c>
      <c r="H1056" s="3">
        <f>IF(AND(telefony__2[[#This Row],[czy 12]]=1,telefony__2[[#This Row],[dlugosc]]=7),1,0)</f>
        <v>0</v>
      </c>
      <c r="I1056" s="3">
        <f>(telefony__2[[#This Row],[zaklonczenie]]-telefony__2[[#This Row],[rozpoczecie]])*24*60</f>
        <v>13.599999999999968</v>
      </c>
      <c r="J1056">
        <f>IF(telefony__2[[#This Row],[dlugosc]]=10,ROUNDUP(telefony__2[[#This Row],[len]],0),0)</f>
        <v>0</v>
      </c>
      <c r="K1056" s="3">
        <f>IF(telefony__2[[#This Row],[dlugosc]]&lt;&gt;10,telefony__2[[#This Row],[len]]+K1055,K1055)</f>
        <v>8165.4833333333336</v>
      </c>
      <c r="L1056" s="3">
        <f>IF(telefony__2[[#This Row],[dlugosc]]=7,telefony__2[[#This Row],[len]],0)</f>
        <v>13.599999999999968</v>
      </c>
      <c r="M1056" s="3">
        <f>IF(telefony__2[[#This Row],[dlugosc]]=8,telefony__2[[#This Row],[len]],0)</f>
        <v>0</v>
      </c>
      <c r="N1056" s="3"/>
    </row>
    <row r="1057" spans="1:14" x14ac:dyDescent="0.25">
      <c r="A1057" s="3" t="s">
        <v>1924</v>
      </c>
      <c r="B1057" s="1" t="s">
        <v>2826</v>
      </c>
      <c r="C1057" s="2" t="s">
        <v>2950</v>
      </c>
      <c r="D1057" s="2" t="s">
        <v>2951</v>
      </c>
      <c r="E1057">
        <f>LEN(telefony__2[[#This Row],[nr]])</f>
        <v>7</v>
      </c>
      <c r="F1057">
        <f>IF(MID(telefony__2[[#This Row],[nr]],1,2)="12",1,0)</f>
        <v>0</v>
      </c>
      <c r="G1057" s="2">
        <f>IF(AND(telefony__2[[#This Row],[czy 12]]=1,telefony__2[[#This Row],[dlugosc]]=7),telefony__2[[#This Row],[zaklonczenie]]-telefony__2[[#This Row],[rozpoczecie]],0)</f>
        <v>0</v>
      </c>
      <c r="H1057" s="3">
        <f>IF(AND(telefony__2[[#This Row],[czy 12]]=1,telefony__2[[#This Row],[dlugosc]]=7),1,0)</f>
        <v>0</v>
      </c>
      <c r="I1057" s="3">
        <f>(telefony__2[[#This Row],[zaklonczenie]]-telefony__2[[#This Row],[rozpoczecie]])*24*60</f>
        <v>10.116666666666596</v>
      </c>
      <c r="J1057">
        <f>IF(telefony__2[[#This Row],[dlugosc]]=10,ROUNDUP(telefony__2[[#This Row],[len]],0),0)</f>
        <v>0</v>
      </c>
      <c r="K1057" s="3">
        <f>IF(telefony__2[[#This Row],[dlugosc]]&lt;&gt;10,telefony__2[[#This Row],[len]]+K1056,K1056)</f>
        <v>8175.6</v>
      </c>
      <c r="L1057" s="3">
        <f>IF(telefony__2[[#This Row],[dlugosc]]=7,telefony__2[[#This Row],[len]],0)</f>
        <v>10.116666666666596</v>
      </c>
      <c r="M1057" s="3">
        <f>IF(telefony__2[[#This Row],[dlugosc]]=8,telefony__2[[#This Row],[len]],0)</f>
        <v>0</v>
      </c>
      <c r="N1057" s="3"/>
    </row>
    <row r="1058" spans="1:14" x14ac:dyDescent="0.25">
      <c r="A1058" s="3" t="s">
        <v>2952</v>
      </c>
      <c r="B1058" s="1" t="s">
        <v>2826</v>
      </c>
      <c r="C1058" s="2" t="s">
        <v>2953</v>
      </c>
      <c r="D1058" s="2" t="s">
        <v>2954</v>
      </c>
      <c r="E1058">
        <f>LEN(telefony__2[[#This Row],[nr]])</f>
        <v>7</v>
      </c>
      <c r="F1058">
        <f>IF(MID(telefony__2[[#This Row],[nr]],1,2)="12",1,0)</f>
        <v>0</v>
      </c>
      <c r="G1058" s="2">
        <f>IF(AND(telefony__2[[#This Row],[czy 12]]=1,telefony__2[[#This Row],[dlugosc]]=7),telefony__2[[#This Row],[zaklonczenie]]-telefony__2[[#This Row],[rozpoczecie]],0)</f>
        <v>0</v>
      </c>
      <c r="H1058" s="3">
        <f>IF(AND(telefony__2[[#This Row],[czy 12]]=1,telefony__2[[#This Row],[dlugosc]]=7),1,0)</f>
        <v>0</v>
      </c>
      <c r="I1058" s="3">
        <f>(telefony__2[[#This Row],[zaklonczenie]]-telefony__2[[#This Row],[rozpoczecie]])*24*60</f>
        <v>16.483333333333245</v>
      </c>
      <c r="J1058">
        <f>IF(telefony__2[[#This Row],[dlugosc]]=10,ROUNDUP(telefony__2[[#This Row],[len]],0),0)</f>
        <v>0</v>
      </c>
      <c r="K1058" s="3">
        <f>IF(telefony__2[[#This Row],[dlugosc]]&lt;&gt;10,telefony__2[[#This Row],[len]]+K1057,K1057)</f>
        <v>8192.0833333333339</v>
      </c>
      <c r="L1058" s="3">
        <f>IF(telefony__2[[#This Row],[dlugosc]]=7,telefony__2[[#This Row],[len]],0)</f>
        <v>16.483333333333245</v>
      </c>
      <c r="M1058" s="3">
        <f>IF(telefony__2[[#This Row],[dlugosc]]=8,telefony__2[[#This Row],[len]],0)</f>
        <v>0</v>
      </c>
      <c r="N1058" s="3"/>
    </row>
    <row r="1059" spans="1:14" x14ac:dyDescent="0.25">
      <c r="A1059" s="3" t="s">
        <v>2955</v>
      </c>
      <c r="B1059" s="1" t="s">
        <v>2826</v>
      </c>
      <c r="C1059" s="2" t="s">
        <v>2956</v>
      </c>
      <c r="D1059" s="2" t="s">
        <v>2957</v>
      </c>
      <c r="E1059">
        <f>LEN(telefony__2[[#This Row],[nr]])</f>
        <v>7</v>
      </c>
      <c r="F1059">
        <f>IF(MID(telefony__2[[#This Row],[nr]],1,2)="12",1,0)</f>
        <v>0</v>
      </c>
      <c r="G1059" s="2">
        <f>IF(AND(telefony__2[[#This Row],[czy 12]]=1,telefony__2[[#This Row],[dlugosc]]=7),telefony__2[[#This Row],[zaklonczenie]]-telefony__2[[#This Row],[rozpoczecie]],0)</f>
        <v>0</v>
      </c>
      <c r="H1059" s="3">
        <f>IF(AND(telefony__2[[#This Row],[czy 12]]=1,telefony__2[[#This Row],[dlugosc]]=7),1,0)</f>
        <v>0</v>
      </c>
      <c r="I1059" s="3">
        <f>(telefony__2[[#This Row],[zaklonczenie]]-telefony__2[[#This Row],[rozpoczecie]])*24*60</f>
        <v>1.5500000000000025</v>
      </c>
      <c r="J1059">
        <f>IF(telefony__2[[#This Row],[dlugosc]]=10,ROUNDUP(telefony__2[[#This Row],[len]],0),0)</f>
        <v>0</v>
      </c>
      <c r="K1059" s="3">
        <f>IF(telefony__2[[#This Row],[dlugosc]]&lt;&gt;10,telefony__2[[#This Row],[len]]+K1058,K1058)</f>
        <v>8193.6333333333332</v>
      </c>
      <c r="L1059" s="3">
        <f>IF(telefony__2[[#This Row],[dlugosc]]=7,telefony__2[[#This Row],[len]],0)</f>
        <v>1.5500000000000025</v>
      </c>
      <c r="M1059" s="3">
        <f>IF(telefony__2[[#This Row],[dlugosc]]=8,telefony__2[[#This Row],[len]],0)</f>
        <v>0</v>
      </c>
      <c r="N1059" s="3"/>
    </row>
    <row r="1060" spans="1:14" x14ac:dyDescent="0.25">
      <c r="A1060" s="3" t="s">
        <v>2958</v>
      </c>
      <c r="B1060" s="1" t="s">
        <v>2826</v>
      </c>
      <c r="C1060" s="2" t="s">
        <v>2959</v>
      </c>
      <c r="D1060" s="2" t="s">
        <v>2960</v>
      </c>
      <c r="E1060">
        <f>LEN(telefony__2[[#This Row],[nr]])</f>
        <v>7</v>
      </c>
      <c r="F1060">
        <f>IF(MID(telefony__2[[#This Row],[nr]],1,2)="12",1,0)</f>
        <v>0</v>
      </c>
      <c r="G1060" s="2">
        <f>IF(AND(telefony__2[[#This Row],[czy 12]]=1,telefony__2[[#This Row],[dlugosc]]=7),telefony__2[[#This Row],[zaklonczenie]]-telefony__2[[#This Row],[rozpoczecie]],0)</f>
        <v>0</v>
      </c>
      <c r="H1060" s="3">
        <f>IF(AND(telefony__2[[#This Row],[czy 12]]=1,telefony__2[[#This Row],[dlugosc]]=7),1,0)</f>
        <v>0</v>
      </c>
      <c r="I1060" s="3">
        <f>(telefony__2[[#This Row],[zaklonczenie]]-telefony__2[[#This Row],[rozpoczecie]])*24*60</f>
        <v>9.1833333333334632</v>
      </c>
      <c r="J1060">
        <f>IF(telefony__2[[#This Row],[dlugosc]]=10,ROUNDUP(telefony__2[[#This Row],[len]],0),0)</f>
        <v>0</v>
      </c>
      <c r="K1060" s="3">
        <f>IF(telefony__2[[#This Row],[dlugosc]]&lt;&gt;10,telefony__2[[#This Row],[len]]+K1059,K1059)</f>
        <v>8202.8166666666675</v>
      </c>
      <c r="L1060" s="3">
        <f>IF(telefony__2[[#This Row],[dlugosc]]=7,telefony__2[[#This Row],[len]],0)</f>
        <v>9.1833333333334632</v>
      </c>
      <c r="M1060" s="3">
        <f>IF(telefony__2[[#This Row],[dlugosc]]=8,telefony__2[[#This Row],[len]],0)</f>
        <v>0</v>
      </c>
      <c r="N1060" s="3"/>
    </row>
    <row r="1061" spans="1:14" x14ac:dyDescent="0.25">
      <c r="A1061" s="3" t="s">
        <v>2961</v>
      </c>
      <c r="B1061" s="1" t="s">
        <v>2826</v>
      </c>
      <c r="C1061" s="2" t="s">
        <v>2962</v>
      </c>
      <c r="D1061" s="2" t="s">
        <v>2963</v>
      </c>
      <c r="E1061">
        <f>LEN(telefony__2[[#This Row],[nr]])</f>
        <v>7</v>
      </c>
      <c r="F1061">
        <f>IF(MID(telefony__2[[#This Row],[nr]],1,2)="12",1,0)</f>
        <v>0</v>
      </c>
      <c r="G1061" s="2">
        <f>IF(AND(telefony__2[[#This Row],[czy 12]]=1,telefony__2[[#This Row],[dlugosc]]=7),telefony__2[[#This Row],[zaklonczenie]]-telefony__2[[#This Row],[rozpoczecie]],0)</f>
        <v>0</v>
      </c>
      <c r="H1061" s="3">
        <f>IF(AND(telefony__2[[#This Row],[czy 12]]=1,telefony__2[[#This Row],[dlugosc]]=7),1,0)</f>
        <v>0</v>
      </c>
      <c r="I1061" s="3">
        <f>(telefony__2[[#This Row],[zaklonczenie]]-telefony__2[[#This Row],[rozpoczecie]])*24*60</f>
        <v>15.983333333333327</v>
      </c>
      <c r="J1061">
        <f>IF(telefony__2[[#This Row],[dlugosc]]=10,ROUNDUP(telefony__2[[#This Row],[len]],0),0)</f>
        <v>0</v>
      </c>
      <c r="K1061" s="3">
        <f>IF(telefony__2[[#This Row],[dlugosc]]&lt;&gt;10,telefony__2[[#This Row],[len]]+K1060,K1060)</f>
        <v>8218.8000000000011</v>
      </c>
      <c r="L1061" s="3">
        <f>IF(telefony__2[[#This Row],[dlugosc]]=7,telefony__2[[#This Row],[len]],0)</f>
        <v>15.983333333333327</v>
      </c>
      <c r="M1061" s="3">
        <f>IF(telefony__2[[#This Row],[dlugosc]]=8,telefony__2[[#This Row],[len]],0)</f>
        <v>0</v>
      </c>
      <c r="N1061" s="3"/>
    </row>
    <row r="1062" spans="1:14" x14ac:dyDescent="0.25">
      <c r="A1062" s="3" t="s">
        <v>2964</v>
      </c>
      <c r="B1062" s="1" t="s">
        <v>2826</v>
      </c>
      <c r="C1062" s="2" t="s">
        <v>2965</v>
      </c>
      <c r="D1062" s="2" t="s">
        <v>2966</v>
      </c>
      <c r="E1062">
        <f>LEN(telefony__2[[#This Row],[nr]])</f>
        <v>8</v>
      </c>
      <c r="F1062">
        <f>IF(MID(telefony__2[[#This Row],[nr]],1,2)="12",1,0)</f>
        <v>0</v>
      </c>
      <c r="G1062" s="2">
        <f>IF(AND(telefony__2[[#This Row],[czy 12]]=1,telefony__2[[#This Row],[dlugosc]]=7),telefony__2[[#This Row],[zaklonczenie]]-telefony__2[[#This Row],[rozpoczecie]],0)</f>
        <v>0</v>
      </c>
      <c r="H1062" s="3">
        <f>IF(AND(telefony__2[[#This Row],[czy 12]]=1,telefony__2[[#This Row],[dlugosc]]=7),1,0)</f>
        <v>0</v>
      </c>
      <c r="I1062" s="3">
        <f>(telefony__2[[#This Row],[zaklonczenie]]-telefony__2[[#This Row],[rozpoczecie]])*24*60</f>
        <v>2.533333333333383</v>
      </c>
      <c r="J1062">
        <f>IF(telefony__2[[#This Row],[dlugosc]]=10,ROUNDUP(telefony__2[[#This Row],[len]],0),0)</f>
        <v>0</v>
      </c>
      <c r="K1062" s="3">
        <f>IF(telefony__2[[#This Row],[dlugosc]]&lt;&gt;10,telefony__2[[#This Row],[len]]+K1061,K1061)</f>
        <v>8221.3333333333339</v>
      </c>
      <c r="L1062" s="3">
        <f>IF(telefony__2[[#This Row],[dlugosc]]=7,telefony__2[[#This Row],[len]],0)</f>
        <v>0</v>
      </c>
      <c r="M1062" s="3">
        <f>IF(telefony__2[[#This Row],[dlugosc]]=8,telefony__2[[#This Row],[len]],0)</f>
        <v>2.533333333333383</v>
      </c>
      <c r="N1062" s="3"/>
    </row>
    <row r="1063" spans="1:14" x14ac:dyDescent="0.25">
      <c r="A1063" s="3" t="s">
        <v>972</v>
      </c>
      <c r="B1063" s="1" t="s">
        <v>2826</v>
      </c>
      <c r="C1063" s="2" t="s">
        <v>2967</v>
      </c>
      <c r="D1063" s="2" t="s">
        <v>2968</v>
      </c>
      <c r="E1063">
        <f>LEN(telefony__2[[#This Row],[nr]])</f>
        <v>7</v>
      </c>
      <c r="F1063">
        <f>IF(MID(telefony__2[[#This Row],[nr]],1,2)="12",1,0)</f>
        <v>0</v>
      </c>
      <c r="G1063" s="2">
        <f>IF(AND(telefony__2[[#This Row],[czy 12]]=1,telefony__2[[#This Row],[dlugosc]]=7),telefony__2[[#This Row],[zaklonczenie]]-telefony__2[[#This Row],[rozpoczecie]],0)</f>
        <v>0</v>
      </c>
      <c r="H1063" s="3">
        <f>IF(AND(telefony__2[[#This Row],[czy 12]]=1,telefony__2[[#This Row],[dlugosc]]=7),1,0)</f>
        <v>0</v>
      </c>
      <c r="I1063" s="3">
        <f>(telefony__2[[#This Row],[zaklonczenie]]-telefony__2[[#This Row],[rozpoczecie]])*24*60</f>
        <v>0.20000000000003126</v>
      </c>
      <c r="J1063">
        <f>IF(telefony__2[[#This Row],[dlugosc]]=10,ROUNDUP(telefony__2[[#This Row],[len]],0),0)</f>
        <v>0</v>
      </c>
      <c r="K1063" s="3">
        <f>IF(telefony__2[[#This Row],[dlugosc]]&lt;&gt;10,telefony__2[[#This Row],[len]]+K1062,K1062)</f>
        <v>8221.5333333333347</v>
      </c>
      <c r="L1063" s="3">
        <f>IF(telefony__2[[#This Row],[dlugosc]]=7,telefony__2[[#This Row],[len]],0)</f>
        <v>0.20000000000003126</v>
      </c>
      <c r="M1063" s="3">
        <f>IF(telefony__2[[#This Row],[dlugosc]]=8,telefony__2[[#This Row],[len]],0)</f>
        <v>0</v>
      </c>
      <c r="N1063" s="3"/>
    </row>
    <row r="1064" spans="1:14" x14ac:dyDescent="0.25">
      <c r="A1064" s="3" t="s">
        <v>2969</v>
      </c>
      <c r="B1064" s="1" t="s">
        <v>2826</v>
      </c>
      <c r="C1064" s="2" t="s">
        <v>2970</v>
      </c>
      <c r="D1064" s="2" t="s">
        <v>2971</v>
      </c>
      <c r="E1064">
        <f>LEN(telefony__2[[#This Row],[nr]])</f>
        <v>8</v>
      </c>
      <c r="F1064">
        <f>IF(MID(telefony__2[[#This Row],[nr]],1,2)="12",1,0)</f>
        <v>0</v>
      </c>
      <c r="G1064" s="2">
        <f>IF(AND(telefony__2[[#This Row],[czy 12]]=1,telefony__2[[#This Row],[dlugosc]]=7),telefony__2[[#This Row],[zaklonczenie]]-telefony__2[[#This Row],[rozpoczecie]],0)</f>
        <v>0</v>
      </c>
      <c r="H1064" s="3">
        <f>IF(AND(telefony__2[[#This Row],[czy 12]]=1,telefony__2[[#This Row],[dlugosc]]=7),1,0)</f>
        <v>0</v>
      </c>
      <c r="I1064" s="3">
        <f>(telefony__2[[#This Row],[zaklonczenie]]-telefony__2[[#This Row],[rozpoczecie]])*24*60</f>
        <v>13.233333333333377</v>
      </c>
      <c r="J1064">
        <f>IF(telefony__2[[#This Row],[dlugosc]]=10,ROUNDUP(telefony__2[[#This Row],[len]],0),0)</f>
        <v>0</v>
      </c>
      <c r="K1064" s="3">
        <f>IF(telefony__2[[#This Row],[dlugosc]]&lt;&gt;10,telefony__2[[#This Row],[len]]+K1063,K1063)</f>
        <v>8234.7666666666682</v>
      </c>
      <c r="L1064" s="3">
        <f>IF(telefony__2[[#This Row],[dlugosc]]=7,telefony__2[[#This Row],[len]],0)</f>
        <v>0</v>
      </c>
      <c r="M1064" s="3">
        <f>IF(telefony__2[[#This Row],[dlugosc]]=8,telefony__2[[#This Row],[len]],0)</f>
        <v>13.233333333333377</v>
      </c>
      <c r="N1064" s="3"/>
    </row>
    <row r="1065" spans="1:14" x14ac:dyDescent="0.25">
      <c r="A1065" s="3" t="s">
        <v>2972</v>
      </c>
      <c r="B1065" s="1" t="s">
        <v>2826</v>
      </c>
      <c r="C1065" s="2" t="s">
        <v>2973</v>
      </c>
      <c r="D1065" s="2" t="s">
        <v>2974</v>
      </c>
      <c r="E1065">
        <f>LEN(telefony__2[[#This Row],[nr]])</f>
        <v>7</v>
      </c>
      <c r="F1065">
        <f>IF(MID(telefony__2[[#This Row],[nr]],1,2)="12",1,0)</f>
        <v>0</v>
      </c>
      <c r="G1065" s="2">
        <f>IF(AND(telefony__2[[#This Row],[czy 12]]=1,telefony__2[[#This Row],[dlugosc]]=7),telefony__2[[#This Row],[zaklonczenie]]-telefony__2[[#This Row],[rozpoczecie]],0)</f>
        <v>0</v>
      </c>
      <c r="H1065" s="3">
        <f>IF(AND(telefony__2[[#This Row],[czy 12]]=1,telefony__2[[#This Row],[dlugosc]]=7),1,0)</f>
        <v>0</v>
      </c>
      <c r="I1065" s="3">
        <f>(telefony__2[[#This Row],[zaklonczenie]]-telefony__2[[#This Row],[rozpoczecie]])*24*60</f>
        <v>10.416666666666643</v>
      </c>
      <c r="J1065">
        <f>IF(telefony__2[[#This Row],[dlugosc]]=10,ROUNDUP(telefony__2[[#This Row],[len]],0),0)</f>
        <v>0</v>
      </c>
      <c r="K1065" s="3">
        <f>IF(telefony__2[[#This Row],[dlugosc]]&lt;&gt;10,telefony__2[[#This Row],[len]]+K1064,K1064)</f>
        <v>8245.1833333333343</v>
      </c>
      <c r="L1065" s="3">
        <f>IF(telefony__2[[#This Row],[dlugosc]]=7,telefony__2[[#This Row],[len]],0)</f>
        <v>10.416666666666643</v>
      </c>
      <c r="M1065" s="3">
        <f>IF(telefony__2[[#This Row],[dlugosc]]=8,telefony__2[[#This Row],[len]],0)</f>
        <v>0</v>
      </c>
      <c r="N1065" s="3"/>
    </row>
    <row r="1066" spans="1:14" x14ac:dyDescent="0.25">
      <c r="A1066" s="3" t="s">
        <v>2975</v>
      </c>
      <c r="B1066" s="1" t="s">
        <v>2826</v>
      </c>
      <c r="C1066" s="2" t="s">
        <v>2976</v>
      </c>
      <c r="D1066" s="2" t="s">
        <v>1030</v>
      </c>
      <c r="E1066">
        <f>LEN(telefony__2[[#This Row],[nr]])</f>
        <v>7</v>
      </c>
      <c r="F1066">
        <f>IF(MID(telefony__2[[#This Row],[nr]],1,2)="12",1,0)</f>
        <v>0</v>
      </c>
      <c r="G1066" s="2">
        <f>IF(AND(telefony__2[[#This Row],[czy 12]]=1,telefony__2[[#This Row],[dlugosc]]=7),telefony__2[[#This Row],[zaklonczenie]]-telefony__2[[#This Row],[rozpoczecie]],0)</f>
        <v>0</v>
      </c>
      <c r="H1066" s="3">
        <f>IF(AND(telefony__2[[#This Row],[czy 12]]=1,telefony__2[[#This Row],[dlugosc]]=7),1,0)</f>
        <v>0</v>
      </c>
      <c r="I1066" s="3">
        <f>(telefony__2[[#This Row],[zaklonczenie]]-telefony__2[[#This Row],[rozpoczecie]])*24*60</f>
        <v>13.566666666666656</v>
      </c>
      <c r="J1066">
        <f>IF(telefony__2[[#This Row],[dlugosc]]=10,ROUNDUP(telefony__2[[#This Row],[len]],0),0)</f>
        <v>0</v>
      </c>
      <c r="K1066" s="3">
        <f>IF(telefony__2[[#This Row],[dlugosc]]&lt;&gt;10,telefony__2[[#This Row],[len]]+K1065,K1065)</f>
        <v>8258.7500000000018</v>
      </c>
      <c r="L1066" s="3">
        <f>IF(telefony__2[[#This Row],[dlugosc]]=7,telefony__2[[#This Row],[len]],0)</f>
        <v>13.566666666666656</v>
      </c>
      <c r="M1066" s="3">
        <f>IF(telefony__2[[#This Row],[dlugosc]]=8,telefony__2[[#This Row],[len]],0)</f>
        <v>0</v>
      </c>
      <c r="N1066" s="3"/>
    </row>
    <row r="1067" spans="1:14" x14ac:dyDescent="0.25">
      <c r="A1067" s="3" t="s">
        <v>2977</v>
      </c>
      <c r="B1067" s="1" t="s">
        <v>2826</v>
      </c>
      <c r="C1067" s="2" t="s">
        <v>2978</v>
      </c>
      <c r="D1067" s="2" t="s">
        <v>2979</v>
      </c>
      <c r="E1067">
        <f>LEN(telefony__2[[#This Row],[nr]])</f>
        <v>7</v>
      </c>
      <c r="F1067">
        <f>IF(MID(telefony__2[[#This Row],[nr]],1,2)="12",1,0)</f>
        <v>0</v>
      </c>
      <c r="G1067" s="2">
        <f>IF(AND(telefony__2[[#This Row],[czy 12]]=1,telefony__2[[#This Row],[dlugosc]]=7),telefony__2[[#This Row],[zaklonczenie]]-telefony__2[[#This Row],[rozpoczecie]],0)</f>
        <v>0</v>
      </c>
      <c r="H1067" s="3">
        <f>IF(AND(telefony__2[[#This Row],[czy 12]]=1,telefony__2[[#This Row],[dlugosc]]=7),1,0)</f>
        <v>0</v>
      </c>
      <c r="I1067" s="3">
        <f>(telefony__2[[#This Row],[zaklonczenie]]-telefony__2[[#This Row],[rozpoczecie]])*24*60</f>
        <v>16.650000000000126</v>
      </c>
      <c r="J1067">
        <f>IF(telefony__2[[#This Row],[dlugosc]]=10,ROUNDUP(telefony__2[[#This Row],[len]],0),0)</f>
        <v>0</v>
      </c>
      <c r="K1067" s="3">
        <f>IF(telefony__2[[#This Row],[dlugosc]]&lt;&gt;10,telefony__2[[#This Row],[len]]+K1066,K1066)</f>
        <v>8275.4000000000015</v>
      </c>
      <c r="L1067" s="3">
        <f>IF(telefony__2[[#This Row],[dlugosc]]=7,telefony__2[[#This Row],[len]],0)</f>
        <v>16.650000000000126</v>
      </c>
      <c r="M1067" s="3">
        <f>IF(telefony__2[[#This Row],[dlugosc]]=8,telefony__2[[#This Row],[len]],0)</f>
        <v>0</v>
      </c>
      <c r="N1067" s="3"/>
    </row>
    <row r="1068" spans="1:14" x14ac:dyDescent="0.25">
      <c r="A1068" s="3" t="s">
        <v>2980</v>
      </c>
      <c r="B1068" s="1" t="s">
        <v>2826</v>
      </c>
      <c r="C1068" s="2" t="s">
        <v>2981</v>
      </c>
      <c r="D1068" s="2" t="s">
        <v>2982</v>
      </c>
      <c r="E1068">
        <f>LEN(telefony__2[[#This Row],[nr]])</f>
        <v>10</v>
      </c>
      <c r="F1068">
        <f>IF(MID(telefony__2[[#This Row],[nr]],1,2)="12",1,0)</f>
        <v>0</v>
      </c>
      <c r="G1068" s="2">
        <f>IF(AND(telefony__2[[#This Row],[czy 12]]=1,telefony__2[[#This Row],[dlugosc]]=7),telefony__2[[#This Row],[zaklonczenie]]-telefony__2[[#This Row],[rozpoczecie]],0)</f>
        <v>0</v>
      </c>
      <c r="H1068" s="3">
        <f>IF(AND(telefony__2[[#This Row],[czy 12]]=1,telefony__2[[#This Row],[dlugosc]]=7),1,0)</f>
        <v>0</v>
      </c>
      <c r="I1068" s="3">
        <f>(telefony__2[[#This Row],[zaklonczenie]]-telefony__2[[#This Row],[rozpoczecie]])*24*60</f>
        <v>8.1666666666666909</v>
      </c>
      <c r="J1068">
        <f>IF(telefony__2[[#This Row],[dlugosc]]=10,ROUNDUP(telefony__2[[#This Row],[len]],0),0)</f>
        <v>9</v>
      </c>
      <c r="K1068" s="3">
        <f>IF(telefony__2[[#This Row],[dlugosc]]&lt;&gt;10,telefony__2[[#This Row],[len]]+K1067,K1067)</f>
        <v>8275.4000000000015</v>
      </c>
      <c r="L1068" s="3">
        <f>IF(telefony__2[[#This Row],[dlugosc]]=7,telefony__2[[#This Row],[len]],0)</f>
        <v>0</v>
      </c>
      <c r="M1068" s="3">
        <f>IF(telefony__2[[#This Row],[dlugosc]]=8,telefony__2[[#This Row],[len]],0)</f>
        <v>0</v>
      </c>
      <c r="N1068" s="3"/>
    </row>
    <row r="1069" spans="1:14" x14ac:dyDescent="0.25">
      <c r="A1069" s="3" t="s">
        <v>2983</v>
      </c>
      <c r="B1069" s="1" t="s">
        <v>2826</v>
      </c>
      <c r="C1069" s="2" t="s">
        <v>2984</v>
      </c>
      <c r="D1069" s="2" t="s">
        <v>2985</v>
      </c>
      <c r="E1069">
        <f>LEN(telefony__2[[#This Row],[nr]])</f>
        <v>7</v>
      </c>
      <c r="F1069">
        <f>IF(MID(telefony__2[[#This Row],[nr]],1,2)="12",1,0)</f>
        <v>0</v>
      </c>
      <c r="G1069" s="2">
        <f>IF(AND(telefony__2[[#This Row],[czy 12]]=1,telefony__2[[#This Row],[dlugosc]]=7),telefony__2[[#This Row],[zaklonczenie]]-telefony__2[[#This Row],[rozpoczecie]],0)</f>
        <v>0</v>
      </c>
      <c r="H1069" s="3">
        <f>IF(AND(telefony__2[[#This Row],[czy 12]]=1,telefony__2[[#This Row],[dlugosc]]=7),1,0)</f>
        <v>0</v>
      </c>
      <c r="I1069" s="3">
        <f>(telefony__2[[#This Row],[zaklonczenie]]-telefony__2[[#This Row],[rozpoczecie]])*24*60</f>
        <v>16.233333333333366</v>
      </c>
      <c r="J1069">
        <f>IF(telefony__2[[#This Row],[dlugosc]]=10,ROUNDUP(telefony__2[[#This Row],[len]],0),0)</f>
        <v>0</v>
      </c>
      <c r="K1069" s="3">
        <f>IF(telefony__2[[#This Row],[dlugosc]]&lt;&gt;10,telefony__2[[#This Row],[len]]+K1068,K1068)</f>
        <v>8291.633333333335</v>
      </c>
      <c r="L1069" s="3">
        <f>IF(telefony__2[[#This Row],[dlugosc]]=7,telefony__2[[#This Row],[len]],0)</f>
        <v>16.233333333333366</v>
      </c>
      <c r="M1069" s="3">
        <f>IF(telefony__2[[#This Row],[dlugosc]]=8,telefony__2[[#This Row],[len]],0)</f>
        <v>0</v>
      </c>
      <c r="N1069" s="3"/>
    </row>
    <row r="1070" spans="1:14" x14ac:dyDescent="0.25">
      <c r="A1070" s="3" t="s">
        <v>2986</v>
      </c>
      <c r="B1070" s="1" t="s">
        <v>2826</v>
      </c>
      <c r="C1070" s="2" t="s">
        <v>2987</v>
      </c>
      <c r="D1070" s="2" t="s">
        <v>2417</v>
      </c>
      <c r="E1070">
        <f>LEN(telefony__2[[#This Row],[nr]])</f>
        <v>7</v>
      </c>
      <c r="F1070">
        <f>IF(MID(telefony__2[[#This Row],[nr]],1,2)="12",1,0)</f>
        <v>0</v>
      </c>
      <c r="G1070" s="2">
        <f>IF(AND(telefony__2[[#This Row],[czy 12]]=1,telefony__2[[#This Row],[dlugosc]]=7),telefony__2[[#This Row],[zaklonczenie]]-telefony__2[[#This Row],[rozpoczecie]],0)</f>
        <v>0</v>
      </c>
      <c r="H1070" s="3">
        <f>IF(AND(telefony__2[[#This Row],[czy 12]]=1,telefony__2[[#This Row],[dlugosc]]=7),1,0)</f>
        <v>0</v>
      </c>
      <c r="I1070" s="3">
        <f>(telefony__2[[#This Row],[zaklonczenie]]-telefony__2[[#This Row],[rozpoczecie]])*24*60</f>
        <v>7.1666666666666146</v>
      </c>
      <c r="J1070">
        <f>IF(telefony__2[[#This Row],[dlugosc]]=10,ROUNDUP(telefony__2[[#This Row],[len]],0),0)</f>
        <v>0</v>
      </c>
      <c r="K1070" s="3">
        <f>IF(telefony__2[[#This Row],[dlugosc]]&lt;&gt;10,telefony__2[[#This Row],[len]]+K1069,K1069)</f>
        <v>8298.8000000000011</v>
      </c>
      <c r="L1070" s="3">
        <f>IF(telefony__2[[#This Row],[dlugosc]]=7,telefony__2[[#This Row],[len]],0)</f>
        <v>7.1666666666666146</v>
      </c>
      <c r="M1070" s="3">
        <f>IF(telefony__2[[#This Row],[dlugosc]]=8,telefony__2[[#This Row],[len]],0)</f>
        <v>0</v>
      </c>
      <c r="N1070" s="3"/>
    </row>
    <row r="1071" spans="1:14" x14ac:dyDescent="0.25">
      <c r="A1071" s="3" t="s">
        <v>2988</v>
      </c>
      <c r="B1071" s="1" t="s">
        <v>2826</v>
      </c>
      <c r="C1071" s="2" t="s">
        <v>2989</v>
      </c>
      <c r="D1071" s="2" t="s">
        <v>2990</v>
      </c>
      <c r="E1071">
        <f>LEN(telefony__2[[#This Row],[nr]])</f>
        <v>7</v>
      </c>
      <c r="F1071">
        <f>IF(MID(telefony__2[[#This Row],[nr]],1,2)="12",1,0)</f>
        <v>0</v>
      </c>
      <c r="G1071" s="2">
        <f>IF(AND(telefony__2[[#This Row],[czy 12]]=1,telefony__2[[#This Row],[dlugosc]]=7),telefony__2[[#This Row],[zaklonczenie]]-telefony__2[[#This Row],[rozpoczecie]],0)</f>
        <v>0</v>
      </c>
      <c r="H1071" s="3">
        <f>IF(AND(telefony__2[[#This Row],[czy 12]]=1,telefony__2[[#This Row],[dlugosc]]=7),1,0)</f>
        <v>0</v>
      </c>
      <c r="I1071" s="3">
        <f>(telefony__2[[#This Row],[zaklonczenie]]-telefony__2[[#This Row],[rozpoczecie]])*24*60</f>
        <v>2.9999999999999893</v>
      </c>
      <c r="J1071">
        <f>IF(telefony__2[[#This Row],[dlugosc]]=10,ROUNDUP(telefony__2[[#This Row],[len]],0),0)</f>
        <v>0</v>
      </c>
      <c r="K1071" s="3">
        <f>IF(telefony__2[[#This Row],[dlugosc]]&lt;&gt;10,telefony__2[[#This Row],[len]]+K1070,K1070)</f>
        <v>8301.8000000000011</v>
      </c>
      <c r="L1071" s="3">
        <f>IF(telefony__2[[#This Row],[dlugosc]]=7,telefony__2[[#This Row],[len]],0)</f>
        <v>2.9999999999999893</v>
      </c>
      <c r="M1071" s="3">
        <f>IF(telefony__2[[#This Row],[dlugosc]]=8,telefony__2[[#This Row],[len]],0)</f>
        <v>0</v>
      </c>
      <c r="N1071" s="3"/>
    </row>
    <row r="1072" spans="1:14" x14ac:dyDescent="0.25">
      <c r="A1072" s="3" t="s">
        <v>2991</v>
      </c>
      <c r="B1072" s="1" t="s">
        <v>2826</v>
      </c>
      <c r="C1072" s="2" t="s">
        <v>2992</v>
      </c>
      <c r="D1072" s="2" t="s">
        <v>2993</v>
      </c>
      <c r="E1072">
        <f>LEN(telefony__2[[#This Row],[nr]])</f>
        <v>7</v>
      </c>
      <c r="F1072">
        <f>IF(MID(telefony__2[[#This Row],[nr]],1,2)="12",1,0)</f>
        <v>0</v>
      </c>
      <c r="G1072" s="2">
        <f>IF(AND(telefony__2[[#This Row],[czy 12]]=1,telefony__2[[#This Row],[dlugosc]]=7),telefony__2[[#This Row],[zaklonczenie]]-telefony__2[[#This Row],[rozpoczecie]],0)</f>
        <v>0</v>
      </c>
      <c r="H1072" s="3">
        <f>IF(AND(telefony__2[[#This Row],[czy 12]]=1,telefony__2[[#This Row],[dlugosc]]=7),1,0)</f>
        <v>0</v>
      </c>
      <c r="I1072" s="3">
        <f>(telefony__2[[#This Row],[zaklonczenie]]-telefony__2[[#This Row],[rozpoczecie]])*24*60</f>
        <v>7.0500000000000629</v>
      </c>
      <c r="J1072">
        <f>IF(telefony__2[[#This Row],[dlugosc]]=10,ROUNDUP(telefony__2[[#This Row],[len]],0),0)</f>
        <v>0</v>
      </c>
      <c r="K1072" s="3">
        <f>IF(telefony__2[[#This Row],[dlugosc]]&lt;&gt;10,telefony__2[[#This Row],[len]]+K1071,K1071)</f>
        <v>8308.85</v>
      </c>
      <c r="L1072" s="3">
        <f>IF(telefony__2[[#This Row],[dlugosc]]=7,telefony__2[[#This Row],[len]],0)</f>
        <v>7.0500000000000629</v>
      </c>
      <c r="M1072" s="3">
        <f>IF(telefony__2[[#This Row],[dlugosc]]=8,telefony__2[[#This Row],[len]],0)</f>
        <v>0</v>
      </c>
      <c r="N1072" s="3"/>
    </row>
    <row r="1073" spans="1:14" x14ac:dyDescent="0.25">
      <c r="A1073" s="3" t="s">
        <v>2994</v>
      </c>
      <c r="B1073" s="1" t="s">
        <v>2826</v>
      </c>
      <c r="C1073" s="2" t="s">
        <v>2995</v>
      </c>
      <c r="D1073" s="2" t="s">
        <v>2996</v>
      </c>
      <c r="E1073">
        <f>LEN(telefony__2[[#This Row],[nr]])</f>
        <v>7</v>
      </c>
      <c r="F1073">
        <f>IF(MID(telefony__2[[#This Row],[nr]],1,2)="12",1,0)</f>
        <v>0</v>
      </c>
      <c r="G1073" s="2">
        <f>IF(AND(telefony__2[[#This Row],[czy 12]]=1,telefony__2[[#This Row],[dlugosc]]=7),telefony__2[[#This Row],[zaklonczenie]]-telefony__2[[#This Row],[rozpoczecie]],0)</f>
        <v>0</v>
      </c>
      <c r="H1073" s="3">
        <f>IF(AND(telefony__2[[#This Row],[czy 12]]=1,telefony__2[[#This Row],[dlugosc]]=7),1,0)</f>
        <v>0</v>
      </c>
      <c r="I1073" s="3">
        <f>(telefony__2[[#This Row],[zaklonczenie]]-telefony__2[[#This Row],[rozpoczecie]])*24*60</f>
        <v>6.499999999999897</v>
      </c>
      <c r="J1073">
        <f>IF(telefony__2[[#This Row],[dlugosc]]=10,ROUNDUP(telefony__2[[#This Row],[len]],0),0)</f>
        <v>0</v>
      </c>
      <c r="K1073" s="3">
        <f>IF(telefony__2[[#This Row],[dlugosc]]&lt;&gt;10,telefony__2[[#This Row],[len]]+K1072,K1072)</f>
        <v>8315.35</v>
      </c>
      <c r="L1073" s="3">
        <f>IF(telefony__2[[#This Row],[dlugosc]]=7,telefony__2[[#This Row],[len]],0)</f>
        <v>6.499999999999897</v>
      </c>
      <c r="M1073" s="3">
        <f>IF(telefony__2[[#This Row],[dlugosc]]=8,telefony__2[[#This Row],[len]],0)</f>
        <v>0</v>
      </c>
      <c r="N1073" s="3"/>
    </row>
    <row r="1074" spans="1:14" x14ac:dyDescent="0.25">
      <c r="A1074" s="3" t="s">
        <v>2997</v>
      </c>
      <c r="B1074" s="1" t="s">
        <v>2826</v>
      </c>
      <c r="C1074" s="2" t="s">
        <v>2998</v>
      </c>
      <c r="D1074" s="2" t="s">
        <v>2999</v>
      </c>
      <c r="E1074">
        <f>LEN(telefony__2[[#This Row],[nr]])</f>
        <v>8</v>
      </c>
      <c r="F1074">
        <f>IF(MID(telefony__2[[#This Row],[nr]],1,2)="12",1,0)</f>
        <v>0</v>
      </c>
      <c r="G1074" s="2">
        <f>IF(AND(telefony__2[[#This Row],[czy 12]]=1,telefony__2[[#This Row],[dlugosc]]=7),telefony__2[[#This Row],[zaklonczenie]]-telefony__2[[#This Row],[rozpoczecie]],0)</f>
        <v>0</v>
      </c>
      <c r="H1074" s="3">
        <f>IF(AND(telefony__2[[#This Row],[czy 12]]=1,telefony__2[[#This Row],[dlugosc]]=7),1,0)</f>
        <v>0</v>
      </c>
      <c r="I1074" s="3">
        <f>(telefony__2[[#This Row],[zaklonczenie]]-telefony__2[[#This Row],[rozpoczecie]])*24*60</f>
        <v>15.099999999999962</v>
      </c>
      <c r="J1074">
        <f>IF(telefony__2[[#This Row],[dlugosc]]=10,ROUNDUP(telefony__2[[#This Row],[len]],0),0)</f>
        <v>0</v>
      </c>
      <c r="K1074" s="3">
        <f>IF(telefony__2[[#This Row],[dlugosc]]&lt;&gt;10,telefony__2[[#This Row],[len]]+K1073,K1073)</f>
        <v>8330.4500000000007</v>
      </c>
      <c r="L1074" s="3">
        <f>IF(telefony__2[[#This Row],[dlugosc]]=7,telefony__2[[#This Row],[len]],0)</f>
        <v>0</v>
      </c>
      <c r="M1074" s="3">
        <f>IF(telefony__2[[#This Row],[dlugosc]]=8,telefony__2[[#This Row],[len]],0)</f>
        <v>15.099999999999962</v>
      </c>
      <c r="N1074" s="3"/>
    </row>
    <row r="1075" spans="1:14" x14ac:dyDescent="0.25">
      <c r="A1075" s="3" t="s">
        <v>3000</v>
      </c>
      <c r="B1075" s="1" t="s">
        <v>2826</v>
      </c>
      <c r="C1075" s="2" t="s">
        <v>3001</v>
      </c>
      <c r="D1075" s="2" t="s">
        <v>2441</v>
      </c>
      <c r="E1075">
        <f>LEN(telefony__2[[#This Row],[nr]])</f>
        <v>8</v>
      </c>
      <c r="F1075">
        <f>IF(MID(telefony__2[[#This Row],[nr]],1,2)="12",1,0)</f>
        <v>0</v>
      </c>
      <c r="G1075" s="2">
        <f>IF(AND(telefony__2[[#This Row],[czy 12]]=1,telefony__2[[#This Row],[dlugosc]]=7),telefony__2[[#This Row],[zaklonczenie]]-telefony__2[[#This Row],[rozpoczecie]],0)</f>
        <v>0</v>
      </c>
      <c r="H1075" s="3">
        <f>IF(AND(telefony__2[[#This Row],[czy 12]]=1,telefony__2[[#This Row],[dlugosc]]=7),1,0)</f>
        <v>0</v>
      </c>
      <c r="I1075" s="3">
        <f>(telefony__2[[#This Row],[zaklonczenie]]-telefony__2[[#This Row],[rozpoczecie]])*24*60</f>
        <v>4.9666666666665904</v>
      </c>
      <c r="J1075">
        <f>IF(telefony__2[[#This Row],[dlugosc]]=10,ROUNDUP(telefony__2[[#This Row],[len]],0),0)</f>
        <v>0</v>
      </c>
      <c r="K1075" s="3">
        <f>IF(telefony__2[[#This Row],[dlugosc]]&lt;&gt;10,telefony__2[[#This Row],[len]]+K1074,K1074)</f>
        <v>8335.4166666666679</v>
      </c>
      <c r="L1075" s="3">
        <f>IF(telefony__2[[#This Row],[dlugosc]]=7,telefony__2[[#This Row],[len]],0)</f>
        <v>0</v>
      </c>
      <c r="M1075" s="3">
        <f>IF(telefony__2[[#This Row],[dlugosc]]=8,telefony__2[[#This Row],[len]],0)</f>
        <v>4.9666666666665904</v>
      </c>
      <c r="N1075" s="3"/>
    </row>
    <row r="1076" spans="1:14" x14ac:dyDescent="0.25">
      <c r="A1076" s="3" t="s">
        <v>3002</v>
      </c>
      <c r="B1076" s="1" t="s">
        <v>2826</v>
      </c>
      <c r="C1076" s="2" t="s">
        <v>3003</v>
      </c>
      <c r="D1076" s="2" t="s">
        <v>3004</v>
      </c>
      <c r="E1076">
        <f>LEN(telefony__2[[#This Row],[nr]])</f>
        <v>7</v>
      </c>
      <c r="F1076">
        <f>IF(MID(telefony__2[[#This Row],[nr]],1,2)="12",1,0)</f>
        <v>0</v>
      </c>
      <c r="G1076" s="2">
        <f>IF(AND(telefony__2[[#This Row],[czy 12]]=1,telefony__2[[#This Row],[dlugosc]]=7),telefony__2[[#This Row],[zaklonczenie]]-telefony__2[[#This Row],[rozpoczecie]],0)</f>
        <v>0</v>
      </c>
      <c r="H1076" s="3">
        <f>IF(AND(telefony__2[[#This Row],[czy 12]]=1,telefony__2[[#This Row],[dlugosc]]=7),1,0)</f>
        <v>0</v>
      </c>
      <c r="I1076" s="3">
        <f>(telefony__2[[#This Row],[zaklonczenie]]-telefony__2[[#This Row],[rozpoczecie]])*24*60</f>
        <v>8.2333333333333947</v>
      </c>
      <c r="J1076">
        <f>IF(telefony__2[[#This Row],[dlugosc]]=10,ROUNDUP(telefony__2[[#This Row],[len]],0),0)</f>
        <v>0</v>
      </c>
      <c r="K1076" s="3">
        <f>IF(telefony__2[[#This Row],[dlugosc]]&lt;&gt;10,telefony__2[[#This Row],[len]]+K1075,K1075)</f>
        <v>8343.6500000000015</v>
      </c>
      <c r="L1076" s="3">
        <f>IF(telefony__2[[#This Row],[dlugosc]]=7,telefony__2[[#This Row],[len]],0)</f>
        <v>8.2333333333333947</v>
      </c>
      <c r="M1076" s="3">
        <f>IF(telefony__2[[#This Row],[dlugosc]]=8,telefony__2[[#This Row],[len]],0)</f>
        <v>0</v>
      </c>
      <c r="N1076" s="3"/>
    </row>
    <row r="1077" spans="1:14" x14ac:dyDescent="0.25">
      <c r="A1077" s="3" t="s">
        <v>3005</v>
      </c>
      <c r="B1077" s="1" t="s">
        <v>2826</v>
      </c>
      <c r="C1077" s="2" t="s">
        <v>3006</v>
      </c>
      <c r="D1077" s="2" t="s">
        <v>3007</v>
      </c>
      <c r="E1077">
        <f>LEN(telefony__2[[#This Row],[nr]])</f>
        <v>8</v>
      </c>
      <c r="F1077">
        <f>IF(MID(telefony__2[[#This Row],[nr]],1,2)="12",1,0)</f>
        <v>0</v>
      </c>
      <c r="G1077" s="2">
        <f>IF(AND(telefony__2[[#This Row],[czy 12]]=1,telefony__2[[#This Row],[dlugosc]]=7),telefony__2[[#This Row],[zaklonczenie]]-telefony__2[[#This Row],[rozpoczecie]],0)</f>
        <v>0</v>
      </c>
      <c r="H1077" s="3">
        <f>IF(AND(telefony__2[[#This Row],[czy 12]]=1,telefony__2[[#This Row],[dlugosc]]=7),1,0)</f>
        <v>0</v>
      </c>
      <c r="I1077" s="3">
        <f>(telefony__2[[#This Row],[zaklonczenie]]-telefony__2[[#This Row],[rozpoczecie]])*24*60</f>
        <v>6.3666666666666494</v>
      </c>
      <c r="J1077">
        <f>IF(telefony__2[[#This Row],[dlugosc]]=10,ROUNDUP(telefony__2[[#This Row],[len]],0),0)</f>
        <v>0</v>
      </c>
      <c r="K1077" s="3">
        <f>IF(telefony__2[[#This Row],[dlugosc]]&lt;&gt;10,telefony__2[[#This Row],[len]]+K1076,K1076)</f>
        <v>8350.0166666666682</v>
      </c>
      <c r="L1077" s="3">
        <f>IF(telefony__2[[#This Row],[dlugosc]]=7,telefony__2[[#This Row],[len]],0)</f>
        <v>0</v>
      </c>
      <c r="M1077" s="3">
        <f>IF(telefony__2[[#This Row],[dlugosc]]=8,telefony__2[[#This Row],[len]],0)</f>
        <v>6.3666666666666494</v>
      </c>
      <c r="N1077" s="3"/>
    </row>
    <row r="1078" spans="1:14" x14ac:dyDescent="0.25">
      <c r="A1078" s="3" t="s">
        <v>3008</v>
      </c>
      <c r="B1078" s="1" t="s">
        <v>2826</v>
      </c>
      <c r="C1078" s="2" t="s">
        <v>3009</v>
      </c>
      <c r="D1078" s="2" t="s">
        <v>3010</v>
      </c>
      <c r="E1078">
        <f>LEN(telefony__2[[#This Row],[nr]])</f>
        <v>7</v>
      </c>
      <c r="F1078">
        <f>IF(MID(telefony__2[[#This Row],[nr]],1,2)="12",1,0)</f>
        <v>0</v>
      </c>
      <c r="G1078" s="2">
        <f>IF(AND(telefony__2[[#This Row],[czy 12]]=1,telefony__2[[#This Row],[dlugosc]]=7),telefony__2[[#This Row],[zaklonczenie]]-telefony__2[[#This Row],[rozpoczecie]],0)</f>
        <v>0</v>
      </c>
      <c r="H1078" s="3">
        <f>IF(AND(telefony__2[[#This Row],[czy 12]]=1,telefony__2[[#This Row],[dlugosc]]=7),1,0)</f>
        <v>0</v>
      </c>
      <c r="I1078" s="3">
        <f>(telefony__2[[#This Row],[zaklonczenie]]-telefony__2[[#This Row],[rozpoczecie]])*24*60</f>
        <v>11.983333333333341</v>
      </c>
      <c r="J1078">
        <f>IF(telefony__2[[#This Row],[dlugosc]]=10,ROUNDUP(telefony__2[[#This Row],[len]],0),0)</f>
        <v>0</v>
      </c>
      <c r="K1078" s="3">
        <f>IF(telefony__2[[#This Row],[dlugosc]]&lt;&gt;10,telefony__2[[#This Row],[len]]+K1077,K1077)</f>
        <v>8362.0000000000018</v>
      </c>
      <c r="L1078" s="3">
        <f>IF(telefony__2[[#This Row],[dlugosc]]=7,telefony__2[[#This Row],[len]],0)</f>
        <v>11.983333333333341</v>
      </c>
      <c r="M1078" s="3">
        <f>IF(telefony__2[[#This Row],[dlugosc]]=8,telefony__2[[#This Row],[len]],0)</f>
        <v>0</v>
      </c>
      <c r="N1078" s="3"/>
    </row>
    <row r="1079" spans="1:14" x14ac:dyDescent="0.25">
      <c r="A1079" s="3" t="s">
        <v>3011</v>
      </c>
      <c r="B1079" s="1" t="s">
        <v>2826</v>
      </c>
      <c r="C1079" s="2" t="s">
        <v>3012</v>
      </c>
      <c r="D1079" s="2" t="s">
        <v>3013</v>
      </c>
      <c r="E1079">
        <f>LEN(telefony__2[[#This Row],[nr]])</f>
        <v>8</v>
      </c>
      <c r="F1079">
        <f>IF(MID(telefony__2[[#This Row],[nr]],1,2)="12",1,0)</f>
        <v>0</v>
      </c>
      <c r="G1079" s="2">
        <f>IF(AND(telefony__2[[#This Row],[czy 12]]=1,telefony__2[[#This Row],[dlugosc]]=7),telefony__2[[#This Row],[zaklonczenie]]-telefony__2[[#This Row],[rozpoczecie]],0)</f>
        <v>0</v>
      </c>
      <c r="H1079" s="3">
        <f>IF(AND(telefony__2[[#This Row],[czy 12]]=1,telefony__2[[#This Row],[dlugosc]]=7),1,0)</f>
        <v>0</v>
      </c>
      <c r="I1079" s="3">
        <f>(telefony__2[[#This Row],[zaklonczenie]]-telefony__2[[#This Row],[rozpoczecie]])*24*60</f>
        <v>8.2333333333332348</v>
      </c>
      <c r="J1079">
        <f>IF(telefony__2[[#This Row],[dlugosc]]=10,ROUNDUP(telefony__2[[#This Row],[len]],0),0)</f>
        <v>0</v>
      </c>
      <c r="K1079" s="3">
        <f>IF(telefony__2[[#This Row],[dlugosc]]&lt;&gt;10,telefony__2[[#This Row],[len]]+K1078,K1078)</f>
        <v>8370.2333333333354</v>
      </c>
      <c r="L1079" s="3">
        <f>IF(telefony__2[[#This Row],[dlugosc]]=7,telefony__2[[#This Row],[len]],0)</f>
        <v>0</v>
      </c>
      <c r="M1079" s="3">
        <f>IF(telefony__2[[#This Row],[dlugosc]]=8,telefony__2[[#This Row],[len]],0)</f>
        <v>8.2333333333332348</v>
      </c>
      <c r="N1079" s="3"/>
    </row>
    <row r="1080" spans="1:14" x14ac:dyDescent="0.25">
      <c r="A1080" s="3" t="s">
        <v>3014</v>
      </c>
      <c r="B1080" s="1" t="s">
        <v>2826</v>
      </c>
      <c r="C1080" s="2" t="s">
        <v>3015</v>
      </c>
      <c r="D1080" s="2" t="s">
        <v>3016</v>
      </c>
      <c r="E1080">
        <f>LEN(telefony__2[[#This Row],[nr]])</f>
        <v>7</v>
      </c>
      <c r="F1080">
        <f>IF(MID(telefony__2[[#This Row],[nr]],1,2)="12",1,0)</f>
        <v>0</v>
      </c>
      <c r="G1080" s="2">
        <f>IF(AND(telefony__2[[#This Row],[czy 12]]=1,telefony__2[[#This Row],[dlugosc]]=7),telefony__2[[#This Row],[zaklonczenie]]-telefony__2[[#This Row],[rozpoczecie]],0)</f>
        <v>0</v>
      </c>
      <c r="H1080" s="3">
        <f>IF(AND(telefony__2[[#This Row],[czy 12]]=1,telefony__2[[#This Row],[dlugosc]]=7),1,0)</f>
        <v>0</v>
      </c>
      <c r="I1080" s="3">
        <f>(telefony__2[[#This Row],[zaklonczenie]]-telefony__2[[#This Row],[rozpoczecie]])*24*60</f>
        <v>10.516666666666659</v>
      </c>
      <c r="J1080">
        <f>IF(telefony__2[[#This Row],[dlugosc]]=10,ROUNDUP(telefony__2[[#This Row],[len]],0),0)</f>
        <v>0</v>
      </c>
      <c r="K1080" s="3">
        <f>IF(telefony__2[[#This Row],[dlugosc]]&lt;&gt;10,telefony__2[[#This Row],[len]]+K1079,K1079)</f>
        <v>8380.7500000000018</v>
      </c>
      <c r="L1080" s="3">
        <f>IF(telefony__2[[#This Row],[dlugosc]]=7,telefony__2[[#This Row],[len]],0)</f>
        <v>10.516666666666659</v>
      </c>
      <c r="M1080" s="3">
        <f>IF(telefony__2[[#This Row],[dlugosc]]=8,telefony__2[[#This Row],[len]],0)</f>
        <v>0</v>
      </c>
      <c r="N1080" s="3"/>
    </row>
    <row r="1081" spans="1:14" x14ac:dyDescent="0.25">
      <c r="A1081" s="3" t="s">
        <v>3017</v>
      </c>
      <c r="B1081" s="1" t="s">
        <v>2826</v>
      </c>
      <c r="C1081" s="2" t="s">
        <v>3018</v>
      </c>
      <c r="D1081" s="2" t="s">
        <v>3019</v>
      </c>
      <c r="E1081">
        <f>LEN(telefony__2[[#This Row],[nr]])</f>
        <v>7</v>
      </c>
      <c r="F1081">
        <f>IF(MID(telefony__2[[#This Row],[nr]],1,2)="12",1,0)</f>
        <v>0</v>
      </c>
      <c r="G1081" s="2">
        <f>IF(AND(telefony__2[[#This Row],[czy 12]]=1,telefony__2[[#This Row],[dlugosc]]=7),telefony__2[[#This Row],[zaklonczenie]]-telefony__2[[#This Row],[rozpoczecie]],0)</f>
        <v>0</v>
      </c>
      <c r="H1081" s="3">
        <f>IF(AND(telefony__2[[#This Row],[czy 12]]=1,telefony__2[[#This Row],[dlugosc]]=7),1,0)</f>
        <v>0</v>
      </c>
      <c r="I1081" s="3">
        <f>(telefony__2[[#This Row],[zaklonczenie]]-telefony__2[[#This Row],[rozpoczecie]])*24*60</f>
        <v>3.4166666666668277</v>
      </c>
      <c r="J1081">
        <f>IF(telefony__2[[#This Row],[dlugosc]]=10,ROUNDUP(telefony__2[[#This Row],[len]],0),0)</f>
        <v>0</v>
      </c>
      <c r="K1081" s="3">
        <f>IF(telefony__2[[#This Row],[dlugosc]]&lt;&gt;10,telefony__2[[#This Row],[len]]+K1080,K1080)</f>
        <v>8384.1666666666679</v>
      </c>
      <c r="L1081" s="3">
        <f>IF(telefony__2[[#This Row],[dlugosc]]=7,telefony__2[[#This Row],[len]],0)</f>
        <v>3.4166666666668277</v>
      </c>
      <c r="M1081" s="3">
        <f>IF(telefony__2[[#This Row],[dlugosc]]=8,telefony__2[[#This Row],[len]],0)</f>
        <v>0</v>
      </c>
      <c r="N1081" s="3"/>
    </row>
    <row r="1082" spans="1:14" x14ac:dyDescent="0.25">
      <c r="A1082" s="3" t="s">
        <v>3020</v>
      </c>
      <c r="B1082" s="1" t="s">
        <v>2826</v>
      </c>
      <c r="C1082" s="2" t="s">
        <v>3021</v>
      </c>
      <c r="D1082" s="2" t="s">
        <v>3022</v>
      </c>
      <c r="E1082">
        <f>LEN(telefony__2[[#This Row],[nr]])</f>
        <v>8</v>
      </c>
      <c r="F1082">
        <f>IF(MID(telefony__2[[#This Row],[nr]],1,2)="12",1,0)</f>
        <v>0</v>
      </c>
      <c r="G1082" s="2">
        <f>IF(AND(telefony__2[[#This Row],[czy 12]]=1,telefony__2[[#This Row],[dlugosc]]=7),telefony__2[[#This Row],[zaklonczenie]]-telefony__2[[#This Row],[rozpoczecie]],0)</f>
        <v>0</v>
      </c>
      <c r="H1082" s="3">
        <f>IF(AND(telefony__2[[#This Row],[czy 12]]=1,telefony__2[[#This Row],[dlugosc]]=7),1,0)</f>
        <v>0</v>
      </c>
      <c r="I1082" s="3">
        <f>(telefony__2[[#This Row],[zaklonczenie]]-telefony__2[[#This Row],[rozpoczecie]])*24*60</f>
        <v>10.850000000000097</v>
      </c>
      <c r="J1082">
        <f>IF(telefony__2[[#This Row],[dlugosc]]=10,ROUNDUP(telefony__2[[#This Row],[len]],0),0)</f>
        <v>0</v>
      </c>
      <c r="K1082" s="3">
        <f>IF(telefony__2[[#This Row],[dlugosc]]&lt;&gt;10,telefony__2[[#This Row],[len]]+K1081,K1081)</f>
        <v>8395.0166666666682</v>
      </c>
      <c r="L1082" s="3">
        <f>IF(telefony__2[[#This Row],[dlugosc]]=7,telefony__2[[#This Row],[len]],0)</f>
        <v>0</v>
      </c>
      <c r="M1082" s="3">
        <f>IF(telefony__2[[#This Row],[dlugosc]]=8,telefony__2[[#This Row],[len]],0)</f>
        <v>10.850000000000097</v>
      </c>
      <c r="N1082" s="3"/>
    </row>
    <row r="1083" spans="1:14" x14ac:dyDescent="0.25">
      <c r="A1083" s="3" t="s">
        <v>3023</v>
      </c>
      <c r="B1083" s="1" t="s">
        <v>2826</v>
      </c>
      <c r="C1083" s="2" t="s">
        <v>3024</v>
      </c>
      <c r="D1083" s="2" t="s">
        <v>3025</v>
      </c>
      <c r="E1083">
        <f>LEN(telefony__2[[#This Row],[nr]])</f>
        <v>7</v>
      </c>
      <c r="F1083">
        <f>IF(MID(telefony__2[[#This Row],[nr]],1,2)="12",1,0)</f>
        <v>0</v>
      </c>
      <c r="G1083" s="2">
        <f>IF(AND(telefony__2[[#This Row],[czy 12]]=1,telefony__2[[#This Row],[dlugosc]]=7),telefony__2[[#This Row],[zaklonczenie]]-telefony__2[[#This Row],[rozpoczecie]],0)</f>
        <v>0</v>
      </c>
      <c r="H1083" s="3">
        <f>IF(AND(telefony__2[[#This Row],[czy 12]]=1,telefony__2[[#This Row],[dlugosc]]=7),1,0)</f>
        <v>0</v>
      </c>
      <c r="I1083" s="3">
        <f>(telefony__2[[#This Row],[zaklonczenie]]-telefony__2[[#This Row],[rozpoczecie]])*24*60</f>
        <v>1.7333333333333378</v>
      </c>
      <c r="J1083">
        <f>IF(telefony__2[[#This Row],[dlugosc]]=10,ROUNDUP(telefony__2[[#This Row],[len]],0),0)</f>
        <v>0</v>
      </c>
      <c r="K1083" s="3">
        <f>IF(telefony__2[[#This Row],[dlugosc]]&lt;&gt;10,telefony__2[[#This Row],[len]]+K1082,K1082)</f>
        <v>8396.7500000000018</v>
      </c>
      <c r="L1083" s="3">
        <f>IF(telefony__2[[#This Row],[dlugosc]]=7,telefony__2[[#This Row],[len]],0)</f>
        <v>1.7333333333333378</v>
      </c>
      <c r="M1083" s="3">
        <f>IF(telefony__2[[#This Row],[dlugosc]]=8,telefony__2[[#This Row],[len]],0)</f>
        <v>0</v>
      </c>
      <c r="N1083" s="3"/>
    </row>
    <row r="1084" spans="1:14" x14ac:dyDescent="0.25">
      <c r="A1084" s="3" t="s">
        <v>3026</v>
      </c>
      <c r="B1084" s="1" t="s">
        <v>2826</v>
      </c>
      <c r="C1084" s="2" t="s">
        <v>3027</v>
      </c>
      <c r="D1084" s="2" t="s">
        <v>3028</v>
      </c>
      <c r="E1084">
        <f>LEN(telefony__2[[#This Row],[nr]])</f>
        <v>7</v>
      </c>
      <c r="F1084">
        <f>IF(MID(telefony__2[[#This Row],[nr]],1,2)="12",1,0)</f>
        <v>0</v>
      </c>
      <c r="G1084" s="2">
        <f>IF(AND(telefony__2[[#This Row],[czy 12]]=1,telefony__2[[#This Row],[dlugosc]]=7),telefony__2[[#This Row],[zaklonczenie]]-telefony__2[[#This Row],[rozpoczecie]],0)</f>
        <v>0</v>
      </c>
      <c r="H1084" s="3">
        <f>IF(AND(telefony__2[[#This Row],[czy 12]]=1,telefony__2[[#This Row],[dlugosc]]=7),1,0)</f>
        <v>0</v>
      </c>
      <c r="I1084" s="3">
        <f>(telefony__2[[#This Row],[zaklonczenie]]-telefony__2[[#This Row],[rozpoczecie]])*24*60</f>
        <v>15.23333333333337</v>
      </c>
      <c r="J1084">
        <f>IF(telefony__2[[#This Row],[dlugosc]]=10,ROUNDUP(telefony__2[[#This Row],[len]],0),0)</f>
        <v>0</v>
      </c>
      <c r="K1084" s="3">
        <f>IF(telefony__2[[#This Row],[dlugosc]]&lt;&gt;10,telefony__2[[#This Row],[len]]+K1083,K1083)</f>
        <v>8411.9833333333354</v>
      </c>
      <c r="L1084" s="3">
        <f>IF(telefony__2[[#This Row],[dlugosc]]=7,telefony__2[[#This Row],[len]],0)</f>
        <v>15.23333333333337</v>
      </c>
      <c r="M1084" s="3">
        <f>IF(telefony__2[[#This Row],[dlugosc]]=8,telefony__2[[#This Row],[len]],0)</f>
        <v>0</v>
      </c>
      <c r="N1084" s="3"/>
    </row>
    <row r="1085" spans="1:14" x14ac:dyDescent="0.25">
      <c r="A1085" s="3" t="s">
        <v>139</v>
      </c>
      <c r="B1085" s="1" t="s">
        <v>2826</v>
      </c>
      <c r="C1085" s="2" t="s">
        <v>3029</v>
      </c>
      <c r="D1085" s="2" t="s">
        <v>3030</v>
      </c>
      <c r="E1085">
        <f>LEN(telefony__2[[#This Row],[nr]])</f>
        <v>8</v>
      </c>
      <c r="F1085">
        <f>IF(MID(telefony__2[[#This Row],[nr]],1,2)="12",1,0)</f>
        <v>0</v>
      </c>
      <c r="G1085" s="2">
        <f>IF(AND(telefony__2[[#This Row],[czy 12]]=1,telefony__2[[#This Row],[dlugosc]]=7),telefony__2[[#This Row],[zaklonczenie]]-telefony__2[[#This Row],[rozpoczecie]],0)</f>
        <v>0</v>
      </c>
      <c r="H1085" s="3">
        <f>IF(AND(telefony__2[[#This Row],[czy 12]]=1,telefony__2[[#This Row],[dlugosc]]=7),1,0)</f>
        <v>0</v>
      </c>
      <c r="I1085" s="3">
        <f>(telefony__2[[#This Row],[zaklonczenie]]-telefony__2[[#This Row],[rozpoczecie]])*24*60</f>
        <v>10.900000000000105</v>
      </c>
      <c r="J1085">
        <f>IF(telefony__2[[#This Row],[dlugosc]]=10,ROUNDUP(telefony__2[[#This Row],[len]],0),0)</f>
        <v>0</v>
      </c>
      <c r="K1085" s="3">
        <f>IF(telefony__2[[#This Row],[dlugosc]]&lt;&gt;10,telefony__2[[#This Row],[len]]+K1084,K1084)</f>
        <v>8422.883333333335</v>
      </c>
      <c r="L1085" s="3">
        <f>IF(telefony__2[[#This Row],[dlugosc]]=7,telefony__2[[#This Row],[len]],0)</f>
        <v>0</v>
      </c>
      <c r="M1085" s="3">
        <f>IF(telefony__2[[#This Row],[dlugosc]]=8,telefony__2[[#This Row],[len]],0)</f>
        <v>10.900000000000105</v>
      </c>
      <c r="N1085" s="3"/>
    </row>
    <row r="1086" spans="1:14" x14ac:dyDescent="0.25">
      <c r="A1086" s="3" t="s">
        <v>2466</v>
      </c>
      <c r="B1086" s="1" t="s">
        <v>2826</v>
      </c>
      <c r="C1086" s="2" t="s">
        <v>3031</v>
      </c>
      <c r="D1086" s="2" t="s">
        <v>2186</v>
      </c>
      <c r="E1086">
        <f>LEN(telefony__2[[#This Row],[nr]])</f>
        <v>7</v>
      </c>
      <c r="F1086">
        <f>IF(MID(telefony__2[[#This Row],[nr]],1,2)="12",1,0)</f>
        <v>0</v>
      </c>
      <c r="G1086" s="2">
        <f>IF(AND(telefony__2[[#This Row],[czy 12]]=1,telefony__2[[#This Row],[dlugosc]]=7),telefony__2[[#This Row],[zaklonczenie]]-telefony__2[[#This Row],[rozpoczecie]],0)</f>
        <v>0</v>
      </c>
      <c r="H1086" s="3">
        <f>IF(AND(telefony__2[[#This Row],[czy 12]]=1,telefony__2[[#This Row],[dlugosc]]=7),1,0)</f>
        <v>0</v>
      </c>
      <c r="I1086" s="3">
        <f>(telefony__2[[#This Row],[zaklonczenie]]-telefony__2[[#This Row],[rozpoczecie]])*24*60</f>
        <v>11.083333333333361</v>
      </c>
      <c r="J1086">
        <f>IF(telefony__2[[#This Row],[dlugosc]]=10,ROUNDUP(telefony__2[[#This Row],[len]],0),0)</f>
        <v>0</v>
      </c>
      <c r="K1086" s="3">
        <f>IF(telefony__2[[#This Row],[dlugosc]]&lt;&gt;10,telefony__2[[#This Row],[len]]+K1085,K1085)</f>
        <v>8433.966666666669</v>
      </c>
      <c r="L1086" s="3">
        <f>IF(telefony__2[[#This Row],[dlugosc]]=7,telefony__2[[#This Row],[len]],0)</f>
        <v>11.083333333333361</v>
      </c>
      <c r="M1086" s="3">
        <f>IF(telefony__2[[#This Row],[dlugosc]]=8,telefony__2[[#This Row],[len]],0)</f>
        <v>0</v>
      </c>
      <c r="N1086" s="3"/>
    </row>
    <row r="1087" spans="1:14" x14ac:dyDescent="0.25">
      <c r="A1087" s="3" t="s">
        <v>3032</v>
      </c>
      <c r="B1087" s="1" t="s">
        <v>2826</v>
      </c>
      <c r="C1087" s="2" t="s">
        <v>2182</v>
      </c>
      <c r="D1087" s="2" t="s">
        <v>3033</v>
      </c>
      <c r="E1087">
        <f>LEN(telefony__2[[#This Row],[nr]])</f>
        <v>7</v>
      </c>
      <c r="F1087">
        <f>IF(MID(telefony__2[[#This Row],[nr]],1,2)="12",1,0)</f>
        <v>0</v>
      </c>
      <c r="G1087" s="2">
        <f>IF(AND(telefony__2[[#This Row],[czy 12]]=1,telefony__2[[#This Row],[dlugosc]]=7),telefony__2[[#This Row],[zaklonczenie]]-telefony__2[[#This Row],[rozpoczecie]],0)</f>
        <v>0</v>
      </c>
      <c r="H1087" s="3">
        <f>IF(AND(telefony__2[[#This Row],[czy 12]]=1,telefony__2[[#This Row],[dlugosc]]=7),1,0)</f>
        <v>0</v>
      </c>
      <c r="I1087" s="3">
        <f>(telefony__2[[#This Row],[zaklonczenie]]-telefony__2[[#This Row],[rozpoczecie]])*24*60</f>
        <v>0.69999999999994955</v>
      </c>
      <c r="J1087">
        <f>IF(telefony__2[[#This Row],[dlugosc]]=10,ROUNDUP(telefony__2[[#This Row],[len]],0),0)</f>
        <v>0</v>
      </c>
      <c r="K1087" s="3">
        <f>IF(telefony__2[[#This Row],[dlugosc]]&lt;&gt;10,telefony__2[[#This Row],[len]]+K1086,K1086)</f>
        <v>8434.6666666666697</v>
      </c>
      <c r="L1087" s="3">
        <f>IF(telefony__2[[#This Row],[dlugosc]]=7,telefony__2[[#This Row],[len]],0)</f>
        <v>0.69999999999994955</v>
      </c>
      <c r="M1087" s="3">
        <f>IF(telefony__2[[#This Row],[dlugosc]]=8,telefony__2[[#This Row],[len]],0)</f>
        <v>0</v>
      </c>
      <c r="N1087" s="3"/>
    </row>
    <row r="1088" spans="1:14" x14ac:dyDescent="0.25">
      <c r="A1088" s="3" t="s">
        <v>3034</v>
      </c>
      <c r="B1088" s="1" t="s">
        <v>2826</v>
      </c>
      <c r="C1088" s="2" t="s">
        <v>3035</v>
      </c>
      <c r="D1088" s="2" t="s">
        <v>3036</v>
      </c>
      <c r="E1088">
        <f>LEN(telefony__2[[#This Row],[nr]])</f>
        <v>7</v>
      </c>
      <c r="F1088">
        <f>IF(MID(telefony__2[[#This Row],[nr]],1,2)="12",1,0)</f>
        <v>0</v>
      </c>
      <c r="G1088" s="2">
        <f>IF(AND(telefony__2[[#This Row],[czy 12]]=1,telefony__2[[#This Row],[dlugosc]]=7),telefony__2[[#This Row],[zaklonczenie]]-telefony__2[[#This Row],[rozpoczecie]],0)</f>
        <v>0</v>
      </c>
      <c r="H1088" s="3">
        <f>IF(AND(telefony__2[[#This Row],[czy 12]]=1,telefony__2[[#This Row],[dlugosc]]=7),1,0)</f>
        <v>0</v>
      </c>
      <c r="I1088" s="3">
        <f>(telefony__2[[#This Row],[zaklonczenie]]-telefony__2[[#This Row],[rozpoczecie]])*24*60</f>
        <v>13.049999999999962</v>
      </c>
      <c r="J1088">
        <f>IF(telefony__2[[#This Row],[dlugosc]]=10,ROUNDUP(telefony__2[[#This Row],[len]],0),0)</f>
        <v>0</v>
      </c>
      <c r="K1088" s="3">
        <f>IF(telefony__2[[#This Row],[dlugosc]]&lt;&gt;10,telefony__2[[#This Row],[len]]+K1087,K1087)</f>
        <v>8447.716666666669</v>
      </c>
      <c r="L1088" s="3">
        <f>IF(telefony__2[[#This Row],[dlugosc]]=7,telefony__2[[#This Row],[len]],0)</f>
        <v>13.049999999999962</v>
      </c>
      <c r="M1088" s="3">
        <f>IF(telefony__2[[#This Row],[dlugosc]]=8,telefony__2[[#This Row],[len]],0)</f>
        <v>0</v>
      </c>
      <c r="N1088" s="3"/>
    </row>
    <row r="1089" spans="1:14" x14ac:dyDescent="0.25">
      <c r="A1089" s="3" t="s">
        <v>127</v>
      </c>
      <c r="B1089" s="1" t="s">
        <v>2826</v>
      </c>
      <c r="C1089" s="2" t="s">
        <v>3037</v>
      </c>
      <c r="D1089" s="2" t="s">
        <v>2470</v>
      </c>
      <c r="E1089">
        <f>LEN(telefony__2[[#This Row],[nr]])</f>
        <v>10</v>
      </c>
      <c r="F1089">
        <f>IF(MID(telefony__2[[#This Row],[nr]],1,2)="12",1,0)</f>
        <v>0</v>
      </c>
      <c r="G1089" s="2">
        <f>IF(AND(telefony__2[[#This Row],[czy 12]]=1,telefony__2[[#This Row],[dlugosc]]=7),telefony__2[[#This Row],[zaklonczenie]]-telefony__2[[#This Row],[rozpoczecie]],0)</f>
        <v>0</v>
      </c>
      <c r="H1089" s="3">
        <f>IF(AND(telefony__2[[#This Row],[czy 12]]=1,telefony__2[[#This Row],[dlugosc]]=7),1,0)</f>
        <v>0</v>
      </c>
      <c r="I1089" s="3">
        <f>(telefony__2[[#This Row],[zaklonczenie]]-telefony__2[[#This Row],[rozpoczecie]])*24*60</f>
        <v>3.2000000000000206</v>
      </c>
      <c r="J1089">
        <f>IF(telefony__2[[#This Row],[dlugosc]]=10,ROUNDUP(telefony__2[[#This Row],[len]],0),0)</f>
        <v>4</v>
      </c>
      <c r="K1089" s="3">
        <f>IF(telefony__2[[#This Row],[dlugosc]]&lt;&gt;10,telefony__2[[#This Row],[len]]+K1088,K1088)</f>
        <v>8447.716666666669</v>
      </c>
      <c r="L1089" s="3">
        <f>IF(telefony__2[[#This Row],[dlugosc]]=7,telefony__2[[#This Row],[len]],0)</f>
        <v>0</v>
      </c>
      <c r="M1089" s="3">
        <f>IF(telefony__2[[#This Row],[dlugosc]]=8,telefony__2[[#This Row],[len]],0)</f>
        <v>0</v>
      </c>
      <c r="N1089" s="3"/>
    </row>
    <row r="1090" spans="1:14" x14ac:dyDescent="0.25">
      <c r="A1090" s="3" t="s">
        <v>3038</v>
      </c>
      <c r="B1090" s="1" t="s">
        <v>2826</v>
      </c>
      <c r="C1090" s="2" t="s">
        <v>3039</v>
      </c>
      <c r="D1090" s="2" t="s">
        <v>3040</v>
      </c>
      <c r="E1090">
        <f>LEN(telefony__2[[#This Row],[nr]])</f>
        <v>7</v>
      </c>
      <c r="F1090">
        <f>IF(MID(telefony__2[[#This Row],[nr]],1,2)="12",1,0)</f>
        <v>0</v>
      </c>
      <c r="G1090" s="2">
        <f>IF(AND(telefony__2[[#This Row],[czy 12]]=1,telefony__2[[#This Row],[dlugosc]]=7),telefony__2[[#This Row],[zaklonczenie]]-telefony__2[[#This Row],[rozpoczecie]],0)</f>
        <v>0</v>
      </c>
      <c r="H1090" s="3">
        <f>IF(AND(telefony__2[[#This Row],[czy 12]]=1,telefony__2[[#This Row],[dlugosc]]=7),1,0)</f>
        <v>0</v>
      </c>
      <c r="I1090" s="3">
        <f>(telefony__2[[#This Row],[zaklonczenie]]-telefony__2[[#This Row],[rozpoczecie]])*24*60</f>
        <v>2.7166666666667183</v>
      </c>
      <c r="J1090">
        <f>IF(telefony__2[[#This Row],[dlugosc]]=10,ROUNDUP(telefony__2[[#This Row],[len]],0),0)</f>
        <v>0</v>
      </c>
      <c r="K1090" s="3">
        <f>IF(telefony__2[[#This Row],[dlugosc]]&lt;&gt;10,telefony__2[[#This Row],[len]]+K1089,K1089)</f>
        <v>8450.4333333333361</v>
      </c>
      <c r="L1090" s="3">
        <f>IF(telefony__2[[#This Row],[dlugosc]]=7,telefony__2[[#This Row],[len]],0)</f>
        <v>2.7166666666667183</v>
      </c>
      <c r="M1090" s="3">
        <f>IF(telefony__2[[#This Row],[dlugosc]]=8,telefony__2[[#This Row],[len]],0)</f>
        <v>0</v>
      </c>
      <c r="N1090" s="3"/>
    </row>
    <row r="1091" spans="1:14" x14ac:dyDescent="0.25">
      <c r="A1091" s="3" t="s">
        <v>3041</v>
      </c>
      <c r="B1091" s="1" t="s">
        <v>2826</v>
      </c>
      <c r="C1091" s="2" t="s">
        <v>3042</v>
      </c>
      <c r="D1091" s="2" t="s">
        <v>1099</v>
      </c>
      <c r="E1091">
        <f>LEN(telefony__2[[#This Row],[nr]])</f>
        <v>8</v>
      </c>
      <c r="F1091">
        <f>IF(MID(telefony__2[[#This Row],[nr]],1,2)="12",1,0)</f>
        <v>0</v>
      </c>
      <c r="G1091" s="2">
        <f>IF(AND(telefony__2[[#This Row],[czy 12]]=1,telefony__2[[#This Row],[dlugosc]]=7),telefony__2[[#This Row],[zaklonczenie]]-telefony__2[[#This Row],[rozpoczecie]],0)</f>
        <v>0</v>
      </c>
      <c r="H1091" s="3">
        <f>IF(AND(telefony__2[[#This Row],[czy 12]]=1,telefony__2[[#This Row],[dlugosc]]=7),1,0)</f>
        <v>0</v>
      </c>
      <c r="I1091" s="3">
        <f>(telefony__2[[#This Row],[zaklonczenie]]-telefony__2[[#This Row],[rozpoczecie]])*24*60</f>
        <v>15.299999999999994</v>
      </c>
      <c r="J1091">
        <f>IF(telefony__2[[#This Row],[dlugosc]]=10,ROUNDUP(telefony__2[[#This Row],[len]],0),0)</f>
        <v>0</v>
      </c>
      <c r="K1091" s="3">
        <f>IF(telefony__2[[#This Row],[dlugosc]]&lt;&gt;10,telefony__2[[#This Row],[len]]+K1090,K1090)</f>
        <v>8465.7333333333354</v>
      </c>
      <c r="L1091" s="3">
        <f>IF(telefony__2[[#This Row],[dlugosc]]=7,telefony__2[[#This Row],[len]],0)</f>
        <v>0</v>
      </c>
      <c r="M1091" s="3">
        <f>IF(telefony__2[[#This Row],[dlugosc]]=8,telefony__2[[#This Row],[len]],0)</f>
        <v>15.299999999999994</v>
      </c>
      <c r="N1091" s="3"/>
    </row>
    <row r="1092" spans="1:14" x14ac:dyDescent="0.25">
      <c r="A1092" s="3" t="s">
        <v>3043</v>
      </c>
      <c r="B1092" s="1" t="s">
        <v>2826</v>
      </c>
      <c r="C1092" s="2" t="s">
        <v>3044</v>
      </c>
      <c r="D1092" s="2" t="s">
        <v>3045</v>
      </c>
      <c r="E1092">
        <f>LEN(telefony__2[[#This Row],[nr]])</f>
        <v>7</v>
      </c>
      <c r="F1092">
        <f>IF(MID(telefony__2[[#This Row],[nr]],1,2)="12",1,0)</f>
        <v>0</v>
      </c>
      <c r="G1092" s="2">
        <f>IF(AND(telefony__2[[#This Row],[czy 12]]=1,telefony__2[[#This Row],[dlugosc]]=7),telefony__2[[#This Row],[zaklonczenie]]-telefony__2[[#This Row],[rozpoczecie]],0)</f>
        <v>0</v>
      </c>
      <c r="H1092" s="3">
        <f>IF(AND(telefony__2[[#This Row],[czy 12]]=1,telefony__2[[#This Row],[dlugosc]]=7),1,0)</f>
        <v>0</v>
      </c>
      <c r="I1092" s="3">
        <f>(telefony__2[[#This Row],[zaklonczenie]]-telefony__2[[#This Row],[rozpoczecie]])*24*60</f>
        <v>13.949999999999942</v>
      </c>
      <c r="J1092">
        <f>IF(telefony__2[[#This Row],[dlugosc]]=10,ROUNDUP(telefony__2[[#This Row],[len]],0),0)</f>
        <v>0</v>
      </c>
      <c r="K1092" s="3">
        <f>IF(telefony__2[[#This Row],[dlugosc]]&lt;&gt;10,telefony__2[[#This Row],[len]]+K1091,K1091)</f>
        <v>8479.6833333333361</v>
      </c>
      <c r="L1092" s="3">
        <f>IF(telefony__2[[#This Row],[dlugosc]]=7,telefony__2[[#This Row],[len]],0)</f>
        <v>13.949999999999942</v>
      </c>
      <c r="M1092" s="3">
        <f>IF(telefony__2[[#This Row],[dlugosc]]=8,telefony__2[[#This Row],[len]],0)</f>
        <v>0</v>
      </c>
      <c r="N1092" s="3"/>
    </row>
    <row r="1093" spans="1:14" x14ac:dyDescent="0.25">
      <c r="A1093" s="3" t="s">
        <v>3046</v>
      </c>
      <c r="B1093" s="1" t="s">
        <v>2826</v>
      </c>
      <c r="C1093" s="2" t="s">
        <v>3047</v>
      </c>
      <c r="D1093" s="2" t="s">
        <v>3048</v>
      </c>
      <c r="E1093">
        <f>LEN(telefony__2[[#This Row],[nr]])</f>
        <v>8</v>
      </c>
      <c r="F1093">
        <f>IF(MID(telefony__2[[#This Row],[nr]],1,2)="12",1,0)</f>
        <v>0</v>
      </c>
      <c r="G1093" s="2">
        <f>IF(AND(telefony__2[[#This Row],[czy 12]]=1,telefony__2[[#This Row],[dlugosc]]=7),telefony__2[[#This Row],[zaklonczenie]]-telefony__2[[#This Row],[rozpoczecie]],0)</f>
        <v>0</v>
      </c>
      <c r="H1093" s="3">
        <f>IF(AND(telefony__2[[#This Row],[czy 12]]=1,telefony__2[[#This Row],[dlugosc]]=7),1,0)</f>
        <v>0</v>
      </c>
      <c r="I1093" s="3">
        <f>(telefony__2[[#This Row],[zaklonczenie]]-telefony__2[[#This Row],[rozpoczecie]])*24*60</f>
        <v>4.1666666666666252</v>
      </c>
      <c r="J1093">
        <f>IF(telefony__2[[#This Row],[dlugosc]]=10,ROUNDUP(telefony__2[[#This Row],[len]],0),0)</f>
        <v>0</v>
      </c>
      <c r="K1093" s="3">
        <f>IF(telefony__2[[#This Row],[dlugosc]]&lt;&gt;10,telefony__2[[#This Row],[len]]+K1092,K1092)</f>
        <v>8483.8500000000022</v>
      </c>
      <c r="L1093" s="3">
        <f>IF(telefony__2[[#This Row],[dlugosc]]=7,telefony__2[[#This Row],[len]],0)</f>
        <v>0</v>
      </c>
      <c r="M1093" s="3">
        <f>IF(telefony__2[[#This Row],[dlugosc]]=8,telefony__2[[#This Row],[len]],0)</f>
        <v>4.1666666666666252</v>
      </c>
      <c r="N1093" s="3"/>
    </row>
    <row r="1094" spans="1:14" x14ac:dyDescent="0.25">
      <c r="A1094" s="3" t="s">
        <v>3049</v>
      </c>
      <c r="B1094" s="1" t="s">
        <v>2826</v>
      </c>
      <c r="C1094" s="2" t="s">
        <v>3050</v>
      </c>
      <c r="D1094" s="2" t="s">
        <v>3051</v>
      </c>
      <c r="E1094">
        <f>LEN(telefony__2[[#This Row],[nr]])</f>
        <v>7</v>
      </c>
      <c r="F1094">
        <f>IF(MID(telefony__2[[#This Row],[nr]],1,2)="12",1,0)</f>
        <v>0</v>
      </c>
      <c r="G1094" s="2">
        <f>IF(AND(telefony__2[[#This Row],[czy 12]]=1,telefony__2[[#This Row],[dlugosc]]=7),telefony__2[[#This Row],[zaklonczenie]]-telefony__2[[#This Row],[rozpoczecie]],0)</f>
        <v>0</v>
      </c>
      <c r="H1094" s="3">
        <f>IF(AND(telefony__2[[#This Row],[czy 12]]=1,telefony__2[[#This Row],[dlugosc]]=7),1,0)</f>
        <v>0</v>
      </c>
      <c r="I1094" s="3">
        <f>(telefony__2[[#This Row],[zaklonczenie]]-telefony__2[[#This Row],[rozpoczecie]])*24*60</f>
        <v>4.7833333333331751</v>
      </c>
      <c r="J1094">
        <f>IF(telefony__2[[#This Row],[dlugosc]]=10,ROUNDUP(telefony__2[[#This Row],[len]],0),0)</f>
        <v>0</v>
      </c>
      <c r="K1094" s="3">
        <f>IF(telefony__2[[#This Row],[dlugosc]]&lt;&gt;10,telefony__2[[#This Row],[len]]+K1093,K1093)</f>
        <v>8488.633333333335</v>
      </c>
      <c r="L1094" s="3">
        <f>IF(telefony__2[[#This Row],[dlugosc]]=7,telefony__2[[#This Row],[len]],0)</f>
        <v>4.7833333333331751</v>
      </c>
      <c r="M1094" s="3">
        <f>IF(telefony__2[[#This Row],[dlugosc]]=8,telefony__2[[#This Row],[len]],0)</f>
        <v>0</v>
      </c>
      <c r="N1094" s="3"/>
    </row>
    <row r="1095" spans="1:14" x14ac:dyDescent="0.25">
      <c r="A1095" s="3" t="s">
        <v>3052</v>
      </c>
      <c r="B1095" s="1" t="s">
        <v>2826</v>
      </c>
      <c r="C1095" s="2" t="s">
        <v>3053</v>
      </c>
      <c r="D1095" s="2" t="s">
        <v>3054</v>
      </c>
      <c r="E1095">
        <f>LEN(telefony__2[[#This Row],[nr]])</f>
        <v>8</v>
      </c>
      <c r="F1095">
        <f>IF(MID(telefony__2[[#This Row],[nr]],1,2)="12",1,0)</f>
        <v>0</v>
      </c>
      <c r="G1095" s="2">
        <f>IF(AND(telefony__2[[#This Row],[czy 12]]=1,telefony__2[[#This Row],[dlugosc]]=7),telefony__2[[#This Row],[zaklonczenie]]-telefony__2[[#This Row],[rozpoczecie]],0)</f>
        <v>0</v>
      </c>
      <c r="H1095" s="3">
        <f>IF(AND(telefony__2[[#This Row],[czy 12]]=1,telefony__2[[#This Row],[dlugosc]]=7),1,0)</f>
        <v>0</v>
      </c>
      <c r="I1095" s="3">
        <f>(telefony__2[[#This Row],[zaklonczenie]]-telefony__2[[#This Row],[rozpoczecie]])*24*60</f>
        <v>5.4499999999998927</v>
      </c>
      <c r="J1095">
        <f>IF(telefony__2[[#This Row],[dlugosc]]=10,ROUNDUP(telefony__2[[#This Row],[len]],0),0)</f>
        <v>0</v>
      </c>
      <c r="K1095" s="3">
        <f>IF(telefony__2[[#This Row],[dlugosc]]&lt;&gt;10,telefony__2[[#This Row],[len]]+K1094,K1094)</f>
        <v>8494.0833333333358</v>
      </c>
      <c r="L1095" s="3">
        <f>IF(telefony__2[[#This Row],[dlugosc]]=7,telefony__2[[#This Row],[len]],0)</f>
        <v>0</v>
      </c>
      <c r="M1095" s="3">
        <f>IF(telefony__2[[#This Row],[dlugosc]]=8,telefony__2[[#This Row],[len]],0)</f>
        <v>5.4499999999998927</v>
      </c>
      <c r="N1095" s="3"/>
    </row>
    <row r="1096" spans="1:14" x14ac:dyDescent="0.25">
      <c r="A1096" s="3" t="s">
        <v>3055</v>
      </c>
      <c r="B1096" s="1" t="s">
        <v>2826</v>
      </c>
      <c r="C1096" s="2" t="s">
        <v>3056</v>
      </c>
      <c r="D1096" s="2" t="s">
        <v>3057</v>
      </c>
      <c r="E1096">
        <f>LEN(telefony__2[[#This Row],[nr]])</f>
        <v>8</v>
      </c>
      <c r="F1096">
        <f>IF(MID(telefony__2[[#This Row],[nr]],1,2)="12",1,0)</f>
        <v>0</v>
      </c>
      <c r="G1096" s="2">
        <f>IF(AND(telefony__2[[#This Row],[czy 12]]=1,telefony__2[[#This Row],[dlugosc]]=7),telefony__2[[#This Row],[zaklonczenie]]-telefony__2[[#This Row],[rozpoczecie]],0)</f>
        <v>0</v>
      </c>
      <c r="H1096" s="3">
        <f>IF(AND(telefony__2[[#This Row],[czy 12]]=1,telefony__2[[#This Row],[dlugosc]]=7),1,0)</f>
        <v>0</v>
      </c>
      <c r="I1096" s="3">
        <f>(telefony__2[[#This Row],[zaklonczenie]]-telefony__2[[#This Row],[rozpoczecie]])*24*60</f>
        <v>14.216666666666757</v>
      </c>
      <c r="J1096">
        <f>IF(telefony__2[[#This Row],[dlugosc]]=10,ROUNDUP(telefony__2[[#This Row],[len]],0),0)</f>
        <v>0</v>
      </c>
      <c r="K1096" s="3">
        <f>IF(telefony__2[[#This Row],[dlugosc]]&lt;&gt;10,telefony__2[[#This Row],[len]]+K1095,K1095)</f>
        <v>8508.3000000000029</v>
      </c>
      <c r="L1096" s="3">
        <f>IF(telefony__2[[#This Row],[dlugosc]]=7,telefony__2[[#This Row],[len]],0)</f>
        <v>0</v>
      </c>
      <c r="M1096" s="3">
        <f>IF(telefony__2[[#This Row],[dlugosc]]=8,telefony__2[[#This Row],[len]],0)</f>
        <v>14.216666666666757</v>
      </c>
      <c r="N1096" s="3"/>
    </row>
    <row r="1097" spans="1:14" x14ac:dyDescent="0.25">
      <c r="A1097" s="3" t="s">
        <v>3058</v>
      </c>
      <c r="B1097" s="1" t="s">
        <v>2826</v>
      </c>
      <c r="C1097" s="2" t="s">
        <v>3059</v>
      </c>
      <c r="D1097" s="2" t="s">
        <v>3060</v>
      </c>
      <c r="E1097">
        <f>LEN(telefony__2[[#This Row],[nr]])</f>
        <v>7</v>
      </c>
      <c r="F1097">
        <f>IF(MID(telefony__2[[#This Row],[nr]],1,2)="12",1,0)</f>
        <v>0</v>
      </c>
      <c r="G1097" s="2">
        <f>IF(AND(telefony__2[[#This Row],[czy 12]]=1,telefony__2[[#This Row],[dlugosc]]=7),telefony__2[[#This Row],[zaklonczenie]]-telefony__2[[#This Row],[rozpoczecie]],0)</f>
        <v>0</v>
      </c>
      <c r="H1097" s="3">
        <f>IF(AND(telefony__2[[#This Row],[czy 12]]=1,telefony__2[[#This Row],[dlugosc]]=7),1,0)</f>
        <v>0</v>
      </c>
      <c r="I1097" s="3">
        <f>(telefony__2[[#This Row],[zaklonczenie]]-telefony__2[[#This Row],[rozpoczecie]])*24*60</f>
        <v>5.7000000000000917</v>
      </c>
      <c r="J1097">
        <f>IF(telefony__2[[#This Row],[dlugosc]]=10,ROUNDUP(telefony__2[[#This Row],[len]],0),0)</f>
        <v>0</v>
      </c>
      <c r="K1097" s="3">
        <f>IF(telefony__2[[#This Row],[dlugosc]]&lt;&gt;10,telefony__2[[#This Row],[len]]+K1096,K1096)</f>
        <v>8514.0000000000036</v>
      </c>
      <c r="L1097" s="3">
        <f>IF(telefony__2[[#This Row],[dlugosc]]=7,telefony__2[[#This Row],[len]],0)</f>
        <v>5.7000000000000917</v>
      </c>
      <c r="M1097" s="3">
        <f>IF(telefony__2[[#This Row],[dlugosc]]=8,telefony__2[[#This Row],[len]],0)</f>
        <v>0</v>
      </c>
      <c r="N1097" s="3"/>
    </row>
    <row r="1098" spans="1:14" x14ac:dyDescent="0.25">
      <c r="A1098" s="3" t="s">
        <v>3061</v>
      </c>
      <c r="B1098" s="1" t="s">
        <v>2826</v>
      </c>
      <c r="C1098" s="2" t="s">
        <v>3062</v>
      </c>
      <c r="D1098" s="2" t="s">
        <v>3063</v>
      </c>
      <c r="E1098">
        <f>LEN(telefony__2[[#This Row],[nr]])</f>
        <v>7</v>
      </c>
      <c r="F1098">
        <f>IF(MID(telefony__2[[#This Row],[nr]],1,2)="12",1,0)</f>
        <v>0</v>
      </c>
      <c r="G1098" s="2">
        <f>IF(AND(telefony__2[[#This Row],[czy 12]]=1,telefony__2[[#This Row],[dlugosc]]=7),telefony__2[[#This Row],[zaklonczenie]]-telefony__2[[#This Row],[rozpoczecie]],0)</f>
        <v>0</v>
      </c>
      <c r="H1098" s="3">
        <f>IF(AND(telefony__2[[#This Row],[czy 12]]=1,telefony__2[[#This Row],[dlugosc]]=7),1,0)</f>
        <v>0</v>
      </c>
      <c r="I1098" s="3">
        <f>(telefony__2[[#This Row],[zaklonczenie]]-telefony__2[[#This Row],[rozpoczecie]])*24*60</f>
        <v>4.3666666666666565</v>
      </c>
      <c r="J1098">
        <f>IF(telefony__2[[#This Row],[dlugosc]]=10,ROUNDUP(telefony__2[[#This Row],[len]],0),0)</f>
        <v>0</v>
      </c>
      <c r="K1098" s="3">
        <f>IF(telefony__2[[#This Row],[dlugosc]]&lt;&gt;10,telefony__2[[#This Row],[len]]+K1097,K1097)</f>
        <v>8518.3666666666704</v>
      </c>
      <c r="L1098" s="3">
        <f>IF(telefony__2[[#This Row],[dlugosc]]=7,telefony__2[[#This Row],[len]],0)</f>
        <v>4.3666666666666565</v>
      </c>
      <c r="M1098" s="3">
        <f>IF(telefony__2[[#This Row],[dlugosc]]=8,telefony__2[[#This Row],[len]],0)</f>
        <v>0</v>
      </c>
      <c r="N1098" s="3"/>
    </row>
    <row r="1099" spans="1:14" x14ac:dyDescent="0.25">
      <c r="A1099" s="3" t="s">
        <v>3064</v>
      </c>
      <c r="B1099" s="1" t="s">
        <v>2826</v>
      </c>
      <c r="C1099" s="2" t="s">
        <v>3065</v>
      </c>
      <c r="D1099" s="2" t="s">
        <v>3066</v>
      </c>
      <c r="E1099">
        <f>LEN(telefony__2[[#This Row],[nr]])</f>
        <v>7</v>
      </c>
      <c r="F1099">
        <f>IF(MID(telefony__2[[#This Row],[nr]],1,2)="12",1,0)</f>
        <v>0</v>
      </c>
      <c r="G1099" s="2">
        <f>IF(AND(telefony__2[[#This Row],[czy 12]]=1,telefony__2[[#This Row],[dlugosc]]=7),telefony__2[[#This Row],[zaklonczenie]]-telefony__2[[#This Row],[rozpoczecie]],0)</f>
        <v>0</v>
      </c>
      <c r="H1099" s="3">
        <f>IF(AND(telefony__2[[#This Row],[czy 12]]=1,telefony__2[[#This Row],[dlugosc]]=7),1,0)</f>
        <v>0</v>
      </c>
      <c r="I1099" s="3">
        <f>(telefony__2[[#This Row],[zaklonczenie]]-telefony__2[[#This Row],[rozpoczecie]])*24*60</f>
        <v>15.016666666666723</v>
      </c>
      <c r="J1099">
        <f>IF(telefony__2[[#This Row],[dlugosc]]=10,ROUNDUP(telefony__2[[#This Row],[len]],0),0)</f>
        <v>0</v>
      </c>
      <c r="K1099" s="3">
        <f>IF(telefony__2[[#This Row],[dlugosc]]&lt;&gt;10,telefony__2[[#This Row],[len]]+K1098,K1098)</f>
        <v>8533.3833333333369</v>
      </c>
      <c r="L1099" s="3">
        <f>IF(telefony__2[[#This Row],[dlugosc]]=7,telefony__2[[#This Row],[len]],0)</f>
        <v>15.016666666666723</v>
      </c>
      <c r="M1099" s="3">
        <f>IF(telefony__2[[#This Row],[dlugosc]]=8,telefony__2[[#This Row],[len]],0)</f>
        <v>0</v>
      </c>
      <c r="N1099" s="3"/>
    </row>
    <row r="1100" spans="1:14" x14ac:dyDescent="0.25">
      <c r="A1100" s="3" t="s">
        <v>3067</v>
      </c>
      <c r="B1100" s="1" t="s">
        <v>2826</v>
      </c>
      <c r="C1100" s="2" t="s">
        <v>3068</v>
      </c>
      <c r="D1100" s="2" t="s">
        <v>3069</v>
      </c>
      <c r="E1100">
        <f>LEN(telefony__2[[#This Row],[nr]])</f>
        <v>7</v>
      </c>
      <c r="F1100">
        <f>IF(MID(telefony__2[[#This Row],[nr]],1,2)="12",1,0)</f>
        <v>0</v>
      </c>
      <c r="G1100" s="2">
        <f>IF(AND(telefony__2[[#This Row],[czy 12]]=1,telefony__2[[#This Row],[dlugosc]]=7),telefony__2[[#This Row],[zaklonczenie]]-telefony__2[[#This Row],[rozpoczecie]],0)</f>
        <v>0</v>
      </c>
      <c r="H1100" s="3">
        <f>IF(AND(telefony__2[[#This Row],[czy 12]]=1,telefony__2[[#This Row],[dlugosc]]=7),1,0)</f>
        <v>0</v>
      </c>
      <c r="I1100" s="3">
        <f>(telefony__2[[#This Row],[zaklonczenie]]-telefony__2[[#This Row],[rozpoczecie]])*24*60</f>
        <v>15.433333333333401</v>
      </c>
      <c r="J1100">
        <f>IF(telefony__2[[#This Row],[dlugosc]]=10,ROUNDUP(telefony__2[[#This Row],[len]],0),0)</f>
        <v>0</v>
      </c>
      <c r="K1100" s="3">
        <f>IF(telefony__2[[#This Row],[dlugosc]]&lt;&gt;10,telefony__2[[#This Row],[len]]+K1099,K1099)</f>
        <v>8548.8166666666712</v>
      </c>
      <c r="L1100" s="3">
        <f>IF(telefony__2[[#This Row],[dlugosc]]=7,telefony__2[[#This Row],[len]],0)</f>
        <v>15.433333333333401</v>
      </c>
      <c r="M1100" s="3">
        <f>IF(telefony__2[[#This Row],[dlugosc]]=8,telefony__2[[#This Row],[len]],0)</f>
        <v>0</v>
      </c>
      <c r="N1100" s="3"/>
    </row>
    <row r="1101" spans="1:14" x14ac:dyDescent="0.25">
      <c r="A1101" s="3" t="s">
        <v>3070</v>
      </c>
      <c r="B1101" s="1" t="s">
        <v>2826</v>
      </c>
      <c r="C1101" s="2" t="s">
        <v>3071</v>
      </c>
      <c r="D1101" s="2" t="s">
        <v>3072</v>
      </c>
      <c r="E1101">
        <f>LEN(telefony__2[[#This Row],[nr]])</f>
        <v>7</v>
      </c>
      <c r="F1101">
        <f>IF(MID(telefony__2[[#This Row],[nr]],1,2)="12",1,0)</f>
        <v>0</v>
      </c>
      <c r="G1101" s="2">
        <f>IF(AND(telefony__2[[#This Row],[czy 12]]=1,telefony__2[[#This Row],[dlugosc]]=7),telefony__2[[#This Row],[zaklonczenie]]-telefony__2[[#This Row],[rozpoczecie]],0)</f>
        <v>0</v>
      </c>
      <c r="H1101" s="3">
        <f>IF(AND(telefony__2[[#This Row],[czy 12]]=1,telefony__2[[#This Row],[dlugosc]]=7),1,0)</f>
        <v>0</v>
      </c>
      <c r="I1101" s="3">
        <f>(telefony__2[[#This Row],[zaklonczenie]]-telefony__2[[#This Row],[rozpoczecie]])*24*60</f>
        <v>2.250000000000032</v>
      </c>
      <c r="J1101">
        <f>IF(telefony__2[[#This Row],[dlugosc]]=10,ROUNDUP(telefony__2[[#This Row],[len]],0),0)</f>
        <v>0</v>
      </c>
      <c r="K1101" s="3">
        <f>IF(telefony__2[[#This Row],[dlugosc]]&lt;&gt;10,telefony__2[[#This Row],[len]]+K1100,K1100)</f>
        <v>8551.0666666666712</v>
      </c>
      <c r="L1101" s="3">
        <f>IF(telefony__2[[#This Row],[dlugosc]]=7,telefony__2[[#This Row],[len]],0)</f>
        <v>2.250000000000032</v>
      </c>
      <c r="M1101" s="3">
        <f>IF(telefony__2[[#This Row],[dlugosc]]=8,telefony__2[[#This Row],[len]],0)</f>
        <v>0</v>
      </c>
      <c r="N1101" s="3"/>
    </row>
    <row r="1102" spans="1:14" x14ac:dyDescent="0.25">
      <c r="A1102" s="3" t="s">
        <v>3073</v>
      </c>
      <c r="B1102" s="1" t="s">
        <v>2826</v>
      </c>
      <c r="C1102" s="2" t="s">
        <v>3074</v>
      </c>
      <c r="D1102" s="2" t="s">
        <v>3075</v>
      </c>
      <c r="E1102">
        <f>LEN(telefony__2[[#This Row],[nr]])</f>
        <v>7</v>
      </c>
      <c r="F1102">
        <f>IF(MID(telefony__2[[#This Row],[nr]],1,2)="12",1,0)</f>
        <v>0</v>
      </c>
      <c r="G1102" s="2">
        <f>IF(AND(telefony__2[[#This Row],[czy 12]]=1,telefony__2[[#This Row],[dlugosc]]=7),telefony__2[[#This Row],[zaklonczenie]]-telefony__2[[#This Row],[rozpoczecie]],0)</f>
        <v>0</v>
      </c>
      <c r="H1102" s="3">
        <f>IF(AND(telefony__2[[#This Row],[czy 12]]=1,telefony__2[[#This Row],[dlugosc]]=7),1,0)</f>
        <v>0</v>
      </c>
      <c r="I1102" s="3">
        <f>(telefony__2[[#This Row],[zaklonczenie]]-telefony__2[[#This Row],[rozpoczecie]])*24*60</f>
        <v>9.6333333333332938</v>
      </c>
      <c r="J1102">
        <f>IF(telefony__2[[#This Row],[dlugosc]]=10,ROUNDUP(telefony__2[[#This Row],[len]],0),0)</f>
        <v>0</v>
      </c>
      <c r="K1102" s="3">
        <f>IF(telefony__2[[#This Row],[dlugosc]]&lt;&gt;10,telefony__2[[#This Row],[len]]+K1101,K1101)</f>
        <v>8560.7000000000044</v>
      </c>
      <c r="L1102" s="3">
        <f>IF(telefony__2[[#This Row],[dlugosc]]=7,telefony__2[[#This Row],[len]],0)</f>
        <v>9.6333333333332938</v>
      </c>
      <c r="M1102" s="3">
        <f>IF(telefony__2[[#This Row],[dlugosc]]=8,telefony__2[[#This Row],[len]],0)</f>
        <v>0</v>
      </c>
      <c r="N1102" s="3"/>
    </row>
    <row r="1103" spans="1:14" x14ac:dyDescent="0.25">
      <c r="A1103" s="3" t="s">
        <v>3076</v>
      </c>
      <c r="B1103" s="1" t="s">
        <v>2826</v>
      </c>
      <c r="C1103" s="2" t="s">
        <v>3077</v>
      </c>
      <c r="D1103" s="2" t="s">
        <v>3078</v>
      </c>
      <c r="E1103">
        <f>LEN(telefony__2[[#This Row],[nr]])</f>
        <v>7</v>
      </c>
      <c r="F1103">
        <f>IF(MID(telefony__2[[#This Row],[nr]],1,2)="12",1,0)</f>
        <v>0</v>
      </c>
      <c r="G1103" s="2">
        <f>IF(AND(telefony__2[[#This Row],[czy 12]]=1,telefony__2[[#This Row],[dlugosc]]=7),telefony__2[[#This Row],[zaklonczenie]]-telefony__2[[#This Row],[rozpoczecie]],0)</f>
        <v>0</v>
      </c>
      <c r="H1103" s="3">
        <f>IF(AND(telefony__2[[#This Row],[czy 12]]=1,telefony__2[[#This Row],[dlugosc]]=7),1,0)</f>
        <v>0</v>
      </c>
      <c r="I1103" s="3">
        <f>(telefony__2[[#This Row],[zaklonczenie]]-telefony__2[[#This Row],[rozpoczecie]])*24*60</f>
        <v>11.450000000000031</v>
      </c>
      <c r="J1103">
        <f>IF(telefony__2[[#This Row],[dlugosc]]=10,ROUNDUP(telefony__2[[#This Row],[len]],0),0)</f>
        <v>0</v>
      </c>
      <c r="K1103" s="3">
        <f>IF(telefony__2[[#This Row],[dlugosc]]&lt;&gt;10,telefony__2[[#This Row],[len]]+K1102,K1102)</f>
        <v>8572.1500000000051</v>
      </c>
      <c r="L1103" s="3">
        <f>IF(telefony__2[[#This Row],[dlugosc]]=7,telefony__2[[#This Row],[len]],0)</f>
        <v>11.450000000000031</v>
      </c>
      <c r="M1103" s="3">
        <f>IF(telefony__2[[#This Row],[dlugosc]]=8,telefony__2[[#This Row],[len]],0)</f>
        <v>0</v>
      </c>
      <c r="N1103" s="3"/>
    </row>
    <row r="1104" spans="1:14" x14ac:dyDescent="0.25">
      <c r="A1104" s="3" t="s">
        <v>3079</v>
      </c>
      <c r="B1104" s="1" t="s">
        <v>2826</v>
      </c>
      <c r="C1104" s="2" t="s">
        <v>3080</v>
      </c>
      <c r="D1104" s="2" t="s">
        <v>3081</v>
      </c>
      <c r="E1104">
        <f>LEN(telefony__2[[#This Row],[nr]])</f>
        <v>7</v>
      </c>
      <c r="F1104">
        <f>IF(MID(telefony__2[[#This Row],[nr]],1,2)="12",1,0)</f>
        <v>0</v>
      </c>
      <c r="G1104" s="2">
        <f>IF(AND(telefony__2[[#This Row],[czy 12]]=1,telefony__2[[#This Row],[dlugosc]]=7),telefony__2[[#This Row],[zaklonczenie]]-telefony__2[[#This Row],[rozpoczecie]],0)</f>
        <v>0</v>
      </c>
      <c r="H1104" s="3">
        <f>IF(AND(telefony__2[[#This Row],[czy 12]]=1,telefony__2[[#This Row],[dlugosc]]=7),1,0)</f>
        <v>0</v>
      </c>
      <c r="I1104" s="3">
        <f>(telefony__2[[#This Row],[zaklonczenie]]-telefony__2[[#This Row],[rozpoczecie]])*24*60</f>
        <v>16.616666666666813</v>
      </c>
      <c r="J1104">
        <f>IF(telefony__2[[#This Row],[dlugosc]]=10,ROUNDUP(telefony__2[[#This Row],[len]],0),0)</f>
        <v>0</v>
      </c>
      <c r="K1104" s="3">
        <f>IF(telefony__2[[#This Row],[dlugosc]]&lt;&gt;10,telefony__2[[#This Row],[len]]+K1103,K1103)</f>
        <v>8588.7666666666719</v>
      </c>
      <c r="L1104" s="3">
        <f>IF(telefony__2[[#This Row],[dlugosc]]=7,telefony__2[[#This Row],[len]],0)</f>
        <v>16.616666666666813</v>
      </c>
      <c r="M1104" s="3">
        <f>IF(telefony__2[[#This Row],[dlugosc]]=8,telefony__2[[#This Row],[len]],0)</f>
        <v>0</v>
      </c>
      <c r="N1104" s="3"/>
    </row>
    <row r="1105" spans="1:14" x14ac:dyDescent="0.25">
      <c r="A1105" s="3" t="s">
        <v>1811</v>
      </c>
      <c r="B1105" s="1" t="s">
        <v>2826</v>
      </c>
      <c r="C1105" s="2" t="s">
        <v>3082</v>
      </c>
      <c r="D1105" s="2" t="s">
        <v>3083</v>
      </c>
      <c r="E1105">
        <f>LEN(telefony__2[[#This Row],[nr]])</f>
        <v>8</v>
      </c>
      <c r="F1105">
        <f>IF(MID(telefony__2[[#This Row],[nr]],1,2)="12",1,0)</f>
        <v>0</v>
      </c>
      <c r="G1105" s="2">
        <f>IF(AND(telefony__2[[#This Row],[czy 12]]=1,telefony__2[[#This Row],[dlugosc]]=7),telefony__2[[#This Row],[zaklonczenie]]-telefony__2[[#This Row],[rozpoczecie]],0)</f>
        <v>0</v>
      </c>
      <c r="H1105" s="3">
        <f>IF(AND(telefony__2[[#This Row],[czy 12]]=1,telefony__2[[#This Row],[dlugosc]]=7),1,0)</f>
        <v>0</v>
      </c>
      <c r="I1105" s="3">
        <f>(telefony__2[[#This Row],[zaklonczenie]]-telefony__2[[#This Row],[rozpoczecie]])*24*60</f>
        <v>1.3333333333332753</v>
      </c>
      <c r="J1105">
        <f>IF(telefony__2[[#This Row],[dlugosc]]=10,ROUNDUP(telefony__2[[#This Row],[len]],0),0)</f>
        <v>0</v>
      </c>
      <c r="K1105" s="3">
        <f>IF(telefony__2[[#This Row],[dlugosc]]&lt;&gt;10,telefony__2[[#This Row],[len]]+K1104,K1104)</f>
        <v>8590.1000000000058</v>
      </c>
      <c r="L1105" s="3">
        <f>IF(telefony__2[[#This Row],[dlugosc]]=7,telefony__2[[#This Row],[len]],0)</f>
        <v>0</v>
      </c>
      <c r="M1105" s="3">
        <f>IF(telefony__2[[#This Row],[dlugosc]]=8,telefony__2[[#This Row],[len]],0)</f>
        <v>1.3333333333332753</v>
      </c>
      <c r="N1105" s="3"/>
    </row>
    <row r="1106" spans="1:14" x14ac:dyDescent="0.25">
      <c r="A1106" s="3" t="s">
        <v>3084</v>
      </c>
      <c r="B1106" s="1" t="s">
        <v>2826</v>
      </c>
      <c r="C1106" s="2" t="s">
        <v>3085</v>
      </c>
      <c r="D1106" s="2" t="s">
        <v>3086</v>
      </c>
      <c r="E1106">
        <f>LEN(telefony__2[[#This Row],[nr]])</f>
        <v>8</v>
      </c>
      <c r="F1106">
        <f>IF(MID(telefony__2[[#This Row],[nr]],1,2)="12",1,0)</f>
        <v>0</v>
      </c>
      <c r="G1106" s="2">
        <f>IF(AND(telefony__2[[#This Row],[czy 12]]=1,telefony__2[[#This Row],[dlugosc]]=7),telefony__2[[#This Row],[zaklonczenie]]-telefony__2[[#This Row],[rozpoczecie]],0)</f>
        <v>0</v>
      </c>
      <c r="H1106" s="3">
        <f>IF(AND(telefony__2[[#This Row],[czy 12]]=1,telefony__2[[#This Row],[dlugosc]]=7),1,0)</f>
        <v>0</v>
      </c>
      <c r="I1106" s="3">
        <f>(telefony__2[[#This Row],[zaklonczenie]]-telefony__2[[#This Row],[rozpoczecie]])*24*60</f>
        <v>2.2166666666666401</v>
      </c>
      <c r="J1106">
        <f>IF(telefony__2[[#This Row],[dlugosc]]=10,ROUNDUP(telefony__2[[#This Row],[len]],0),0)</f>
        <v>0</v>
      </c>
      <c r="K1106" s="3">
        <f>IF(telefony__2[[#This Row],[dlugosc]]&lt;&gt;10,telefony__2[[#This Row],[len]]+K1105,K1105)</f>
        <v>8592.316666666673</v>
      </c>
      <c r="L1106" s="3">
        <f>IF(telefony__2[[#This Row],[dlugosc]]=7,telefony__2[[#This Row],[len]],0)</f>
        <v>0</v>
      </c>
      <c r="M1106" s="3">
        <f>IF(telefony__2[[#This Row],[dlugosc]]=8,telefony__2[[#This Row],[len]],0)</f>
        <v>2.2166666666666401</v>
      </c>
      <c r="N1106" s="3"/>
    </row>
    <row r="1107" spans="1:14" x14ac:dyDescent="0.25">
      <c r="A1107" s="3" t="s">
        <v>3087</v>
      </c>
      <c r="B1107" s="1" t="s">
        <v>2826</v>
      </c>
      <c r="C1107" s="2" t="s">
        <v>3088</v>
      </c>
      <c r="D1107" s="2" t="s">
        <v>3089</v>
      </c>
      <c r="E1107">
        <f>LEN(telefony__2[[#This Row],[nr]])</f>
        <v>7</v>
      </c>
      <c r="F1107">
        <f>IF(MID(telefony__2[[#This Row],[nr]],1,2)="12",1,0)</f>
        <v>0</v>
      </c>
      <c r="G1107" s="2">
        <f>IF(AND(telefony__2[[#This Row],[czy 12]]=1,telefony__2[[#This Row],[dlugosc]]=7),telefony__2[[#This Row],[zaklonczenie]]-telefony__2[[#This Row],[rozpoczecie]],0)</f>
        <v>0</v>
      </c>
      <c r="H1107" s="3">
        <f>IF(AND(telefony__2[[#This Row],[czy 12]]=1,telefony__2[[#This Row],[dlugosc]]=7),1,0)</f>
        <v>0</v>
      </c>
      <c r="I1107" s="3">
        <f>(telefony__2[[#This Row],[zaklonczenie]]-telefony__2[[#This Row],[rozpoczecie]])*24*60</f>
        <v>7.1166666666667666</v>
      </c>
      <c r="J1107">
        <f>IF(telefony__2[[#This Row],[dlugosc]]=10,ROUNDUP(telefony__2[[#This Row],[len]],0),0)</f>
        <v>0</v>
      </c>
      <c r="K1107" s="3">
        <f>IF(telefony__2[[#This Row],[dlugosc]]&lt;&gt;10,telefony__2[[#This Row],[len]]+K1106,K1106)</f>
        <v>8599.4333333333398</v>
      </c>
      <c r="L1107" s="3">
        <f>IF(telefony__2[[#This Row],[dlugosc]]=7,telefony__2[[#This Row],[len]],0)</f>
        <v>7.1166666666667666</v>
      </c>
      <c r="M1107" s="3">
        <f>IF(telefony__2[[#This Row],[dlugosc]]=8,telefony__2[[#This Row],[len]],0)</f>
        <v>0</v>
      </c>
      <c r="N1107" s="3"/>
    </row>
    <row r="1108" spans="1:14" x14ac:dyDescent="0.25">
      <c r="A1108" s="3" t="s">
        <v>3090</v>
      </c>
      <c r="B1108" s="1" t="s">
        <v>2826</v>
      </c>
      <c r="C1108" s="2" t="s">
        <v>3091</v>
      </c>
      <c r="D1108" s="2" t="s">
        <v>3092</v>
      </c>
      <c r="E1108">
        <f>LEN(telefony__2[[#This Row],[nr]])</f>
        <v>7</v>
      </c>
      <c r="F1108">
        <f>IF(MID(telefony__2[[#This Row],[nr]],1,2)="12",1,0)</f>
        <v>0</v>
      </c>
      <c r="G1108" s="2">
        <f>IF(AND(telefony__2[[#This Row],[czy 12]]=1,telefony__2[[#This Row],[dlugosc]]=7),telefony__2[[#This Row],[zaklonczenie]]-telefony__2[[#This Row],[rozpoczecie]],0)</f>
        <v>0</v>
      </c>
      <c r="H1108" s="3">
        <f>IF(AND(telefony__2[[#This Row],[czy 12]]=1,telefony__2[[#This Row],[dlugosc]]=7),1,0)</f>
        <v>0</v>
      </c>
      <c r="I1108" s="3">
        <f>(telefony__2[[#This Row],[zaklonczenie]]-telefony__2[[#This Row],[rozpoczecie]])*24*60</f>
        <v>9.7000000000000774</v>
      </c>
      <c r="J1108">
        <f>IF(telefony__2[[#This Row],[dlugosc]]=10,ROUNDUP(telefony__2[[#This Row],[len]],0),0)</f>
        <v>0</v>
      </c>
      <c r="K1108" s="3">
        <f>IF(telefony__2[[#This Row],[dlugosc]]&lt;&gt;10,telefony__2[[#This Row],[len]]+K1107,K1107)</f>
        <v>8609.1333333333405</v>
      </c>
      <c r="L1108" s="3">
        <f>IF(telefony__2[[#This Row],[dlugosc]]=7,telefony__2[[#This Row],[len]],0)</f>
        <v>9.7000000000000774</v>
      </c>
      <c r="M1108" s="3">
        <f>IF(telefony__2[[#This Row],[dlugosc]]=8,telefony__2[[#This Row],[len]],0)</f>
        <v>0</v>
      </c>
      <c r="N1108" s="3"/>
    </row>
    <row r="1109" spans="1:14" x14ac:dyDescent="0.25">
      <c r="A1109" s="3" t="s">
        <v>3093</v>
      </c>
      <c r="B1109" s="1" t="s">
        <v>2826</v>
      </c>
      <c r="C1109" s="2" t="s">
        <v>3094</v>
      </c>
      <c r="D1109" s="2" t="s">
        <v>3095</v>
      </c>
      <c r="E1109">
        <f>LEN(telefony__2[[#This Row],[nr]])</f>
        <v>7</v>
      </c>
      <c r="F1109">
        <f>IF(MID(telefony__2[[#This Row],[nr]],1,2)="12",1,0)</f>
        <v>0</v>
      </c>
      <c r="G1109" s="2">
        <f>IF(AND(telefony__2[[#This Row],[czy 12]]=1,telefony__2[[#This Row],[dlugosc]]=7),telefony__2[[#This Row],[zaklonczenie]]-telefony__2[[#This Row],[rozpoczecie]],0)</f>
        <v>0</v>
      </c>
      <c r="H1109" s="3">
        <f>IF(AND(telefony__2[[#This Row],[czy 12]]=1,telefony__2[[#This Row],[dlugosc]]=7),1,0)</f>
        <v>0</v>
      </c>
      <c r="I1109" s="3">
        <f>(telefony__2[[#This Row],[zaklonczenie]]-telefony__2[[#This Row],[rozpoczecie]])*24*60</f>
        <v>12.783333333333307</v>
      </c>
      <c r="J1109">
        <f>IF(telefony__2[[#This Row],[dlugosc]]=10,ROUNDUP(telefony__2[[#This Row],[len]],0),0)</f>
        <v>0</v>
      </c>
      <c r="K1109" s="3">
        <f>IF(telefony__2[[#This Row],[dlugosc]]&lt;&gt;10,telefony__2[[#This Row],[len]]+K1108,K1108)</f>
        <v>8621.9166666666733</v>
      </c>
      <c r="L1109" s="3">
        <f>IF(telefony__2[[#This Row],[dlugosc]]=7,telefony__2[[#This Row],[len]],0)</f>
        <v>12.783333333333307</v>
      </c>
      <c r="M1109" s="3">
        <f>IF(telefony__2[[#This Row],[dlugosc]]=8,telefony__2[[#This Row],[len]],0)</f>
        <v>0</v>
      </c>
      <c r="N1109" s="3"/>
    </row>
    <row r="1110" spans="1:14" x14ac:dyDescent="0.25">
      <c r="A1110" s="3" t="s">
        <v>688</v>
      </c>
      <c r="B1110" s="1" t="s">
        <v>2826</v>
      </c>
      <c r="C1110" s="2" t="s">
        <v>3096</v>
      </c>
      <c r="D1110" s="2" t="s">
        <v>3097</v>
      </c>
      <c r="E1110">
        <f>LEN(telefony__2[[#This Row],[nr]])</f>
        <v>7</v>
      </c>
      <c r="F1110">
        <f>IF(MID(telefony__2[[#This Row],[nr]],1,2)="12",1,0)</f>
        <v>0</v>
      </c>
      <c r="G1110" s="2">
        <f>IF(AND(telefony__2[[#This Row],[czy 12]]=1,telefony__2[[#This Row],[dlugosc]]=7),telefony__2[[#This Row],[zaklonczenie]]-telefony__2[[#This Row],[rozpoczecie]],0)</f>
        <v>0</v>
      </c>
      <c r="H1110" s="3">
        <f>IF(AND(telefony__2[[#This Row],[czy 12]]=1,telefony__2[[#This Row],[dlugosc]]=7),1,0)</f>
        <v>0</v>
      </c>
      <c r="I1110" s="3">
        <f>(telefony__2[[#This Row],[zaklonczenie]]-telefony__2[[#This Row],[rozpoczecie]])*24*60</f>
        <v>6.0499999999998266</v>
      </c>
      <c r="J1110">
        <f>IF(telefony__2[[#This Row],[dlugosc]]=10,ROUNDUP(telefony__2[[#This Row],[len]],0),0)</f>
        <v>0</v>
      </c>
      <c r="K1110" s="3">
        <f>IF(telefony__2[[#This Row],[dlugosc]]&lt;&gt;10,telefony__2[[#This Row],[len]]+K1109,K1109)</f>
        <v>8627.9666666666726</v>
      </c>
      <c r="L1110" s="3">
        <f>IF(telefony__2[[#This Row],[dlugosc]]=7,telefony__2[[#This Row],[len]],0)</f>
        <v>6.0499999999998266</v>
      </c>
      <c r="M1110" s="3">
        <f>IF(telefony__2[[#This Row],[dlugosc]]=8,telefony__2[[#This Row],[len]],0)</f>
        <v>0</v>
      </c>
      <c r="N1110" s="3"/>
    </row>
    <row r="1111" spans="1:14" x14ac:dyDescent="0.25">
      <c r="A1111" s="3" t="s">
        <v>3098</v>
      </c>
      <c r="B1111" s="1" t="s">
        <v>2826</v>
      </c>
      <c r="C1111" s="2" t="s">
        <v>3099</v>
      </c>
      <c r="D1111" s="2" t="s">
        <v>3100</v>
      </c>
      <c r="E1111">
        <f>LEN(telefony__2[[#This Row],[nr]])</f>
        <v>7</v>
      </c>
      <c r="F1111">
        <f>IF(MID(telefony__2[[#This Row],[nr]],1,2)="12",1,0)</f>
        <v>0</v>
      </c>
      <c r="G1111" s="2">
        <f>IF(AND(telefony__2[[#This Row],[czy 12]]=1,telefony__2[[#This Row],[dlugosc]]=7),telefony__2[[#This Row],[zaklonczenie]]-telefony__2[[#This Row],[rozpoczecie]],0)</f>
        <v>0</v>
      </c>
      <c r="H1111" s="3">
        <f>IF(AND(telefony__2[[#This Row],[czy 12]]=1,telefony__2[[#This Row],[dlugosc]]=7),1,0)</f>
        <v>0</v>
      </c>
      <c r="I1111" s="3">
        <f>(telefony__2[[#This Row],[zaklonczenie]]-telefony__2[[#This Row],[rozpoczecie]])*24*60</f>
        <v>9.4833333333332703</v>
      </c>
      <c r="J1111">
        <f>IF(telefony__2[[#This Row],[dlugosc]]=10,ROUNDUP(telefony__2[[#This Row],[len]],0),0)</f>
        <v>0</v>
      </c>
      <c r="K1111" s="3">
        <f>IF(telefony__2[[#This Row],[dlugosc]]&lt;&gt;10,telefony__2[[#This Row],[len]]+K1110,K1110)</f>
        <v>8637.4500000000062</v>
      </c>
      <c r="L1111" s="3">
        <f>IF(telefony__2[[#This Row],[dlugosc]]=7,telefony__2[[#This Row],[len]],0)</f>
        <v>9.4833333333332703</v>
      </c>
      <c r="M1111" s="3">
        <f>IF(telefony__2[[#This Row],[dlugosc]]=8,telefony__2[[#This Row],[len]],0)</f>
        <v>0</v>
      </c>
      <c r="N1111" s="3"/>
    </row>
    <row r="1112" spans="1:14" x14ac:dyDescent="0.25">
      <c r="A1112" s="3" t="s">
        <v>3101</v>
      </c>
      <c r="B1112" s="1" t="s">
        <v>2826</v>
      </c>
      <c r="C1112" s="2" t="s">
        <v>3102</v>
      </c>
      <c r="D1112" s="2" t="s">
        <v>3103</v>
      </c>
      <c r="E1112">
        <f>LEN(telefony__2[[#This Row],[nr]])</f>
        <v>8</v>
      </c>
      <c r="F1112">
        <f>IF(MID(telefony__2[[#This Row],[nr]],1,2)="12",1,0)</f>
        <v>0</v>
      </c>
      <c r="G1112" s="2">
        <f>IF(AND(telefony__2[[#This Row],[czy 12]]=1,telefony__2[[#This Row],[dlugosc]]=7),telefony__2[[#This Row],[zaklonczenie]]-telefony__2[[#This Row],[rozpoczecie]],0)</f>
        <v>0</v>
      </c>
      <c r="H1112" s="3">
        <f>IF(AND(telefony__2[[#This Row],[czy 12]]=1,telefony__2[[#This Row],[dlugosc]]=7),1,0)</f>
        <v>0</v>
      </c>
      <c r="I1112" s="3">
        <f>(telefony__2[[#This Row],[zaklonczenie]]-telefony__2[[#This Row],[rozpoczecie]])*24*60</f>
        <v>0.89999999999998082</v>
      </c>
      <c r="J1112">
        <f>IF(telefony__2[[#This Row],[dlugosc]]=10,ROUNDUP(telefony__2[[#This Row],[len]],0),0)</f>
        <v>0</v>
      </c>
      <c r="K1112" s="3">
        <f>IF(telefony__2[[#This Row],[dlugosc]]&lt;&gt;10,telefony__2[[#This Row],[len]]+K1111,K1111)</f>
        <v>8638.3500000000058</v>
      </c>
      <c r="L1112" s="3">
        <f>IF(telefony__2[[#This Row],[dlugosc]]=7,telefony__2[[#This Row],[len]],0)</f>
        <v>0</v>
      </c>
      <c r="M1112" s="3">
        <f>IF(telefony__2[[#This Row],[dlugosc]]=8,telefony__2[[#This Row],[len]],0)</f>
        <v>0.89999999999998082</v>
      </c>
      <c r="N1112" s="3"/>
    </row>
    <row r="1113" spans="1:14" x14ac:dyDescent="0.25">
      <c r="A1113" s="3" t="s">
        <v>3104</v>
      </c>
      <c r="B1113" s="1" t="s">
        <v>2826</v>
      </c>
      <c r="C1113" s="2" t="s">
        <v>3105</v>
      </c>
      <c r="D1113" s="2" t="s">
        <v>3106</v>
      </c>
      <c r="E1113">
        <f>LEN(telefony__2[[#This Row],[nr]])</f>
        <v>7</v>
      </c>
      <c r="F1113">
        <f>IF(MID(telefony__2[[#This Row],[nr]],1,2)="12",1,0)</f>
        <v>0</v>
      </c>
      <c r="G1113" s="2">
        <f>IF(AND(telefony__2[[#This Row],[czy 12]]=1,telefony__2[[#This Row],[dlugosc]]=7),telefony__2[[#This Row],[zaklonczenie]]-telefony__2[[#This Row],[rozpoczecie]],0)</f>
        <v>0</v>
      </c>
      <c r="H1113" s="3">
        <f>IF(AND(telefony__2[[#This Row],[czy 12]]=1,telefony__2[[#This Row],[dlugosc]]=7),1,0)</f>
        <v>0</v>
      </c>
      <c r="I1113" s="3">
        <f>(telefony__2[[#This Row],[zaklonczenie]]-telefony__2[[#This Row],[rozpoczecie]])*24*60</f>
        <v>11.3333333333334</v>
      </c>
      <c r="J1113">
        <f>IF(telefony__2[[#This Row],[dlugosc]]=10,ROUNDUP(telefony__2[[#This Row],[len]],0),0)</f>
        <v>0</v>
      </c>
      <c r="K1113" s="3">
        <f>IF(telefony__2[[#This Row],[dlugosc]]&lt;&gt;10,telefony__2[[#This Row],[len]]+K1112,K1112)</f>
        <v>8649.6833333333398</v>
      </c>
      <c r="L1113" s="3">
        <f>IF(telefony__2[[#This Row],[dlugosc]]=7,telefony__2[[#This Row],[len]],0)</f>
        <v>11.3333333333334</v>
      </c>
      <c r="M1113" s="3">
        <f>IF(telefony__2[[#This Row],[dlugosc]]=8,telefony__2[[#This Row],[len]],0)</f>
        <v>0</v>
      </c>
      <c r="N1113" s="3"/>
    </row>
    <row r="1114" spans="1:14" x14ac:dyDescent="0.25">
      <c r="A1114" s="3" t="s">
        <v>3107</v>
      </c>
      <c r="B1114" s="1" t="s">
        <v>2826</v>
      </c>
      <c r="C1114" s="2" t="s">
        <v>3108</v>
      </c>
      <c r="D1114" s="2" t="s">
        <v>3109</v>
      </c>
      <c r="E1114">
        <f>LEN(telefony__2[[#This Row],[nr]])</f>
        <v>7</v>
      </c>
      <c r="F1114">
        <f>IF(MID(telefony__2[[#This Row],[nr]],1,2)="12",1,0)</f>
        <v>0</v>
      </c>
      <c r="G1114" s="2">
        <f>IF(AND(telefony__2[[#This Row],[czy 12]]=1,telefony__2[[#This Row],[dlugosc]]=7),telefony__2[[#This Row],[zaklonczenie]]-telefony__2[[#This Row],[rozpoczecie]],0)</f>
        <v>0</v>
      </c>
      <c r="H1114" s="3">
        <f>IF(AND(telefony__2[[#This Row],[czy 12]]=1,telefony__2[[#This Row],[dlugosc]]=7),1,0)</f>
        <v>0</v>
      </c>
      <c r="I1114" s="3">
        <f>(telefony__2[[#This Row],[zaklonczenie]]-telefony__2[[#This Row],[rozpoczecie]])*24*60</f>
        <v>2.6999999999999424</v>
      </c>
      <c r="J1114">
        <f>IF(telefony__2[[#This Row],[dlugosc]]=10,ROUNDUP(telefony__2[[#This Row],[len]],0),0)</f>
        <v>0</v>
      </c>
      <c r="K1114" s="3">
        <f>IF(telefony__2[[#This Row],[dlugosc]]&lt;&gt;10,telefony__2[[#This Row],[len]]+K1113,K1113)</f>
        <v>8652.3833333333405</v>
      </c>
      <c r="L1114" s="3">
        <f>IF(telefony__2[[#This Row],[dlugosc]]=7,telefony__2[[#This Row],[len]],0)</f>
        <v>2.6999999999999424</v>
      </c>
      <c r="M1114" s="3">
        <f>IF(telefony__2[[#This Row],[dlugosc]]=8,telefony__2[[#This Row],[len]],0)</f>
        <v>0</v>
      </c>
      <c r="N1114" s="3"/>
    </row>
    <row r="1115" spans="1:14" x14ac:dyDescent="0.25">
      <c r="A1115" s="3" t="s">
        <v>3110</v>
      </c>
      <c r="B1115" s="1" t="s">
        <v>2826</v>
      </c>
      <c r="C1115" s="2" t="s">
        <v>3111</v>
      </c>
      <c r="D1115" s="2" t="s">
        <v>3112</v>
      </c>
      <c r="E1115">
        <f>LEN(telefony__2[[#This Row],[nr]])</f>
        <v>8</v>
      </c>
      <c r="F1115">
        <f>IF(MID(telefony__2[[#This Row],[nr]],1,2)="12",1,0)</f>
        <v>0</v>
      </c>
      <c r="G1115" s="2">
        <f>IF(AND(telefony__2[[#This Row],[czy 12]]=1,telefony__2[[#This Row],[dlugosc]]=7),telefony__2[[#This Row],[zaklonczenie]]-telefony__2[[#This Row],[rozpoczecie]],0)</f>
        <v>0</v>
      </c>
      <c r="H1115" s="3">
        <f>IF(AND(telefony__2[[#This Row],[czy 12]]=1,telefony__2[[#This Row],[dlugosc]]=7),1,0)</f>
        <v>0</v>
      </c>
      <c r="I1115" s="3">
        <f>(telefony__2[[#This Row],[zaklonczenie]]-telefony__2[[#This Row],[rozpoczecie]])*24*60</f>
        <v>2.2666666666668078</v>
      </c>
      <c r="J1115">
        <f>IF(telefony__2[[#This Row],[dlugosc]]=10,ROUNDUP(telefony__2[[#This Row],[len]],0),0)</f>
        <v>0</v>
      </c>
      <c r="K1115" s="3">
        <f>IF(telefony__2[[#This Row],[dlugosc]]&lt;&gt;10,telefony__2[[#This Row],[len]]+K1114,K1114)</f>
        <v>8654.6500000000069</v>
      </c>
      <c r="L1115" s="3">
        <f>IF(telefony__2[[#This Row],[dlugosc]]=7,telefony__2[[#This Row],[len]],0)</f>
        <v>0</v>
      </c>
      <c r="M1115" s="3">
        <f>IF(telefony__2[[#This Row],[dlugosc]]=8,telefony__2[[#This Row],[len]],0)</f>
        <v>2.2666666666668078</v>
      </c>
      <c r="N1115" s="3"/>
    </row>
    <row r="1116" spans="1:14" x14ac:dyDescent="0.25">
      <c r="A1116" s="3" t="s">
        <v>3113</v>
      </c>
      <c r="B1116" s="1" t="s">
        <v>2826</v>
      </c>
      <c r="C1116" s="2" t="s">
        <v>3114</v>
      </c>
      <c r="D1116" s="2" t="s">
        <v>3115</v>
      </c>
      <c r="E1116">
        <f>LEN(telefony__2[[#This Row],[nr]])</f>
        <v>7</v>
      </c>
      <c r="F1116">
        <f>IF(MID(telefony__2[[#This Row],[nr]],1,2)="12",1,0)</f>
        <v>1</v>
      </c>
      <c r="G1116" s="2">
        <f>IF(AND(telefony__2[[#This Row],[czy 12]]=1,telefony__2[[#This Row],[dlugosc]]=7),telefony__2[[#This Row],[zaklonczenie]]-telefony__2[[#This Row],[rozpoczecie]],0)</f>
        <v>1.0659722222222223E-2</v>
      </c>
      <c r="H1116" s="3">
        <f>IF(AND(telefony__2[[#This Row],[czy 12]]=1,telefony__2[[#This Row],[dlugosc]]=7),1,0)</f>
        <v>1</v>
      </c>
      <c r="I1116" s="3">
        <f>(telefony__2[[#This Row],[zaklonczenie]]-telefony__2[[#This Row],[rozpoczecie]])*24*60</f>
        <v>15.350000000000001</v>
      </c>
      <c r="J1116">
        <f>IF(telefony__2[[#This Row],[dlugosc]]=10,ROUNDUP(telefony__2[[#This Row],[len]],0),0)</f>
        <v>0</v>
      </c>
      <c r="K1116" s="3">
        <f>IF(telefony__2[[#This Row],[dlugosc]]&lt;&gt;10,telefony__2[[#This Row],[len]]+K1115,K1115)</f>
        <v>8670.0000000000073</v>
      </c>
      <c r="L1116" s="3">
        <f>IF(telefony__2[[#This Row],[dlugosc]]=7,telefony__2[[#This Row],[len]],0)</f>
        <v>15.350000000000001</v>
      </c>
      <c r="M1116" s="3">
        <f>IF(telefony__2[[#This Row],[dlugosc]]=8,telefony__2[[#This Row],[len]],0)</f>
        <v>0</v>
      </c>
      <c r="N1116" s="3"/>
    </row>
    <row r="1117" spans="1:14" x14ac:dyDescent="0.25">
      <c r="A1117" s="3" t="s">
        <v>2752</v>
      </c>
      <c r="B1117" s="1" t="s">
        <v>2826</v>
      </c>
      <c r="C1117" s="2" t="s">
        <v>3116</v>
      </c>
      <c r="D1117" s="2" t="s">
        <v>3117</v>
      </c>
      <c r="E1117">
        <f>LEN(telefony__2[[#This Row],[nr]])</f>
        <v>8</v>
      </c>
      <c r="F1117">
        <f>IF(MID(telefony__2[[#This Row],[nr]],1,2)="12",1,0)</f>
        <v>0</v>
      </c>
      <c r="G1117" s="2">
        <f>IF(AND(telefony__2[[#This Row],[czy 12]]=1,telefony__2[[#This Row],[dlugosc]]=7),telefony__2[[#This Row],[zaklonczenie]]-telefony__2[[#This Row],[rozpoczecie]],0)</f>
        <v>0</v>
      </c>
      <c r="H1117" s="3">
        <f>IF(AND(telefony__2[[#This Row],[czy 12]]=1,telefony__2[[#This Row],[dlugosc]]=7),1,0)</f>
        <v>0</v>
      </c>
      <c r="I1117" s="3">
        <f>(telefony__2[[#This Row],[zaklonczenie]]-telefony__2[[#This Row],[rozpoczecie]])*24*60</f>
        <v>2.3166666666666558</v>
      </c>
      <c r="J1117">
        <f>IF(telefony__2[[#This Row],[dlugosc]]=10,ROUNDUP(telefony__2[[#This Row],[len]],0),0)</f>
        <v>0</v>
      </c>
      <c r="K1117" s="3">
        <f>IF(telefony__2[[#This Row],[dlugosc]]&lt;&gt;10,telefony__2[[#This Row],[len]]+K1116,K1116)</f>
        <v>8672.3166666666748</v>
      </c>
      <c r="L1117" s="3">
        <f>IF(telefony__2[[#This Row],[dlugosc]]=7,telefony__2[[#This Row],[len]],0)</f>
        <v>0</v>
      </c>
      <c r="M1117" s="3">
        <f>IF(telefony__2[[#This Row],[dlugosc]]=8,telefony__2[[#This Row],[len]],0)</f>
        <v>2.3166666666666558</v>
      </c>
      <c r="N1117" s="3"/>
    </row>
    <row r="1118" spans="1:14" x14ac:dyDescent="0.25">
      <c r="A1118" s="3" t="s">
        <v>3118</v>
      </c>
      <c r="B1118" s="1" t="s">
        <v>3119</v>
      </c>
      <c r="C1118" s="2" t="s">
        <v>3120</v>
      </c>
      <c r="D1118" s="2" t="s">
        <v>3121</v>
      </c>
      <c r="E1118">
        <f>LEN(telefony__2[[#This Row],[nr]])</f>
        <v>7</v>
      </c>
      <c r="F1118">
        <f>IF(MID(telefony__2[[#This Row],[nr]],1,2)="12",1,0)</f>
        <v>0</v>
      </c>
      <c r="G1118" s="2">
        <f>IF(AND(telefony__2[[#This Row],[czy 12]]=1,telefony__2[[#This Row],[dlugosc]]=7),telefony__2[[#This Row],[zaklonczenie]]-telefony__2[[#This Row],[rozpoczecie]],0)</f>
        <v>0</v>
      </c>
      <c r="H1118" s="3">
        <f>IF(AND(telefony__2[[#This Row],[czy 12]]=1,telefony__2[[#This Row],[dlugosc]]=7),1,0)</f>
        <v>0</v>
      </c>
      <c r="I1118" s="3">
        <f>(telefony__2[[#This Row],[zaklonczenie]]-telefony__2[[#This Row],[rozpoczecie]])*24*60</f>
        <v>7.2666666666666302</v>
      </c>
      <c r="J1118">
        <f>IF(telefony__2[[#This Row],[dlugosc]]=10,ROUNDUP(telefony__2[[#This Row],[len]],0),0)</f>
        <v>0</v>
      </c>
      <c r="K1118" s="3">
        <f>IF(telefony__2[[#This Row],[dlugosc]]&lt;&gt;10,telefony__2[[#This Row],[len]]+K1117,K1117)</f>
        <v>8679.5833333333412</v>
      </c>
      <c r="L1118" s="3">
        <f>IF(telefony__2[[#This Row],[dlugosc]]=7,telefony__2[[#This Row],[len]],0)</f>
        <v>7.2666666666666302</v>
      </c>
      <c r="M1118" s="3">
        <f>IF(telefony__2[[#This Row],[dlugosc]]=8,telefony__2[[#This Row],[len]],0)</f>
        <v>0</v>
      </c>
      <c r="N1118" s="3"/>
    </row>
    <row r="1119" spans="1:14" x14ac:dyDescent="0.25">
      <c r="A1119" s="3" t="s">
        <v>3122</v>
      </c>
      <c r="B1119" s="1" t="s">
        <v>3119</v>
      </c>
      <c r="C1119" s="2" t="s">
        <v>3123</v>
      </c>
      <c r="D1119" s="2" t="s">
        <v>3124</v>
      </c>
      <c r="E1119">
        <f>LEN(telefony__2[[#This Row],[nr]])</f>
        <v>7</v>
      </c>
      <c r="F1119">
        <f>IF(MID(telefony__2[[#This Row],[nr]],1,2)="12",1,0)</f>
        <v>0</v>
      </c>
      <c r="G1119" s="2">
        <f>IF(AND(telefony__2[[#This Row],[czy 12]]=1,telefony__2[[#This Row],[dlugosc]]=7),telefony__2[[#This Row],[zaklonczenie]]-telefony__2[[#This Row],[rozpoczecie]],0)</f>
        <v>0</v>
      </c>
      <c r="H1119" s="3">
        <f>IF(AND(telefony__2[[#This Row],[czy 12]]=1,telefony__2[[#This Row],[dlugosc]]=7),1,0)</f>
        <v>0</v>
      </c>
      <c r="I1119" s="3">
        <f>(telefony__2[[#This Row],[zaklonczenie]]-telefony__2[[#This Row],[rozpoczecie]])*24*60</f>
        <v>15.833333333333384</v>
      </c>
      <c r="J1119">
        <f>IF(telefony__2[[#This Row],[dlugosc]]=10,ROUNDUP(telefony__2[[#This Row],[len]],0),0)</f>
        <v>0</v>
      </c>
      <c r="K1119" s="3">
        <f>IF(telefony__2[[#This Row],[dlugosc]]&lt;&gt;10,telefony__2[[#This Row],[len]]+K1118,K1118)</f>
        <v>8695.4166666666752</v>
      </c>
      <c r="L1119" s="3">
        <f>IF(telefony__2[[#This Row],[dlugosc]]=7,telefony__2[[#This Row],[len]],0)</f>
        <v>15.833333333333384</v>
      </c>
      <c r="M1119" s="3">
        <f>IF(telefony__2[[#This Row],[dlugosc]]=8,telefony__2[[#This Row],[len]],0)</f>
        <v>0</v>
      </c>
      <c r="N1119" s="3"/>
    </row>
    <row r="1120" spans="1:14" x14ac:dyDescent="0.25">
      <c r="A1120" s="3" t="s">
        <v>3125</v>
      </c>
      <c r="B1120" s="1" t="s">
        <v>3119</v>
      </c>
      <c r="C1120" s="2" t="s">
        <v>3126</v>
      </c>
      <c r="D1120" s="2" t="s">
        <v>3127</v>
      </c>
      <c r="E1120">
        <f>LEN(telefony__2[[#This Row],[nr]])</f>
        <v>10</v>
      </c>
      <c r="F1120">
        <f>IF(MID(telefony__2[[#This Row],[nr]],1,2)="12",1,0)</f>
        <v>0</v>
      </c>
      <c r="G1120" s="2">
        <f>IF(AND(telefony__2[[#This Row],[czy 12]]=1,telefony__2[[#This Row],[dlugosc]]=7),telefony__2[[#This Row],[zaklonczenie]]-telefony__2[[#This Row],[rozpoczecie]],0)</f>
        <v>0</v>
      </c>
      <c r="H1120" s="3">
        <f>IF(AND(telefony__2[[#This Row],[czy 12]]=1,telefony__2[[#This Row],[dlugosc]]=7),1,0)</f>
        <v>0</v>
      </c>
      <c r="I1120" s="3">
        <f>(telefony__2[[#This Row],[zaklonczenie]]-telefony__2[[#This Row],[rozpoczecie]])*24*60</f>
        <v>11.483333333333343</v>
      </c>
      <c r="J1120">
        <f>IF(telefony__2[[#This Row],[dlugosc]]=10,ROUNDUP(telefony__2[[#This Row],[len]],0),0)</f>
        <v>12</v>
      </c>
      <c r="K1120" s="3">
        <f>IF(telefony__2[[#This Row],[dlugosc]]&lt;&gt;10,telefony__2[[#This Row],[len]]+K1119,K1119)</f>
        <v>8695.4166666666752</v>
      </c>
      <c r="L1120" s="3">
        <f>IF(telefony__2[[#This Row],[dlugosc]]=7,telefony__2[[#This Row],[len]],0)</f>
        <v>0</v>
      </c>
      <c r="M1120" s="3">
        <f>IF(telefony__2[[#This Row],[dlugosc]]=8,telefony__2[[#This Row],[len]],0)</f>
        <v>0</v>
      </c>
      <c r="N1120" s="3"/>
    </row>
    <row r="1121" spans="1:14" x14ac:dyDescent="0.25">
      <c r="A1121" s="3" t="s">
        <v>3128</v>
      </c>
      <c r="B1121" s="1" t="s">
        <v>3119</v>
      </c>
      <c r="C1121" s="2" t="s">
        <v>3129</v>
      </c>
      <c r="D1121" s="2" t="s">
        <v>3130</v>
      </c>
      <c r="E1121">
        <f>LEN(telefony__2[[#This Row],[nr]])</f>
        <v>7</v>
      </c>
      <c r="F1121">
        <f>IF(MID(telefony__2[[#This Row],[nr]],1,2)="12",1,0)</f>
        <v>0</v>
      </c>
      <c r="G1121" s="2">
        <f>IF(AND(telefony__2[[#This Row],[czy 12]]=1,telefony__2[[#This Row],[dlugosc]]=7),telefony__2[[#This Row],[zaklonczenie]]-telefony__2[[#This Row],[rozpoczecie]],0)</f>
        <v>0</v>
      </c>
      <c r="H1121" s="3">
        <f>IF(AND(telefony__2[[#This Row],[czy 12]]=1,telefony__2[[#This Row],[dlugosc]]=7),1,0)</f>
        <v>0</v>
      </c>
      <c r="I1121" s="3">
        <f>(telefony__2[[#This Row],[zaklonczenie]]-telefony__2[[#This Row],[rozpoczecie]])*24*60</f>
        <v>1.399999999999979</v>
      </c>
      <c r="J1121">
        <f>IF(telefony__2[[#This Row],[dlugosc]]=10,ROUNDUP(telefony__2[[#This Row],[len]],0),0)</f>
        <v>0</v>
      </c>
      <c r="K1121" s="3">
        <f>IF(telefony__2[[#This Row],[dlugosc]]&lt;&gt;10,telefony__2[[#This Row],[len]]+K1120,K1120)</f>
        <v>8696.8166666666748</v>
      </c>
      <c r="L1121" s="3">
        <f>IF(telefony__2[[#This Row],[dlugosc]]=7,telefony__2[[#This Row],[len]],0)</f>
        <v>1.399999999999979</v>
      </c>
      <c r="M1121" s="3">
        <f>IF(telefony__2[[#This Row],[dlugosc]]=8,telefony__2[[#This Row],[len]],0)</f>
        <v>0</v>
      </c>
      <c r="N1121" s="3"/>
    </row>
    <row r="1122" spans="1:14" x14ac:dyDescent="0.25">
      <c r="A1122" s="3" t="s">
        <v>3131</v>
      </c>
      <c r="B1122" s="1" t="s">
        <v>3119</v>
      </c>
      <c r="C1122" s="2" t="s">
        <v>3132</v>
      </c>
      <c r="D1122" s="2" t="s">
        <v>3133</v>
      </c>
      <c r="E1122">
        <f>LEN(telefony__2[[#This Row],[nr]])</f>
        <v>7</v>
      </c>
      <c r="F1122">
        <f>IF(MID(telefony__2[[#This Row],[nr]],1,2)="12",1,0)</f>
        <v>0</v>
      </c>
      <c r="G1122" s="2">
        <f>IF(AND(telefony__2[[#This Row],[czy 12]]=1,telefony__2[[#This Row],[dlugosc]]=7),telefony__2[[#This Row],[zaklonczenie]]-telefony__2[[#This Row],[rozpoczecie]],0)</f>
        <v>0</v>
      </c>
      <c r="H1122" s="3">
        <f>IF(AND(telefony__2[[#This Row],[czy 12]]=1,telefony__2[[#This Row],[dlugosc]]=7),1,0)</f>
        <v>0</v>
      </c>
      <c r="I1122" s="3">
        <f>(telefony__2[[#This Row],[zaklonczenie]]-telefony__2[[#This Row],[rozpoczecie]])*24*60</f>
        <v>11.3333333333334</v>
      </c>
      <c r="J1122">
        <f>IF(telefony__2[[#This Row],[dlugosc]]=10,ROUNDUP(telefony__2[[#This Row],[len]],0),0)</f>
        <v>0</v>
      </c>
      <c r="K1122" s="3">
        <f>IF(telefony__2[[#This Row],[dlugosc]]&lt;&gt;10,telefony__2[[#This Row],[len]]+K1121,K1121)</f>
        <v>8708.1500000000087</v>
      </c>
      <c r="L1122" s="3">
        <f>IF(telefony__2[[#This Row],[dlugosc]]=7,telefony__2[[#This Row],[len]],0)</f>
        <v>11.3333333333334</v>
      </c>
      <c r="M1122" s="3">
        <f>IF(telefony__2[[#This Row],[dlugosc]]=8,telefony__2[[#This Row],[len]],0)</f>
        <v>0</v>
      </c>
      <c r="N1122" s="3"/>
    </row>
    <row r="1123" spans="1:14" x14ac:dyDescent="0.25">
      <c r="A1123" s="3" t="s">
        <v>3134</v>
      </c>
      <c r="B1123" s="1" t="s">
        <v>3119</v>
      </c>
      <c r="C1123" s="2" t="s">
        <v>3135</v>
      </c>
      <c r="D1123" s="2" t="s">
        <v>3136</v>
      </c>
      <c r="E1123">
        <f>LEN(telefony__2[[#This Row],[nr]])</f>
        <v>8</v>
      </c>
      <c r="F1123">
        <f>IF(MID(telefony__2[[#This Row],[nr]],1,2)="12",1,0)</f>
        <v>0</v>
      </c>
      <c r="G1123" s="2">
        <f>IF(AND(telefony__2[[#This Row],[czy 12]]=1,telefony__2[[#This Row],[dlugosc]]=7),telefony__2[[#This Row],[zaklonczenie]]-telefony__2[[#This Row],[rozpoczecie]],0)</f>
        <v>0</v>
      </c>
      <c r="H1123" s="3">
        <f>IF(AND(telefony__2[[#This Row],[czy 12]]=1,telefony__2[[#This Row],[dlugosc]]=7),1,0)</f>
        <v>0</v>
      </c>
      <c r="I1123" s="3">
        <f>(telefony__2[[#This Row],[zaklonczenie]]-telefony__2[[#This Row],[rozpoczecie]])*24*60</f>
        <v>12.783333333333227</v>
      </c>
      <c r="J1123">
        <f>IF(telefony__2[[#This Row],[dlugosc]]=10,ROUNDUP(telefony__2[[#This Row],[len]],0),0)</f>
        <v>0</v>
      </c>
      <c r="K1123" s="3">
        <f>IF(telefony__2[[#This Row],[dlugosc]]&lt;&gt;10,telefony__2[[#This Row],[len]]+K1122,K1122)</f>
        <v>8720.9333333333416</v>
      </c>
      <c r="L1123" s="3">
        <f>IF(telefony__2[[#This Row],[dlugosc]]=7,telefony__2[[#This Row],[len]],0)</f>
        <v>0</v>
      </c>
      <c r="M1123" s="3">
        <f>IF(telefony__2[[#This Row],[dlugosc]]=8,telefony__2[[#This Row],[len]],0)</f>
        <v>12.783333333333227</v>
      </c>
      <c r="N1123" s="3"/>
    </row>
    <row r="1124" spans="1:14" x14ac:dyDescent="0.25">
      <c r="A1124" s="3" t="s">
        <v>3137</v>
      </c>
      <c r="B1124" s="1" t="s">
        <v>3119</v>
      </c>
      <c r="C1124" s="2" t="s">
        <v>3138</v>
      </c>
      <c r="D1124" s="2" t="s">
        <v>3139</v>
      </c>
      <c r="E1124">
        <f>LEN(telefony__2[[#This Row],[nr]])</f>
        <v>7</v>
      </c>
      <c r="F1124">
        <f>IF(MID(telefony__2[[#This Row],[nr]],1,2)="12",1,0)</f>
        <v>0</v>
      </c>
      <c r="G1124" s="2">
        <f>IF(AND(telefony__2[[#This Row],[czy 12]]=1,telefony__2[[#This Row],[dlugosc]]=7),telefony__2[[#This Row],[zaklonczenie]]-telefony__2[[#This Row],[rozpoczecie]],0)</f>
        <v>0</v>
      </c>
      <c r="H1124" s="3">
        <f>IF(AND(telefony__2[[#This Row],[czy 12]]=1,telefony__2[[#This Row],[dlugosc]]=7),1,0)</f>
        <v>0</v>
      </c>
      <c r="I1124" s="3">
        <f>(telefony__2[[#This Row],[zaklonczenie]]-telefony__2[[#This Row],[rozpoczecie]])*24*60</f>
        <v>13.900000000000015</v>
      </c>
      <c r="J1124">
        <f>IF(telefony__2[[#This Row],[dlugosc]]=10,ROUNDUP(telefony__2[[#This Row],[len]],0),0)</f>
        <v>0</v>
      </c>
      <c r="K1124" s="3">
        <f>IF(telefony__2[[#This Row],[dlugosc]]&lt;&gt;10,telefony__2[[#This Row],[len]]+K1123,K1123)</f>
        <v>8734.8333333333412</v>
      </c>
      <c r="L1124" s="3">
        <f>IF(telefony__2[[#This Row],[dlugosc]]=7,telefony__2[[#This Row],[len]],0)</f>
        <v>13.900000000000015</v>
      </c>
      <c r="M1124" s="3">
        <f>IF(telefony__2[[#This Row],[dlugosc]]=8,telefony__2[[#This Row],[len]],0)</f>
        <v>0</v>
      </c>
      <c r="N1124" s="3"/>
    </row>
    <row r="1125" spans="1:14" x14ac:dyDescent="0.25">
      <c r="A1125" s="3" t="s">
        <v>3140</v>
      </c>
      <c r="B1125" s="1" t="s">
        <v>3119</v>
      </c>
      <c r="C1125" s="2" t="s">
        <v>3141</v>
      </c>
      <c r="D1125" s="2" t="s">
        <v>2588</v>
      </c>
      <c r="E1125">
        <f>LEN(telefony__2[[#This Row],[nr]])</f>
        <v>7</v>
      </c>
      <c r="F1125">
        <f>IF(MID(telefony__2[[#This Row],[nr]],1,2)="12",1,0)</f>
        <v>0</v>
      </c>
      <c r="G1125" s="2">
        <f>IF(AND(telefony__2[[#This Row],[czy 12]]=1,telefony__2[[#This Row],[dlugosc]]=7),telefony__2[[#This Row],[zaklonczenie]]-telefony__2[[#This Row],[rozpoczecie]],0)</f>
        <v>0</v>
      </c>
      <c r="H1125" s="3">
        <f>IF(AND(telefony__2[[#This Row],[czy 12]]=1,telefony__2[[#This Row],[dlugosc]]=7),1,0)</f>
        <v>0</v>
      </c>
      <c r="I1125" s="3">
        <f>(telefony__2[[#This Row],[zaklonczenie]]-telefony__2[[#This Row],[rozpoczecie]])*24*60</f>
        <v>13.950000000000022</v>
      </c>
      <c r="J1125">
        <f>IF(telefony__2[[#This Row],[dlugosc]]=10,ROUNDUP(telefony__2[[#This Row],[len]],0),0)</f>
        <v>0</v>
      </c>
      <c r="K1125" s="3">
        <f>IF(telefony__2[[#This Row],[dlugosc]]&lt;&gt;10,telefony__2[[#This Row],[len]]+K1124,K1124)</f>
        <v>8748.7833333333419</v>
      </c>
      <c r="L1125" s="3">
        <f>IF(telefony__2[[#This Row],[dlugosc]]=7,telefony__2[[#This Row],[len]],0)</f>
        <v>13.950000000000022</v>
      </c>
      <c r="M1125" s="3">
        <f>IF(telefony__2[[#This Row],[dlugosc]]=8,telefony__2[[#This Row],[len]],0)</f>
        <v>0</v>
      </c>
      <c r="N1125" s="3"/>
    </row>
    <row r="1126" spans="1:14" x14ac:dyDescent="0.25">
      <c r="A1126" s="3" t="s">
        <v>3142</v>
      </c>
      <c r="B1126" s="1" t="s">
        <v>3119</v>
      </c>
      <c r="C1126" s="2" t="s">
        <v>3143</v>
      </c>
      <c r="D1126" s="2" t="s">
        <v>3144</v>
      </c>
      <c r="E1126">
        <f>LEN(telefony__2[[#This Row],[nr]])</f>
        <v>7</v>
      </c>
      <c r="F1126">
        <f>IF(MID(telefony__2[[#This Row],[nr]],1,2)="12",1,0)</f>
        <v>0</v>
      </c>
      <c r="G1126" s="2">
        <f>IF(AND(telefony__2[[#This Row],[czy 12]]=1,telefony__2[[#This Row],[dlugosc]]=7),telefony__2[[#This Row],[zaklonczenie]]-telefony__2[[#This Row],[rozpoczecie]],0)</f>
        <v>0</v>
      </c>
      <c r="H1126" s="3">
        <f>IF(AND(telefony__2[[#This Row],[czy 12]]=1,telefony__2[[#This Row],[dlugosc]]=7),1,0)</f>
        <v>0</v>
      </c>
      <c r="I1126" s="3">
        <f>(telefony__2[[#This Row],[zaklonczenie]]-telefony__2[[#This Row],[rozpoczecie]])*24*60</f>
        <v>3.1500000000000128</v>
      </c>
      <c r="J1126">
        <f>IF(telefony__2[[#This Row],[dlugosc]]=10,ROUNDUP(telefony__2[[#This Row],[len]],0),0)</f>
        <v>0</v>
      </c>
      <c r="K1126" s="3">
        <f>IF(telefony__2[[#This Row],[dlugosc]]&lt;&gt;10,telefony__2[[#This Row],[len]]+K1125,K1125)</f>
        <v>8751.9333333333416</v>
      </c>
      <c r="L1126" s="3">
        <f>IF(telefony__2[[#This Row],[dlugosc]]=7,telefony__2[[#This Row],[len]],0)</f>
        <v>3.1500000000000128</v>
      </c>
      <c r="M1126" s="3">
        <f>IF(telefony__2[[#This Row],[dlugosc]]=8,telefony__2[[#This Row],[len]],0)</f>
        <v>0</v>
      </c>
      <c r="N1126" s="3"/>
    </row>
    <row r="1127" spans="1:14" x14ac:dyDescent="0.25">
      <c r="A1127" s="3" t="s">
        <v>3145</v>
      </c>
      <c r="B1127" s="1" t="s">
        <v>3119</v>
      </c>
      <c r="C1127" s="2" t="s">
        <v>3146</v>
      </c>
      <c r="D1127" s="2" t="s">
        <v>3147</v>
      </c>
      <c r="E1127">
        <f>LEN(telefony__2[[#This Row],[nr]])</f>
        <v>8</v>
      </c>
      <c r="F1127">
        <f>IF(MID(telefony__2[[#This Row],[nr]],1,2)="12",1,0)</f>
        <v>0</v>
      </c>
      <c r="G1127" s="2">
        <f>IF(AND(telefony__2[[#This Row],[czy 12]]=1,telefony__2[[#This Row],[dlugosc]]=7),telefony__2[[#This Row],[zaklonczenie]]-telefony__2[[#This Row],[rozpoczecie]],0)</f>
        <v>0</v>
      </c>
      <c r="H1127" s="3">
        <f>IF(AND(telefony__2[[#This Row],[czy 12]]=1,telefony__2[[#This Row],[dlugosc]]=7),1,0)</f>
        <v>0</v>
      </c>
      <c r="I1127" s="3">
        <f>(telefony__2[[#This Row],[zaklonczenie]]-telefony__2[[#This Row],[rozpoczecie]])*24*60</f>
        <v>9.3333333333333268</v>
      </c>
      <c r="J1127">
        <f>IF(telefony__2[[#This Row],[dlugosc]]=10,ROUNDUP(telefony__2[[#This Row],[len]],0),0)</f>
        <v>0</v>
      </c>
      <c r="K1127" s="3">
        <f>IF(telefony__2[[#This Row],[dlugosc]]&lt;&gt;10,telefony__2[[#This Row],[len]]+K1126,K1126)</f>
        <v>8761.2666666666755</v>
      </c>
      <c r="L1127" s="3">
        <f>IF(telefony__2[[#This Row],[dlugosc]]=7,telefony__2[[#This Row],[len]],0)</f>
        <v>0</v>
      </c>
      <c r="M1127" s="3">
        <f>IF(telefony__2[[#This Row],[dlugosc]]=8,telefony__2[[#This Row],[len]],0)</f>
        <v>9.3333333333333268</v>
      </c>
      <c r="N1127" s="3"/>
    </row>
    <row r="1128" spans="1:14" x14ac:dyDescent="0.25">
      <c r="A1128" s="3" t="s">
        <v>3148</v>
      </c>
      <c r="B1128" s="1" t="s">
        <v>3119</v>
      </c>
      <c r="C1128" s="2" t="s">
        <v>3149</v>
      </c>
      <c r="D1128" s="2" t="s">
        <v>3150</v>
      </c>
      <c r="E1128">
        <f>LEN(telefony__2[[#This Row],[nr]])</f>
        <v>7</v>
      </c>
      <c r="F1128">
        <f>IF(MID(telefony__2[[#This Row],[nr]],1,2)="12",1,0)</f>
        <v>0</v>
      </c>
      <c r="G1128" s="2">
        <f>IF(AND(telefony__2[[#This Row],[czy 12]]=1,telefony__2[[#This Row],[dlugosc]]=7),telefony__2[[#This Row],[zaklonczenie]]-telefony__2[[#This Row],[rozpoczecie]],0)</f>
        <v>0</v>
      </c>
      <c r="H1128" s="3">
        <f>IF(AND(telefony__2[[#This Row],[czy 12]]=1,telefony__2[[#This Row],[dlugosc]]=7),1,0)</f>
        <v>0</v>
      </c>
      <c r="I1128" s="3">
        <f>(telefony__2[[#This Row],[zaklonczenie]]-telefony__2[[#This Row],[rozpoczecie]])*24*60</f>
        <v>15.866666666666696</v>
      </c>
      <c r="J1128">
        <f>IF(telefony__2[[#This Row],[dlugosc]]=10,ROUNDUP(telefony__2[[#This Row],[len]],0),0)</f>
        <v>0</v>
      </c>
      <c r="K1128" s="3">
        <f>IF(telefony__2[[#This Row],[dlugosc]]&lt;&gt;10,telefony__2[[#This Row],[len]]+K1127,K1127)</f>
        <v>8777.1333333333423</v>
      </c>
      <c r="L1128" s="3">
        <f>IF(telefony__2[[#This Row],[dlugosc]]=7,telefony__2[[#This Row],[len]],0)</f>
        <v>15.866666666666696</v>
      </c>
      <c r="M1128" s="3">
        <f>IF(telefony__2[[#This Row],[dlugosc]]=8,telefony__2[[#This Row],[len]],0)</f>
        <v>0</v>
      </c>
      <c r="N1128" s="3"/>
    </row>
    <row r="1129" spans="1:14" x14ac:dyDescent="0.25">
      <c r="A1129" s="3" t="s">
        <v>3151</v>
      </c>
      <c r="B1129" s="1" t="s">
        <v>3119</v>
      </c>
      <c r="C1129" s="2" t="s">
        <v>584</v>
      </c>
      <c r="D1129" s="2" t="s">
        <v>3152</v>
      </c>
      <c r="E1129">
        <f>LEN(telefony__2[[#This Row],[nr]])</f>
        <v>7</v>
      </c>
      <c r="F1129">
        <f>IF(MID(telefony__2[[#This Row],[nr]],1,2)="12",1,0)</f>
        <v>0</v>
      </c>
      <c r="G1129" s="2">
        <f>IF(AND(telefony__2[[#This Row],[czy 12]]=1,telefony__2[[#This Row],[dlugosc]]=7),telefony__2[[#This Row],[zaklonczenie]]-telefony__2[[#This Row],[rozpoczecie]],0)</f>
        <v>0</v>
      </c>
      <c r="H1129" s="3">
        <f>IF(AND(telefony__2[[#This Row],[czy 12]]=1,telefony__2[[#This Row],[dlugosc]]=7),1,0)</f>
        <v>0</v>
      </c>
      <c r="I1129" s="3">
        <f>(telefony__2[[#This Row],[zaklonczenie]]-telefony__2[[#This Row],[rozpoczecie]])*24*60</f>
        <v>9.3833333333332547</v>
      </c>
      <c r="J1129">
        <f>IF(telefony__2[[#This Row],[dlugosc]]=10,ROUNDUP(telefony__2[[#This Row],[len]],0),0)</f>
        <v>0</v>
      </c>
      <c r="K1129" s="3">
        <f>IF(telefony__2[[#This Row],[dlugosc]]&lt;&gt;10,telefony__2[[#This Row],[len]]+K1128,K1128)</f>
        <v>8786.5166666666755</v>
      </c>
      <c r="L1129" s="3">
        <f>IF(telefony__2[[#This Row],[dlugosc]]=7,telefony__2[[#This Row],[len]],0)</f>
        <v>9.3833333333332547</v>
      </c>
      <c r="M1129" s="3">
        <f>IF(telefony__2[[#This Row],[dlugosc]]=8,telefony__2[[#This Row],[len]],0)</f>
        <v>0</v>
      </c>
      <c r="N1129" s="3"/>
    </row>
    <row r="1130" spans="1:14" x14ac:dyDescent="0.25">
      <c r="A1130" s="3" t="s">
        <v>3153</v>
      </c>
      <c r="B1130" s="1" t="s">
        <v>3119</v>
      </c>
      <c r="C1130" s="2" t="s">
        <v>3154</v>
      </c>
      <c r="D1130" s="2" t="s">
        <v>3155</v>
      </c>
      <c r="E1130">
        <f>LEN(telefony__2[[#This Row],[nr]])</f>
        <v>8</v>
      </c>
      <c r="F1130">
        <f>IF(MID(telefony__2[[#This Row],[nr]],1,2)="12",1,0)</f>
        <v>0</v>
      </c>
      <c r="G1130" s="2">
        <f>IF(AND(telefony__2[[#This Row],[czy 12]]=1,telefony__2[[#This Row],[dlugosc]]=7),telefony__2[[#This Row],[zaklonczenie]]-telefony__2[[#This Row],[rozpoczecie]],0)</f>
        <v>0</v>
      </c>
      <c r="H1130" s="3">
        <f>IF(AND(telefony__2[[#This Row],[czy 12]]=1,telefony__2[[#This Row],[dlugosc]]=7),1,0)</f>
        <v>0</v>
      </c>
      <c r="I1130" s="3">
        <f>(telefony__2[[#This Row],[zaklonczenie]]-telefony__2[[#This Row],[rozpoczecie]])*24*60</f>
        <v>3.949999999999898</v>
      </c>
      <c r="J1130">
        <f>IF(telefony__2[[#This Row],[dlugosc]]=10,ROUNDUP(telefony__2[[#This Row],[len]],0),0)</f>
        <v>0</v>
      </c>
      <c r="K1130" s="3">
        <f>IF(telefony__2[[#This Row],[dlugosc]]&lt;&gt;10,telefony__2[[#This Row],[len]]+K1129,K1129)</f>
        <v>8790.4666666666762</v>
      </c>
      <c r="L1130" s="3">
        <f>IF(telefony__2[[#This Row],[dlugosc]]=7,telefony__2[[#This Row],[len]],0)</f>
        <v>0</v>
      </c>
      <c r="M1130" s="3">
        <f>IF(telefony__2[[#This Row],[dlugosc]]=8,telefony__2[[#This Row],[len]],0)</f>
        <v>3.949999999999898</v>
      </c>
      <c r="N1130" s="3"/>
    </row>
    <row r="1131" spans="1:14" x14ac:dyDescent="0.25">
      <c r="A1131" s="3" t="s">
        <v>1467</v>
      </c>
      <c r="B1131" s="1" t="s">
        <v>3119</v>
      </c>
      <c r="C1131" s="2" t="s">
        <v>3156</v>
      </c>
      <c r="D1131" s="2" t="s">
        <v>3157</v>
      </c>
      <c r="E1131">
        <f>LEN(telefony__2[[#This Row],[nr]])</f>
        <v>7</v>
      </c>
      <c r="F1131">
        <f>IF(MID(telefony__2[[#This Row],[nr]],1,2)="12",1,0)</f>
        <v>0</v>
      </c>
      <c r="G1131" s="2">
        <f>IF(AND(telefony__2[[#This Row],[czy 12]]=1,telefony__2[[#This Row],[dlugosc]]=7),telefony__2[[#This Row],[zaklonczenie]]-telefony__2[[#This Row],[rozpoczecie]],0)</f>
        <v>0</v>
      </c>
      <c r="H1131" s="3">
        <f>IF(AND(telefony__2[[#This Row],[czy 12]]=1,telefony__2[[#This Row],[dlugosc]]=7),1,0)</f>
        <v>0</v>
      </c>
      <c r="I1131" s="3">
        <f>(telefony__2[[#This Row],[zaklonczenie]]-telefony__2[[#This Row],[rozpoczecie]])*24*60</f>
        <v>7.5666666666666771</v>
      </c>
      <c r="J1131">
        <f>IF(telefony__2[[#This Row],[dlugosc]]=10,ROUNDUP(telefony__2[[#This Row],[len]],0),0)</f>
        <v>0</v>
      </c>
      <c r="K1131" s="3">
        <f>IF(telefony__2[[#This Row],[dlugosc]]&lt;&gt;10,telefony__2[[#This Row],[len]]+K1130,K1130)</f>
        <v>8798.0333333333438</v>
      </c>
      <c r="L1131" s="3">
        <f>IF(telefony__2[[#This Row],[dlugosc]]=7,telefony__2[[#This Row],[len]],0)</f>
        <v>7.5666666666666771</v>
      </c>
      <c r="M1131" s="3">
        <f>IF(telefony__2[[#This Row],[dlugosc]]=8,telefony__2[[#This Row],[len]],0)</f>
        <v>0</v>
      </c>
      <c r="N1131" s="3"/>
    </row>
    <row r="1132" spans="1:14" x14ac:dyDescent="0.25">
      <c r="A1132" s="3" t="s">
        <v>3158</v>
      </c>
      <c r="B1132" s="1" t="s">
        <v>3119</v>
      </c>
      <c r="C1132" s="2" t="s">
        <v>3159</v>
      </c>
      <c r="D1132" s="2" t="s">
        <v>3160</v>
      </c>
      <c r="E1132">
        <f>LEN(telefony__2[[#This Row],[nr]])</f>
        <v>7</v>
      </c>
      <c r="F1132">
        <f>IF(MID(telefony__2[[#This Row],[nr]],1,2)="12",1,0)</f>
        <v>1</v>
      </c>
      <c r="G1132" s="2">
        <f>IF(AND(telefony__2[[#This Row],[czy 12]]=1,telefony__2[[#This Row],[dlugosc]]=7),telefony__2[[#This Row],[zaklonczenie]]-telefony__2[[#This Row],[rozpoczecie]],0)</f>
        <v>1.3773148148147896E-3</v>
      </c>
      <c r="H1132" s="3">
        <f>IF(AND(telefony__2[[#This Row],[czy 12]]=1,telefony__2[[#This Row],[dlugosc]]=7),1,0)</f>
        <v>1</v>
      </c>
      <c r="I1132" s="3">
        <f>(telefony__2[[#This Row],[zaklonczenie]]-telefony__2[[#This Row],[rozpoczecie]])*24*60</f>
        <v>1.983333333333297</v>
      </c>
      <c r="J1132">
        <f>IF(telefony__2[[#This Row],[dlugosc]]=10,ROUNDUP(telefony__2[[#This Row],[len]],0),0)</f>
        <v>0</v>
      </c>
      <c r="K1132" s="3">
        <f>IF(telefony__2[[#This Row],[dlugosc]]&lt;&gt;10,telefony__2[[#This Row],[len]]+K1131,K1131)</f>
        <v>8800.0166666666773</v>
      </c>
      <c r="L1132" s="3">
        <f>IF(telefony__2[[#This Row],[dlugosc]]=7,telefony__2[[#This Row],[len]],0)</f>
        <v>1.983333333333297</v>
      </c>
      <c r="M1132" s="3">
        <f>IF(telefony__2[[#This Row],[dlugosc]]=8,telefony__2[[#This Row],[len]],0)</f>
        <v>0</v>
      </c>
      <c r="N1132" s="3"/>
    </row>
    <row r="1133" spans="1:14" x14ac:dyDescent="0.25">
      <c r="A1133" s="3" t="s">
        <v>3161</v>
      </c>
      <c r="B1133" s="1" t="s">
        <v>3119</v>
      </c>
      <c r="C1133" s="2" t="s">
        <v>3162</v>
      </c>
      <c r="D1133" s="2" t="s">
        <v>3163</v>
      </c>
      <c r="E1133">
        <f>LEN(telefony__2[[#This Row],[nr]])</f>
        <v>7</v>
      </c>
      <c r="F1133">
        <f>IF(MID(telefony__2[[#This Row],[nr]],1,2)="12",1,0)</f>
        <v>0</v>
      </c>
      <c r="G1133" s="2">
        <f>IF(AND(telefony__2[[#This Row],[czy 12]]=1,telefony__2[[#This Row],[dlugosc]]=7),telefony__2[[#This Row],[zaklonczenie]]-telefony__2[[#This Row],[rozpoczecie]],0)</f>
        <v>0</v>
      </c>
      <c r="H1133" s="3">
        <f>IF(AND(telefony__2[[#This Row],[czy 12]]=1,telefony__2[[#This Row],[dlugosc]]=7),1,0)</f>
        <v>0</v>
      </c>
      <c r="I1133" s="3">
        <f>(telefony__2[[#This Row],[zaklonczenie]]-telefony__2[[#This Row],[rozpoczecie]])*24*60</f>
        <v>9.9833333333333485</v>
      </c>
      <c r="J1133">
        <f>IF(telefony__2[[#This Row],[dlugosc]]=10,ROUNDUP(telefony__2[[#This Row],[len]],0),0)</f>
        <v>0</v>
      </c>
      <c r="K1133" s="3">
        <f>IF(telefony__2[[#This Row],[dlugosc]]&lt;&gt;10,telefony__2[[#This Row],[len]]+K1132,K1132)</f>
        <v>8810.0000000000109</v>
      </c>
      <c r="L1133" s="3">
        <f>IF(telefony__2[[#This Row],[dlugosc]]=7,telefony__2[[#This Row],[len]],0)</f>
        <v>9.9833333333333485</v>
      </c>
      <c r="M1133" s="3">
        <f>IF(telefony__2[[#This Row],[dlugosc]]=8,telefony__2[[#This Row],[len]],0)</f>
        <v>0</v>
      </c>
      <c r="N1133" s="3"/>
    </row>
    <row r="1134" spans="1:14" x14ac:dyDescent="0.25">
      <c r="A1134" s="3" t="s">
        <v>3164</v>
      </c>
      <c r="B1134" s="1" t="s">
        <v>3119</v>
      </c>
      <c r="C1134" s="2" t="s">
        <v>3165</v>
      </c>
      <c r="D1134" s="2" t="s">
        <v>3166</v>
      </c>
      <c r="E1134">
        <f>LEN(telefony__2[[#This Row],[nr]])</f>
        <v>7</v>
      </c>
      <c r="F1134">
        <f>IF(MID(telefony__2[[#This Row],[nr]],1,2)="12",1,0)</f>
        <v>0</v>
      </c>
      <c r="G1134" s="2">
        <f>IF(AND(telefony__2[[#This Row],[czy 12]]=1,telefony__2[[#This Row],[dlugosc]]=7),telefony__2[[#This Row],[zaklonczenie]]-telefony__2[[#This Row],[rozpoczecie]],0)</f>
        <v>0</v>
      </c>
      <c r="H1134" s="3">
        <f>IF(AND(telefony__2[[#This Row],[czy 12]]=1,telefony__2[[#This Row],[dlugosc]]=7),1,0)</f>
        <v>0</v>
      </c>
      <c r="I1134" s="3">
        <f>(telefony__2[[#This Row],[zaklonczenie]]-telefony__2[[#This Row],[rozpoczecie]])*24*60</f>
        <v>7.4833333333333574</v>
      </c>
      <c r="J1134">
        <f>IF(telefony__2[[#This Row],[dlugosc]]=10,ROUNDUP(telefony__2[[#This Row],[len]],0),0)</f>
        <v>0</v>
      </c>
      <c r="K1134" s="3">
        <f>IF(telefony__2[[#This Row],[dlugosc]]&lt;&gt;10,telefony__2[[#This Row],[len]]+K1133,K1133)</f>
        <v>8817.4833333333445</v>
      </c>
      <c r="L1134" s="3">
        <f>IF(telefony__2[[#This Row],[dlugosc]]=7,telefony__2[[#This Row],[len]],0)</f>
        <v>7.4833333333333574</v>
      </c>
      <c r="M1134" s="3">
        <f>IF(telefony__2[[#This Row],[dlugosc]]=8,telefony__2[[#This Row],[len]],0)</f>
        <v>0</v>
      </c>
      <c r="N1134" s="3"/>
    </row>
    <row r="1135" spans="1:14" x14ac:dyDescent="0.25">
      <c r="A1135" s="3" t="s">
        <v>3167</v>
      </c>
      <c r="B1135" s="1" t="s">
        <v>3119</v>
      </c>
      <c r="C1135" s="2" t="s">
        <v>3168</v>
      </c>
      <c r="D1135" s="2" t="s">
        <v>3169</v>
      </c>
      <c r="E1135">
        <f>LEN(telefony__2[[#This Row],[nr]])</f>
        <v>7</v>
      </c>
      <c r="F1135">
        <f>IF(MID(telefony__2[[#This Row],[nr]],1,2)="12",1,0)</f>
        <v>0</v>
      </c>
      <c r="G1135" s="2">
        <f>IF(AND(telefony__2[[#This Row],[czy 12]]=1,telefony__2[[#This Row],[dlugosc]]=7),telefony__2[[#This Row],[zaklonczenie]]-telefony__2[[#This Row],[rozpoczecie]],0)</f>
        <v>0</v>
      </c>
      <c r="H1135" s="3">
        <f>IF(AND(telefony__2[[#This Row],[czy 12]]=1,telefony__2[[#This Row],[dlugosc]]=7),1,0)</f>
        <v>0</v>
      </c>
      <c r="I1135" s="3">
        <f>(telefony__2[[#This Row],[zaklonczenie]]-telefony__2[[#This Row],[rozpoczecie]])*24*60</f>
        <v>11.266666666666776</v>
      </c>
      <c r="J1135">
        <f>IF(telefony__2[[#This Row],[dlugosc]]=10,ROUNDUP(telefony__2[[#This Row],[len]],0),0)</f>
        <v>0</v>
      </c>
      <c r="K1135" s="3">
        <f>IF(telefony__2[[#This Row],[dlugosc]]&lt;&gt;10,telefony__2[[#This Row],[len]]+K1134,K1134)</f>
        <v>8828.7500000000109</v>
      </c>
      <c r="L1135" s="3">
        <f>IF(telefony__2[[#This Row],[dlugosc]]=7,telefony__2[[#This Row],[len]],0)</f>
        <v>11.266666666666776</v>
      </c>
      <c r="M1135" s="3">
        <f>IF(telefony__2[[#This Row],[dlugosc]]=8,telefony__2[[#This Row],[len]],0)</f>
        <v>0</v>
      </c>
      <c r="N1135" s="3"/>
    </row>
    <row r="1136" spans="1:14" x14ac:dyDescent="0.25">
      <c r="A1136" s="3" t="s">
        <v>3170</v>
      </c>
      <c r="B1136" s="1" t="s">
        <v>3119</v>
      </c>
      <c r="C1136" s="2" t="s">
        <v>3171</v>
      </c>
      <c r="D1136" s="2" t="s">
        <v>3172</v>
      </c>
      <c r="E1136">
        <f>LEN(telefony__2[[#This Row],[nr]])</f>
        <v>7</v>
      </c>
      <c r="F1136">
        <f>IF(MID(telefony__2[[#This Row],[nr]],1,2)="12",1,0)</f>
        <v>0</v>
      </c>
      <c r="G1136" s="2">
        <f>IF(AND(telefony__2[[#This Row],[czy 12]]=1,telefony__2[[#This Row],[dlugosc]]=7),telefony__2[[#This Row],[zaklonczenie]]-telefony__2[[#This Row],[rozpoczecie]],0)</f>
        <v>0</v>
      </c>
      <c r="H1136" s="3">
        <f>IF(AND(telefony__2[[#This Row],[czy 12]]=1,telefony__2[[#This Row],[dlugosc]]=7),1,0)</f>
        <v>0</v>
      </c>
      <c r="I1136" s="3">
        <f>(telefony__2[[#This Row],[zaklonczenie]]-telefony__2[[#This Row],[rozpoczecie]])*24*60</f>
        <v>8.3833333333332583</v>
      </c>
      <c r="J1136">
        <f>IF(telefony__2[[#This Row],[dlugosc]]=10,ROUNDUP(telefony__2[[#This Row],[len]],0),0)</f>
        <v>0</v>
      </c>
      <c r="K1136" s="3">
        <f>IF(telefony__2[[#This Row],[dlugosc]]&lt;&gt;10,telefony__2[[#This Row],[len]]+K1135,K1135)</f>
        <v>8837.1333333333441</v>
      </c>
      <c r="L1136" s="3">
        <f>IF(telefony__2[[#This Row],[dlugosc]]=7,telefony__2[[#This Row],[len]],0)</f>
        <v>8.3833333333332583</v>
      </c>
      <c r="M1136" s="3">
        <f>IF(telefony__2[[#This Row],[dlugosc]]=8,telefony__2[[#This Row],[len]],0)</f>
        <v>0</v>
      </c>
      <c r="N1136" s="3"/>
    </row>
    <row r="1137" spans="1:14" x14ac:dyDescent="0.25">
      <c r="A1137" s="3" t="s">
        <v>142</v>
      </c>
      <c r="B1137" s="1" t="s">
        <v>3119</v>
      </c>
      <c r="C1137" s="2" t="s">
        <v>3173</v>
      </c>
      <c r="D1137" s="2" t="s">
        <v>3174</v>
      </c>
      <c r="E1137">
        <f>LEN(telefony__2[[#This Row],[nr]])</f>
        <v>7</v>
      </c>
      <c r="F1137">
        <f>IF(MID(telefony__2[[#This Row],[nr]],1,2)="12",1,0)</f>
        <v>0</v>
      </c>
      <c r="G1137" s="2">
        <f>IF(AND(telefony__2[[#This Row],[czy 12]]=1,telefony__2[[#This Row],[dlugosc]]=7),telefony__2[[#This Row],[zaklonczenie]]-telefony__2[[#This Row],[rozpoczecie]],0)</f>
        <v>0</v>
      </c>
      <c r="H1137" s="3">
        <f>IF(AND(telefony__2[[#This Row],[czy 12]]=1,telefony__2[[#This Row],[dlugosc]]=7),1,0)</f>
        <v>0</v>
      </c>
      <c r="I1137" s="3">
        <f>(telefony__2[[#This Row],[zaklonczenie]]-telefony__2[[#This Row],[rozpoczecie]])*24*60</f>
        <v>15.516666666666721</v>
      </c>
      <c r="J1137">
        <f>IF(telefony__2[[#This Row],[dlugosc]]=10,ROUNDUP(telefony__2[[#This Row],[len]],0),0)</f>
        <v>0</v>
      </c>
      <c r="K1137" s="3">
        <f>IF(telefony__2[[#This Row],[dlugosc]]&lt;&gt;10,telefony__2[[#This Row],[len]]+K1136,K1136)</f>
        <v>8852.6500000000106</v>
      </c>
      <c r="L1137" s="3">
        <f>IF(telefony__2[[#This Row],[dlugosc]]=7,telefony__2[[#This Row],[len]],0)</f>
        <v>15.516666666666721</v>
      </c>
      <c r="M1137" s="3">
        <f>IF(telefony__2[[#This Row],[dlugosc]]=8,telefony__2[[#This Row],[len]],0)</f>
        <v>0</v>
      </c>
      <c r="N1137" s="3"/>
    </row>
    <row r="1138" spans="1:14" x14ac:dyDescent="0.25">
      <c r="A1138" s="3" t="s">
        <v>3175</v>
      </c>
      <c r="B1138" s="1" t="s">
        <v>3119</v>
      </c>
      <c r="C1138" s="2" t="s">
        <v>2613</v>
      </c>
      <c r="D1138" s="2" t="s">
        <v>3176</v>
      </c>
      <c r="E1138">
        <f>LEN(telefony__2[[#This Row],[nr]])</f>
        <v>7</v>
      </c>
      <c r="F1138">
        <f>IF(MID(telefony__2[[#This Row],[nr]],1,2)="12",1,0)</f>
        <v>0</v>
      </c>
      <c r="G1138" s="2">
        <f>IF(AND(telefony__2[[#This Row],[czy 12]]=1,telefony__2[[#This Row],[dlugosc]]=7),telefony__2[[#This Row],[zaklonczenie]]-telefony__2[[#This Row],[rozpoczecie]],0)</f>
        <v>0</v>
      </c>
      <c r="H1138" s="3">
        <f>IF(AND(telefony__2[[#This Row],[czy 12]]=1,telefony__2[[#This Row],[dlugosc]]=7),1,0)</f>
        <v>0</v>
      </c>
      <c r="I1138" s="3">
        <f>(telefony__2[[#This Row],[zaklonczenie]]-telefony__2[[#This Row],[rozpoczecie]])*24*60</f>
        <v>15.76666666666668</v>
      </c>
      <c r="J1138">
        <f>IF(telefony__2[[#This Row],[dlugosc]]=10,ROUNDUP(telefony__2[[#This Row],[len]],0),0)</f>
        <v>0</v>
      </c>
      <c r="K1138" s="3">
        <f>IF(telefony__2[[#This Row],[dlugosc]]&lt;&gt;10,telefony__2[[#This Row],[len]]+K1137,K1137)</f>
        <v>8868.416666666677</v>
      </c>
      <c r="L1138" s="3">
        <f>IF(telefony__2[[#This Row],[dlugosc]]=7,telefony__2[[#This Row],[len]],0)</f>
        <v>15.76666666666668</v>
      </c>
      <c r="M1138" s="3">
        <f>IF(telefony__2[[#This Row],[dlugosc]]=8,telefony__2[[#This Row],[len]],0)</f>
        <v>0</v>
      </c>
      <c r="N1138" s="3"/>
    </row>
    <row r="1139" spans="1:14" x14ac:dyDescent="0.25">
      <c r="A1139" s="3" t="s">
        <v>3177</v>
      </c>
      <c r="B1139" s="1" t="s">
        <v>3119</v>
      </c>
      <c r="C1139" s="2" t="s">
        <v>3178</v>
      </c>
      <c r="D1139" s="2" t="s">
        <v>3179</v>
      </c>
      <c r="E1139">
        <f>LEN(telefony__2[[#This Row],[nr]])</f>
        <v>7</v>
      </c>
      <c r="F1139">
        <f>IF(MID(telefony__2[[#This Row],[nr]],1,2)="12",1,0)</f>
        <v>0</v>
      </c>
      <c r="G1139" s="2">
        <f>IF(AND(telefony__2[[#This Row],[czy 12]]=1,telefony__2[[#This Row],[dlugosc]]=7),telefony__2[[#This Row],[zaklonczenie]]-telefony__2[[#This Row],[rozpoczecie]],0)</f>
        <v>0</v>
      </c>
      <c r="H1139" s="3">
        <f>IF(AND(telefony__2[[#This Row],[czy 12]]=1,telefony__2[[#This Row],[dlugosc]]=7),1,0)</f>
        <v>0</v>
      </c>
      <c r="I1139" s="3">
        <f>(telefony__2[[#This Row],[zaklonczenie]]-telefony__2[[#This Row],[rozpoczecie]])*24*60</f>
        <v>0.38333333333328667</v>
      </c>
      <c r="J1139">
        <f>IF(telefony__2[[#This Row],[dlugosc]]=10,ROUNDUP(telefony__2[[#This Row],[len]],0),0)</f>
        <v>0</v>
      </c>
      <c r="K1139" s="3">
        <f>IF(telefony__2[[#This Row],[dlugosc]]&lt;&gt;10,telefony__2[[#This Row],[len]]+K1138,K1138)</f>
        <v>8868.8000000000102</v>
      </c>
      <c r="L1139" s="3">
        <f>IF(telefony__2[[#This Row],[dlugosc]]=7,telefony__2[[#This Row],[len]],0)</f>
        <v>0.38333333333328667</v>
      </c>
      <c r="M1139" s="3">
        <f>IF(telefony__2[[#This Row],[dlugosc]]=8,telefony__2[[#This Row],[len]],0)</f>
        <v>0</v>
      </c>
      <c r="N1139" s="3"/>
    </row>
    <row r="1140" spans="1:14" x14ac:dyDescent="0.25">
      <c r="A1140" s="3" t="s">
        <v>3180</v>
      </c>
      <c r="B1140" s="1" t="s">
        <v>3119</v>
      </c>
      <c r="C1140" s="2" t="s">
        <v>3181</v>
      </c>
      <c r="D1140" s="2" t="s">
        <v>1255</v>
      </c>
      <c r="E1140">
        <f>LEN(telefony__2[[#This Row],[nr]])</f>
        <v>7</v>
      </c>
      <c r="F1140">
        <f>IF(MID(telefony__2[[#This Row],[nr]],1,2)="12",1,0)</f>
        <v>0</v>
      </c>
      <c r="G1140" s="2">
        <f>IF(AND(telefony__2[[#This Row],[czy 12]]=1,telefony__2[[#This Row],[dlugosc]]=7),telefony__2[[#This Row],[zaklonczenie]]-telefony__2[[#This Row],[rozpoczecie]],0)</f>
        <v>0</v>
      </c>
      <c r="H1140" s="3">
        <f>IF(AND(telefony__2[[#This Row],[czy 12]]=1,telefony__2[[#This Row],[dlugosc]]=7),1,0)</f>
        <v>0</v>
      </c>
      <c r="I1140" s="3">
        <f>(telefony__2[[#This Row],[zaklonczenie]]-telefony__2[[#This Row],[rozpoczecie]])*24*60</f>
        <v>4.9499999999999744</v>
      </c>
      <c r="J1140">
        <f>IF(telefony__2[[#This Row],[dlugosc]]=10,ROUNDUP(telefony__2[[#This Row],[len]],0),0)</f>
        <v>0</v>
      </c>
      <c r="K1140" s="3">
        <f>IF(telefony__2[[#This Row],[dlugosc]]&lt;&gt;10,telefony__2[[#This Row],[len]]+K1139,K1139)</f>
        <v>8873.7500000000109</v>
      </c>
      <c r="L1140" s="3">
        <f>IF(telefony__2[[#This Row],[dlugosc]]=7,telefony__2[[#This Row],[len]],0)</f>
        <v>4.9499999999999744</v>
      </c>
      <c r="M1140" s="3">
        <f>IF(telefony__2[[#This Row],[dlugosc]]=8,telefony__2[[#This Row],[len]],0)</f>
        <v>0</v>
      </c>
      <c r="N1140" s="3"/>
    </row>
    <row r="1141" spans="1:14" x14ac:dyDescent="0.25">
      <c r="A1141" s="3" t="s">
        <v>3182</v>
      </c>
      <c r="B1141" s="1" t="s">
        <v>3119</v>
      </c>
      <c r="C1141" s="2" t="s">
        <v>3183</v>
      </c>
      <c r="D1141" s="2" t="s">
        <v>3184</v>
      </c>
      <c r="E1141">
        <f>LEN(telefony__2[[#This Row],[nr]])</f>
        <v>7</v>
      </c>
      <c r="F1141">
        <f>IF(MID(telefony__2[[#This Row],[nr]],1,2)="12",1,0)</f>
        <v>0</v>
      </c>
      <c r="G1141" s="2">
        <f>IF(AND(telefony__2[[#This Row],[czy 12]]=1,telefony__2[[#This Row],[dlugosc]]=7),telefony__2[[#This Row],[zaklonczenie]]-telefony__2[[#This Row],[rozpoczecie]],0)</f>
        <v>0</v>
      </c>
      <c r="H1141" s="3">
        <f>IF(AND(telefony__2[[#This Row],[czy 12]]=1,telefony__2[[#This Row],[dlugosc]]=7),1,0)</f>
        <v>0</v>
      </c>
      <c r="I1141" s="3">
        <f>(telefony__2[[#This Row],[zaklonczenie]]-telefony__2[[#This Row],[rozpoczecie]])*24*60</f>
        <v>9.6333333333333737</v>
      </c>
      <c r="J1141">
        <f>IF(telefony__2[[#This Row],[dlugosc]]=10,ROUNDUP(telefony__2[[#This Row],[len]],0),0)</f>
        <v>0</v>
      </c>
      <c r="K1141" s="3">
        <f>IF(telefony__2[[#This Row],[dlugosc]]&lt;&gt;10,telefony__2[[#This Row],[len]]+K1140,K1140)</f>
        <v>8883.3833333333441</v>
      </c>
      <c r="L1141" s="3">
        <f>IF(telefony__2[[#This Row],[dlugosc]]=7,telefony__2[[#This Row],[len]],0)</f>
        <v>9.6333333333333737</v>
      </c>
      <c r="M1141" s="3">
        <f>IF(telefony__2[[#This Row],[dlugosc]]=8,telefony__2[[#This Row],[len]],0)</f>
        <v>0</v>
      </c>
      <c r="N1141" s="3"/>
    </row>
    <row r="1142" spans="1:14" x14ac:dyDescent="0.25">
      <c r="A1142" s="3" t="s">
        <v>3185</v>
      </c>
      <c r="B1142" s="1" t="s">
        <v>3119</v>
      </c>
      <c r="C1142" s="2" t="s">
        <v>2070</v>
      </c>
      <c r="D1142" s="2" t="s">
        <v>3186</v>
      </c>
      <c r="E1142">
        <f>LEN(telefony__2[[#This Row],[nr]])</f>
        <v>10</v>
      </c>
      <c r="F1142">
        <f>IF(MID(telefony__2[[#This Row],[nr]],1,2)="12",1,0)</f>
        <v>0</v>
      </c>
      <c r="G1142" s="2">
        <f>IF(AND(telefony__2[[#This Row],[czy 12]]=1,telefony__2[[#This Row],[dlugosc]]=7),telefony__2[[#This Row],[zaklonczenie]]-telefony__2[[#This Row],[rozpoczecie]],0)</f>
        <v>0</v>
      </c>
      <c r="H1142" s="3">
        <f>IF(AND(telefony__2[[#This Row],[czy 12]]=1,telefony__2[[#This Row],[dlugosc]]=7),1,0)</f>
        <v>0</v>
      </c>
      <c r="I1142" s="3">
        <f>(telefony__2[[#This Row],[zaklonczenie]]-telefony__2[[#This Row],[rozpoczecie]])*24*60</f>
        <v>3.8500000000000423</v>
      </c>
      <c r="J1142">
        <f>IF(telefony__2[[#This Row],[dlugosc]]=10,ROUNDUP(telefony__2[[#This Row],[len]],0),0)</f>
        <v>4</v>
      </c>
      <c r="K1142" s="3">
        <f>IF(telefony__2[[#This Row],[dlugosc]]&lt;&gt;10,telefony__2[[#This Row],[len]]+K1141,K1141)</f>
        <v>8883.3833333333441</v>
      </c>
      <c r="L1142" s="3">
        <f>IF(telefony__2[[#This Row],[dlugosc]]=7,telefony__2[[#This Row],[len]],0)</f>
        <v>0</v>
      </c>
      <c r="M1142" s="3">
        <f>IF(telefony__2[[#This Row],[dlugosc]]=8,telefony__2[[#This Row],[len]],0)</f>
        <v>0</v>
      </c>
      <c r="N1142" s="3"/>
    </row>
    <row r="1143" spans="1:14" x14ac:dyDescent="0.25">
      <c r="A1143" s="3" t="s">
        <v>421</v>
      </c>
      <c r="B1143" s="1" t="s">
        <v>3119</v>
      </c>
      <c r="C1143" s="2" t="s">
        <v>3187</v>
      </c>
      <c r="D1143" s="2" t="s">
        <v>3188</v>
      </c>
      <c r="E1143">
        <f>LEN(telefony__2[[#This Row],[nr]])</f>
        <v>7</v>
      </c>
      <c r="F1143">
        <f>IF(MID(telefony__2[[#This Row],[nr]],1,2)="12",1,0)</f>
        <v>0</v>
      </c>
      <c r="G1143" s="2">
        <f>IF(AND(telefony__2[[#This Row],[czy 12]]=1,telefony__2[[#This Row],[dlugosc]]=7),telefony__2[[#This Row],[zaklonczenie]]-telefony__2[[#This Row],[rozpoczecie]],0)</f>
        <v>0</v>
      </c>
      <c r="H1143" s="3">
        <f>IF(AND(telefony__2[[#This Row],[czy 12]]=1,telefony__2[[#This Row],[dlugosc]]=7),1,0)</f>
        <v>0</v>
      </c>
      <c r="I1143" s="3">
        <f>(telefony__2[[#This Row],[zaklonczenie]]-telefony__2[[#This Row],[rozpoczecie]])*24*60</f>
        <v>2.9166666666666696</v>
      </c>
      <c r="J1143">
        <f>IF(telefony__2[[#This Row],[dlugosc]]=10,ROUNDUP(telefony__2[[#This Row],[len]],0),0)</f>
        <v>0</v>
      </c>
      <c r="K1143" s="3">
        <f>IF(telefony__2[[#This Row],[dlugosc]]&lt;&gt;10,telefony__2[[#This Row],[len]]+K1142,K1142)</f>
        <v>8886.3000000000102</v>
      </c>
      <c r="L1143" s="3">
        <f>IF(telefony__2[[#This Row],[dlugosc]]=7,telefony__2[[#This Row],[len]],0)</f>
        <v>2.9166666666666696</v>
      </c>
      <c r="M1143" s="3">
        <f>IF(telefony__2[[#This Row],[dlugosc]]=8,telefony__2[[#This Row],[len]],0)</f>
        <v>0</v>
      </c>
      <c r="N1143" s="3"/>
    </row>
    <row r="1144" spans="1:14" x14ac:dyDescent="0.25">
      <c r="A1144" s="3" t="s">
        <v>3189</v>
      </c>
      <c r="B1144" s="1" t="s">
        <v>3119</v>
      </c>
      <c r="C1144" s="2" t="s">
        <v>3190</v>
      </c>
      <c r="D1144" s="2" t="s">
        <v>3191</v>
      </c>
      <c r="E1144">
        <f>LEN(telefony__2[[#This Row],[nr]])</f>
        <v>10</v>
      </c>
      <c r="F1144">
        <f>IF(MID(telefony__2[[#This Row],[nr]],1,2)="12",1,0)</f>
        <v>0</v>
      </c>
      <c r="G1144" s="2">
        <f>IF(AND(telefony__2[[#This Row],[czy 12]]=1,telefony__2[[#This Row],[dlugosc]]=7),telefony__2[[#This Row],[zaklonczenie]]-telefony__2[[#This Row],[rozpoczecie]],0)</f>
        <v>0</v>
      </c>
      <c r="H1144" s="3">
        <f>IF(AND(telefony__2[[#This Row],[czy 12]]=1,telefony__2[[#This Row],[dlugosc]]=7),1,0)</f>
        <v>0</v>
      </c>
      <c r="I1144" s="3">
        <f>(telefony__2[[#This Row],[zaklonczenie]]-telefony__2[[#This Row],[rozpoczecie]])*24*60</f>
        <v>9.3499999999999428</v>
      </c>
      <c r="J1144">
        <f>IF(telefony__2[[#This Row],[dlugosc]]=10,ROUNDUP(telefony__2[[#This Row],[len]],0),0)</f>
        <v>10</v>
      </c>
      <c r="K1144" s="3">
        <f>IF(telefony__2[[#This Row],[dlugosc]]&lt;&gt;10,telefony__2[[#This Row],[len]]+K1143,K1143)</f>
        <v>8886.3000000000102</v>
      </c>
      <c r="L1144" s="3">
        <f>IF(telefony__2[[#This Row],[dlugosc]]=7,telefony__2[[#This Row],[len]],0)</f>
        <v>0</v>
      </c>
      <c r="M1144" s="3">
        <f>IF(telefony__2[[#This Row],[dlugosc]]=8,telefony__2[[#This Row],[len]],0)</f>
        <v>0</v>
      </c>
      <c r="N1144" s="3"/>
    </row>
    <row r="1145" spans="1:14" x14ac:dyDescent="0.25">
      <c r="A1145" s="3" t="s">
        <v>2082</v>
      </c>
      <c r="B1145" s="1" t="s">
        <v>3119</v>
      </c>
      <c r="C1145" s="2" t="s">
        <v>1261</v>
      </c>
      <c r="D1145" s="2" t="s">
        <v>3192</v>
      </c>
      <c r="E1145">
        <f>LEN(telefony__2[[#This Row],[nr]])</f>
        <v>7</v>
      </c>
      <c r="F1145">
        <f>IF(MID(telefony__2[[#This Row],[nr]],1,2)="12",1,0)</f>
        <v>0</v>
      </c>
      <c r="G1145" s="2">
        <f>IF(AND(telefony__2[[#This Row],[czy 12]]=1,telefony__2[[#This Row],[dlugosc]]=7),telefony__2[[#This Row],[zaklonczenie]]-telefony__2[[#This Row],[rozpoczecie]],0)</f>
        <v>0</v>
      </c>
      <c r="H1145" s="3">
        <f>IF(AND(telefony__2[[#This Row],[czy 12]]=1,telefony__2[[#This Row],[dlugosc]]=7),1,0)</f>
        <v>0</v>
      </c>
      <c r="I1145" s="3">
        <f>(telefony__2[[#This Row],[zaklonczenie]]-telefony__2[[#This Row],[rozpoczecie]])*24*60</f>
        <v>6.166666666666698</v>
      </c>
      <c r="J1145">
        <f>IF(telefony__2[[#This Row],[dlugosc]]=10,ROUNDUP(telefony__2[[#This Row],[len]],0),0)</f>
        <v>0</v>
      </c>
      <c r="K1145" s="3">
        <f>IF(telefony__2[[#This Row],[dlugosc]]&lt;&gt;10,telefony__2[[#This Row],[len]]+K1144,K1144)</f>
        <v>8892.4666666666762</v>
      </c>
      <c r="L1145" s="3">
        <f>IF(telefony__2[[#This Row],[dlugosc]]=7,telefony__2[[#This Row],[len]],0)</f>
        <v>6.166666666666698</v>
      </c>
      <c r="M1145" s="3">
        <f>IF(telefony__2[[#This Row],[dlugosc]]=8,telefony__2[[#This Row],[len]],0)</f>
        <v>0</v>
      </c>
      <c r="N1145" s="3"/>
    </row>
    <row r="1146" spans="1:14" x14ac:dyDescent="0.25">
      <c r="A1146" s="3" t="s">
        <v>2225</v>
      </c>
      <c r="B1146" s="1" t="s">
        <v>3119</v>
      </c>
      <c r="C1146" s="2" t="s">
        <v>3193</v>
      </c>
      <c r="D1146" s="2" t="s">
        <v>3194</v>
      </c>
      <c r="E1146">
        <f>LEN(telefony__2[[#This Row],[nr]])</f>
        <v>7</v>
      </c>
      <c r="F1146">
        <f>IF(MID(telefony__2[[#This Row],[nr]],1,2)="12",1,0)</f>
        <v>0</v>
      </c>
      <c r="G1146" s="2">
        <f>IF(AND(telefony__2[[#This Row],[czy 12]]=1,telefony__2[[#This Row],[dlugosc]]=7),telefony__2[[#This Row],[zaklonczenie]]-telefony__2[[#This Row],[rozpoczecie]],0)</f>
        <v>0</v>
      </c>
      <c r="H1146" s="3">
        <f>IF(AND(telefony__2[[#This Row],[czy 12]]=1,telefony__2[[#This Row],[dlugosc]]=7),1,0)</f>
        <v>0</v>
      </c>
      <c r="I1146" s="3">
        <f>(telefony__2[[#This Row],[zaklonczenie]]-telefony__2[[#This Row],[rozpoczecie]])*24*60</f>
        <v>1.7833333333333456</v>
      </c>
      <c r="J1146">
        <f>IF(telefony__2[[#This Row],[dlugosc]]=10,ROUNDUP(telefony__2[[#This Row],[len]],0),0)</f>
        <v>0</v>
      </c>
      <c r="K1146" s="3">
        <f>IF(telefony__2[[#This Row],[dlugosc]]&lt;&gt;10,telefony__2[[#This Row],[len]]+K1145,K1145)</f>
        <v>8894.2500000000091</v>
      </c>
      <c r="L1146" s="3">
        <f>IF(telefony__2[[#This Row],[dlugosc]]=7,telefony__2[[#This Row],[len]],0)</f>
        <v>1.7833333333333456</v>
      </c>
      <c r="M1146" s="3">
        <f>IF(telefony__2[[#This Row],[dlugosc]]=8,telefony__2[[#This Row],[len]],0)</f>
        <v>0</v>
      </c>
      <c r="N1146" s="3"/>
    </row>
    <row r="1147" spans="1:14" x14ac:dyDescent="0.25">
      <c r="A1147" s="3" t="s">
        <v>3195</v>
      </c>
      <c r="B1147" s="1" t="s">
        <v>3119</v>
      </c>
      <c r="C1147" s="2" t="s">
        <v>3196</v>
      </c>
      <c r="D1147" s="2" t="s">
        <v>3197</v>
      </c>
      <c r="E1147">
        <f>LEN(telefony__2[[#This Row],[nr]])</f>
        <v>7</v>
      </c>
      <c r="F1147">
        <f>IF(MID(telefony__2[[#This Row],[nr]],1,2)="12",1,0)</f>
        <v>0</v>
      </c>
      <c r="G1147" s="2">
        <f>IF(AND(telefony__2[[#This Row],[czy 12]]=1,telefony__2[[#This Row],[dlugosc]]=7),telefony__2[[#This Row],[zaklonczenie]]-telefony__2[[#This Row],[rozpoczecie]],0)</f>
        <v>0</v>
      </c>
      <c r="H1147" s="3">
        <f>IF(AND(telefony__2[[#This Row],[czy 12]]=1,telefony__2[[#This Row],[dlugosc]]=7),1,0)</f>
        <v>0</v>
      </c>
      <c r="I1147" s="3">
        <f>(telefony__2[[#This Row],[zaklonczenie]]-telefony__2[[#This Row],[rozpoczecie]])*24*60</f>
        <v>11.383333333333328</v>
      </c>
      <c r="J1147">
        <f>IF(telefony__2[[#This Row],[dlugosc]]=10,ROUNDUP(telefony__2[[#This Row],[len]],0),0)</f>
        <v>0</v>
      </c>
      <c r="K1147" s="3">
        <f>IF(telefony__2[[#This Row],[dlugosc]]&lt;&gt;10,telefony__2[[#This Row],[len]]+K1146,K1146)</f>
        <v>8905.6333333333423</v>
      </c>
      <c r="L1147" s="3">
        <f>IF(telefony__2[[#This Row],[dlugosc]]=7,telefony__2[[#This Row],[len]],0)</f>
        <v>11.383333333333328</v>
      </c>
      <c r="M1147" s="3">
        <f>IF(telefony__2[[#This Row],[dlugosc]]=8,telefony__2[[#This Row],[len]],0)</f>
        <v>0</v>
      </c>
      <c r="N1147" s="3"/>
    </row>
    <row r="1148" spans="1:14" x14ac:dyDescent="0.25">
      <c r="A1148" s="3" t="s">
        <v>3198</v>
      </c>
      <c r="B1148" s="1" t="s">
        <v>3119</v>
      </c>
      <c r="C1148" s="2" t="s">
        <v>3199</v>
      </c>
      <c r="D1148" s="2" t="s">
        <v>947</v>
      </c>
      <c r="E1148">
        <f>LEN(telefony__2[[#This Row],[nr]])</f>
        <v>7</v>
      </c>
      <c r="F1148">
        <f>IF(MID(telefony__2[[#This Row],[nr]],1,2)="12",1,0)</f>
        <v>0</v>
      </c>
      <c r="G1148" s="2">
        <f>IF(AND(telefony__2[[#This Row],[czy 12]]=1,telefony__2[[#This Row],[dlugosc]]=7),telefony__2[[#This Row],[zaklonczenie]]-telefony__2[[#This Row],[rozpoczecie]],0)</f>
        <v>0</v>
      </c>
      <c r="H1148" s="3">
        <f>IF(AND(telefony__2[[#This Row],[czy 12]]=1,telefony__2[[#This Row],[dlugosc]]=7),1,0)</f>
        <v>0</v>
      </c>
      <c r="I1148" s="3">
        <f>(telefony__2[[#This Row],[zaklonczenie]]-telefony__2[[#This Row],[rozpoczecie]])*24*60</f>
        <v>2.800000000000038</v>
      </c>
      <c r="J1148">
        <f>IF(telefony__2[[#This Row],[dlugosc]]=10,ROUNDUP(telefony__2[[#This Row],[len]],0),0)</f>
        <v>0</v>
      </c>
      <c r="K1148" s="3">
        <f>IF(telefony__2[[#This Row],[dlugosc]]&lt;&gt;10,telefony__2[[#This Row],[len]]+K1147,K1147)</f>
        <v>8908.4333333333416</v>
      </c>
      <c r="L1148" s="3">
        <f>IF(telefony__2[[#This Row],[dlugosc]]=7,telefony__2[[#This Row],[len]],0)</f>
        <v>2.800000000000038</v>
      </c>
      <c r="M1148" s="3">
        <f>IF(telefony__2[[#This Row],[dlugosc]]=8,telefony__2[[#This Row],[len]],0)</f>
        <v>0</v>
      </c>
      <c r="N1148" s="3"/>
    </row>
    <row r="1149" spans="1:14" x14ac:dyDescent="0.25">
      <c r="A1149" s="3" t="s">
        <v>3200</v>
      </c>
      <c r="B1149" s="1" t="s">
        <v>3119</v>
      </c>
      <c r="C1149" s="2" t="s">
        <v>3201</v>
      </c>
      <c r="D1149" s="2" t="s">
        <v>3202</v>
      </c>
      <c r="E1149">
        <f>LEN(telefony__2[[#This Row],[nr]])</f>
        <v>7</v>
      </c>
      <c r="F1149">
        <f>IF(MID(telefony__2[[#This Row],[nr]],1,2)="12",1,0)</f>
        <v>0</v>
      </c>
      <c r="G1149" s="2">
        <f>IF(AND(telefony__2[[#This Row],[czy 12]]=1,telefony__2[[#This Row],[dlugosc]]=7),telefony__2[[#This Row],[zaklonczenie]]-telefony__2[[#This Row],[rozpoczecie]],0)</f>
        <v>0</v>
      </c>
      <c r="H1149" s="3">
        <f>IF(AND(telefony__2[[#This Row],[czy 12]]=1,telefony__2[[#This Row],[dlugosc]]=7),1,0)</f>
        <v>0</v>
      </c>
      <c r="I1149" s="3">
        <f>(telefony__2[[#This Row],[zaklonczenie]]-telefony__2[[#This Row],[rozpoczecie]])*24*60</f>
        <v>9.1333333333333755</v>
      </c>
      <c r="J1149">
        <f>IF(telefony__2[[#This Row],[dlugosc]]=10,ROUNDUP(telefony__2[[#This Row],[len]],0),0)</f>
        <v>0</v>
      </c>
      <c r="K1149" s="3">
        <f>IF(telefony__2[[#This Row],[dlugosc]]&lt;&gt;10,telefony__2[[#This Row],[len]]+K1148,K1148)</f>
        <v>8917.5666666666748</v>
      </c>
      <c r="L1149" s="3">
        <f>IF(telefony__2[[#This Row],[dlugosc]]=7,telefony__2[[#This Row],[len]],0)</f>
        <v>9.1333333333333755</v>
      </c>
      <c r="M1149" s="3">
        <f>IF(telefony__2[[#This Row],[dlugosc]]=8,telefony__2[[#This Row],[len]],0)</f>
        <v>0</v>
      </c>
      <c r="N1149" s="3"/>
    </row>
    <row r="1150" spans="1:14" x14ac:dyDescent="0.25">
      <c r="A1150" s="3" t="s">
        <v>3203</v>
      </c>
      <c r="B1150" s="1" t="s">
        <v>3119</v>
      </c>
      <c r="C1150" s="2" t="s">
        <v>3204</v>
      </c>
      <c r="D1150" s="2" t="s">
        <v>2368</v>
      </c>
      <c r="E1150">
        <f>LEN(telefony__2[[#This Row],[nr]])</f>
        <v>8</v>
      </c>
      <c r="F1150">
        <f>IF(MID(telefony__2[[#This Row],[nr]],1,2)="12",1,0)</f>
        <v>0</v>
      </c>
      <c r="G1150" s="2">
        <f>IF(AND(telefony__2[[#This Row],[czy 12]]=1,telefony__2[[#This Row],[dlugosc]]=7),telefony__2[[#This Row],[zaklonczenie]]-telefony__2[[#This Row],[rozpoczecie]],0)</f>
        <v>0</v>
      </c>
      <c r="H1150" s="3">
        <f>IF(AND(telefony__2[[#This Row],[czy 12]]=1,telefony__2[[#This Row],[dlugosc]]=7),1,0)</f>
        <v>0</v>
      </c>
      <c r="I1150" s="3">
        <f>(telefony__2[[#This Row],[zaklonczenie]]-telefony__2[[#This Row],[rozpoczecie]])*24*60</f>
        <v>6.2833333333332497</v>
      </c>
      <c r="J1150">
        <f>IF(telefony__2[[#This Row],[dlugosc]]=10,ROUNDUP(telefony__2[[#This Row],[len]],0),0)</f>
        <v>0</v>
      </c>
      <c r="K1150" s="3">
        <f>IF(telefony__2[[#This Row],[dlugosc]]&lt;&gt;10,telefony__2[[#This Row],[len]]+K1149,K1149)</f>
        <v>8923.8500000000076</v>
      </c>
      <c r="L1150" s="3">
        <f>IF(telefony__2[[#This Row],[dlugosc]]=7,telefony__2[[#This Row],[len]],0)</f>
        <v>0</v>
      </c>
      <c r="M1150" s="3">
        <f>IF(telefony__2[[#This Row],[dlugosc]]=8,telefony__2[[#This Row],[len]],0)</f>
        <v>6.2833333333332497</v>
      </c>
      <c r="N1150" s="3"/>
    </row>
    <row r="1151" spans="1:14" x14ac:dyDescent="0.25">
      <c r="A1151" s="3" t="s">
        <v>3205</v>
      </c>
      <c r="B1151" s="1" t="s">
        <v>3119</v>
      </c>
      <c r="C1151" s="2" t="s">
        <v>3206</v>
      </c>
      <c r="D1151" s="2" t="s">
        <v>970</v>
      </c>
      <c r="E1151">
        <f>LEN(telefony__2[[#This Row],[nr]])</f>
        <v>7</v>
      </c>
      <c r="F1151">
        <f>IF(MID(telefony__2[[#This Row],[nr]],1,2)="12",1,0)</f>
        <v>0</v>
      </c>
      <c r="G1151" s="2">
        <f>IF(AND(telefony__2[[#This Row],[czy 12]]=1,telefony__2[[#This Row],[dlugosc]]=7),telefony__2[[#This Row],[zaklonczenie]]-telefony__2[[#This Row],[rozpoczecie]],0)</f>
        <v>0</v>
      </c>
      <c r="H1151" s="3">
        <f>IF(AND(telefony__2[[#This Row],[czy 12]]=1,telefony__2[[#This Row],[dlugosc]]=7),1,0)</f>
        <v>0</v>
      </c>
      <c r="I1151" s="3">
        <f>(telefony__2[[#This Row],[zaklonczenie]]-telefony__2[[#This Row],[rozpoczecie]])*24*60</f>
        <v>8.5333333333332817</v>
      </c>
      <c r="J1151">
        <f>IF(telefony__2[[#This Row],[dlugosc]]=10,ROUNDUP(telefony__2[[#This Row],[len]],0),0)</f>
        <v>0</v>
      </c>
      <c r="K1151" s="3">
        <f>IF(telefony__2[[#This Row],[dlugosc]]&lt;&gt;10,telefony__2[[#This Row],[len]]+K1150,K1150)</f>
        <v>8932.3833333333405</v>
      </c>
      <c r="L1151" s="3">
        <f>IF(telefony__2[[#This Row],[dlugosc]]=7,telefony__2[[#This Row],[len]],0)</f>
        <v>8.5333333333332817</v>
      </c>
      <c r="M1151" s="3">
        <f>IF(telefony__2[[#This Row],[dlugosc]]=8,telefony__2[[#This Row],[len]],0)</f>
        <v>0</v>
      </c>
      <c r="N1151" s="3"/>
    </row>
    <row r="1152" spans="1:14" x14ac:dyDescent="0.25">
      <c r="A1152" s="3" t="s">
        <v>3207</v>
      </c>
      <c r="B1152" s="1" t="s">
        <v>3119</v>
      </c>
      <c r="C1152" s="2" t="s">
        <v>3208</v>
      </c>
      <c r="D1152" s="2" t="s">
        <v>3209</v>
      </c>
      <c r="E1152">
        <f>LEN(telefony__2[[#This Row],[nr]])</f>
        <v>7</v>
      </c>
      <c r="F1152">
        <f>IF(MID(telefony__2[[#This Row],[nr]],1,2)="12",1,0)</f>
        <v>0</v>
      </c>
      <c r="G1152" s="2">
        <f>IF(AND(telefony__2[[#This Row],[czy 12]]=1,telefony__2[[#This Row],[dlugosc]]=7),telefony__2[[#This Row],[zaklonczenie]]-telefony__2[[#This Row],[rozpoczecie]],0)</f>
        <v>0</v>
      </c>
      <c r="H1152" s="3">
        <f>IF(AND(telefony__2[[#This Row],[czy 12]]=1,telefony__2[[#This Row],[dlugosc]]=7),1,0)</f>
        <v>0</v>
      </c>
      <c r="I1152" s="3">
        <f>(telefony__2[[#This Row],[zaklonczenie]]-telefony__2[[#This Row],[rozpoczecie]])*24*60</f>
        <v>9.3833333333333346</v>
      </c>
      <c r="J1152">
        <f>IF(telefony__2[[#This Row],[dlugosc]]=10,ROUNDUP(telefony__2[[#This Row],[len]],0),0)</f>
        <v>0</v>
      </c>
      <c r="K1152" s="3">
        <f>IF(telefony__2[[#This Row],[dlugosc]]&lt;&gt;10,telefony__2[[#This Row],[len]]+K1151,K1151)</f>
        <v>8941.7666666666737</v>
      </c>
      <c r="L1152" s="3">
        <f>IF(telefony__2[[#This Row],[dlugosc]]=7,telefony__2[[#This Row],[len]],0)</f>
        <v>9.3833333333333346</v>
      </c>
      <c r="M1152" s="3">
        <f>IF(telefony__2[[#This Row],[dlugosc]]=8,telefony__2[[#This Row],[len]],0)</f>
        <v>0</v>
      </c>
      <c r="N1152" s="3"/>
    </row>
    <row r="1153" spans="1:14" x14ac:dyDescent="0.25">
      <c r="A1153" s="3" t="s">
        <v>1483</v>
      </c>
      <c r="B1153" s="1" t="s">
        <v>3119</v>
      </c>
      <c r="C1153" s="2" t="s">
        <v>3210</v>
      </c>
      <c r="D1153" s="2" t="s">
        <v>3211</v>
      </c>
      <c r="E1153">
        <f>LEN(telefony__2[[#This Row],[nr]])</f>
        <v>7</v>
      </c>
      <c r="F1153">
        <f>IF(MID(telefony__2[[#This Row],[nr]],1,2)="12",1,0)</f>
        <v>0</v>
      </c>
      <c r="G1153" s="2">
        <f>IF(AND(telefony__2[[#This Row],[czy 12]]=1,telefony__2[[#This Row],[dlugosc]]=7),telefony__2[[#This Row],[zaklonczenie]]-telefony__2[[#This Row],[rozpoczecie]],0)</f>
        <v>0</v>
      </c>
      <c r="H1153" s="3">
        <f>IF(AND(telefony__2[[#This Row],[czy 12]]=1,telefony__2[[#This Row],[dlugosc]]=7),1,0)</f>
        <v>0</v>
      </c>
      <c r="I1153" s="3">
        <f>(telefony__2[[#This Row],[zaklonczenie]]-telefony__2[[#This Row],[rozpoczecie]])*24*60</f>
        <v>7.9666666666667396</v>
      </c>
      <c r="J1153">
        <f>IF(telefony__2[[#This Row],[dlugosc]]=10,ROUNDUP(telefony__2[[#This Row],[len]],0),0)</f>
        <v>0</v>
      </c>
      <c r="K1153" s="3">
        <f>IF(telefony__2[[#This Row],[dlugosc]]&lt;&gt;10,telefony__2[[#This Row],[len]]+K1152,K1152)</f>
        <v>8949.7333333333409</v>
      </c>
      <c r="L1153" s="3">
        <f>IF(telefony__2[[#This Row],[dlugosc]]=7,telefony__2[[#This Row],[len]],0)</f>
        <v>7.9666666666667396</v>
      </c>
      <c r="M1153" s="3">
        <f>IF(telefony__2[[#This Row],[dlugosc]]=8,telefony__2[[#This Row],[len]],0)</f>
        <v>0</v>
      </c>
      <c r="N1153" s="3"/>
    </row>
    <row r="1154" spans="1:14" x14ac:dyDescent="0.25">
      <c r="A1154" s="3" t="s">
        <v>3212</v>
      </c>
      <c r="B1154" s="1" t="s">
        <v>3119</v>
      </c>
      <c r="C1154" s="2" t="s">
        <v>3213</v>
      </c>
      <c r="D1154" s="2" t="s">
        <v>3214</v>
      </c>
      <c r="E1154">
        <f>LEN(telefony__2[[#This Row],[nr]])</f>
        <v>7</v>
      </c>
      <c r="F1154">
        <f>IF(MID(telefony__2[[#This Row],[nr]],1,2)="12",1,0)</f>
        <v>0</v>
      </c>
      <c r="G1154" s="2">
        <f>IF(AND(telefony__2[[#This Row],[czy 12]]=1,telefony__2[[#This Row],[dlugosc]]=7),telefony__2[[#This Row],[zaklonczenie]]-telefony__2[[#This Row],[rozpoczecie]],0)</f>
        <v>0</v>
      </c>
      <c r="H1154" s="3">
        <f>IF(AND(telefony__2[[#This Row],[czy 12]]=1,telefony__2[[#This Row],[dlugosc]]=7),1,0)</f>
        <v>0</v>
      </c>
      <c r="I1154" s="3">
        <f>(telefony__2[[#This Row],[zaklonczenie]]-telefony__2[[#This Row],[rozpoczecie]])*24*60</f>
        <v>2.8833333333332778</v>
      </c>
      <c r="J1154">
        <f>IF(telefony__2[[#This Row],[dlugosc]]=10,ROUNDUP(telefony__2[[#This Row],[len]],0),0)</f>
        <v>0</v>
      </c>
      <c r="K1154" s="3">
        <f>IF(telefony__2[[#This Row],[dlugosc]]&lt;&gt;10,telefony__2[[#This Row],[len]]+K1153,K1153)</f>
        <v>8952.6166666666741</v>
      </c>
      <c r="L1154" s="3">
        <f>IF(telefony__2[[#This Row],[dlugosc]]=7,telefony__2[[#This Row],[len]],0)</f>
        <v>2.8833333333332778</v>
      </c>
      <c r="M1154" s="3">
        <f>IF(telefony__2[[#This Row],[dlugosc]]=8,telefony__2[[#This Row],[len]],0)</f>
        <v>0</v>
      </c>
      <c r="N1154" s="3"/>
    </row>
    <row r="1155" spans="1:14" x14ac:dyDescent="0.25">
      <c r="A1155" s="3" t="s">
        <v>3215</v>
      </c>
      <c r="B1155" s="1" t="s">
        <v>3119</v>
      </c>
      <c r="C1155" s="2" t="s">
        <v>3216</v>
      </c>
      <c r="D1155" s="2" t="s">
        <v>3217</v>
      </c>
      <c r="E1155">
        <f>LEN(telefony__2[[#This Row],[nr]])</f>
        <v>7</v>
      </c>
      <c r="F1155">
        <f>IF(MID(telefony__2[[#This Row],[nr]],1,2)="12",1,0)</f>
        <v>0</v>
      </c>
      <c r="G1155" s="2">
        <f>IF(AND(telefony__2[[#This Row],[czy 12]]=1,telefony__2[[#This Row],[dlugosc]]=7),telefony__2[[#This Row],[zaklonczenie]]-telefony__2[[#This Row],[rozpoczecie]],0)</f>
        <v>0</v>
      </c>
      <c r="H1155" s="3">
        <f>IF(AND(telefony__2[[#This Row],[czy 12]]=1,telefony__2[[#This Row],[dlugosc]]=7),1,0)</f>
        <v>0</v>
      </c>
      <c r="I1155" s="3">
        <f>(telefony__2[[#This Row],[zaklonczenie]]-telefony__2[[#This Row],[rozpoczecie]])*24*60</f>
        <v>16.533333333333253</v>
      </c>
      <c r="J1155">
        <f>IF(telefony__2[[#This Row],[dlugosc]]=10,ROUNDUP(telefony__2[[#This Row],[len]],0),0)</f>
        <v>0</v>
      </c>
      <c r="K1155" s="3">
        <f>IF(telefony__2[[#This Row],[dlugosc]]&lt;&gt;10,telefony__2[[#This Row],[len]]+K1154,K1154)</f>
        <v>8969.1500000000069</v>
      </c>
      <c r="L1155" s="3">
        <f>IF(telefony__2[[#This Row],[dlugosc]]=7,telefony__2[[#This Row],[len]],0)</f>
        <v>16.533333333333253</v>
      </c>
      <c r="M1155" s="3">
        <f>IF(telefony__2[[#This Row],[dlugosc]]=8,telefony__2[[#This Row],[len]],0)</f>
        <v>0</v>
      </c>
      <c r="N1155" s="3"/>
    </row>
    <row r="1156" spans="1:14" x14ac:dyDescent="0.25">
      <c r="A1156" s="3" t="s">
        <v>2704</v>
      </c>
      <c r="B1156" s="1" t="s">
        <v>3119</v>
      </c>
      <c r="C1156" s="2" t="s">
        <v>3218</v>
      </c>
      <c r="D1156" s="2" t="s">
        <v>3219</v>
      </c>
      <c r="E1156">
        <f>LEN(telefony__2[[#This Row],[nr]])</f>
        <v>7</v>
      </c>
      <c r="F1156">
        <f>IF(MID(telefony__2[[#This Row],[nr]],1,2)="12",1,0)</f>
        <v>0</v>
      </c>
      <c r="G1156" s="2">
        <f>IF(AND(telefony__2[[#This Row],[czy 12]]=1,telefony__2[[#This Row],[dlugosc]]=7),telefony__2[[#This Row],[zaklonczenie]]-telefony__2[[#This Row],[rozpoczecie]],0)</f>
        <v>0</v>
      </c>
      <c r="H1156" s="3">
        <f>IF(AND(telefony__2[[#This Row],[czy 12]]=1,telefony__2[[#This Row],[dlugosc]]=7),1,0)</f>
        <v>0</v>
      </c>
      <c r="I1156" s="3">
        <f>(telefony__2[[#This Row],[zaklonczenie]]-telefony__2[[#This Row],[rozpoczecie]])*24*60</f>
        <v>12.649999999999979</v>
      </c>
      <c r="J1156">
        <f>IF(telefony__2[[#This Row],[dlugosc]]=10,ROUNDUP(telefony__2[[#This Row],[len]],0),0)</f>
        <v>0</v>
      </c>
      <c r="K1156" s="3">
        <f>IF(telefony__2[[#This Row],[dlugosc]]&lt;&gt;10,telefony__2[[#This Row],[len]]+K1155,K1155)</f>
        <v>8981.8000000000065</v>
      </c>
      <c r="L1156" s="3">
        <f>IF(telefony__2[[#This Row],[dlugosc]]=7,telefony__2[[#This Row],[len]],0)</f>
        <v>12.649999999999979</v>
      </c>
      <c r="M1156" s="3">
        <f>IF(telefony__2[[#This Row],[dlugosc]]=8,telefony__2[[#This Row],[len]],0)</f>
        <v>0</v>
      </c>
      <c r="N1156" s="3"/>
    </row>
    <row r="1157" spans="1:14" x14ac:dyDescent="0.25">
      <c r="A1157" s="3" t="s">
        <v>3220</v>
      </c>
      <c r="B1157" s="1" t="s">
        <v>3119</v>
      </c>
      <c r="C1157" s="2" t="s">
        <v>3221</v>
      </c>
      <c r="D1157" s="2" t="s">
        <v>3222</v>
      </c>
      <c r="E1157">
        <f>LEN(telefony__2[[#This Row],[nr]])</f>
        <v>7</v>
      </c>
      <c r="F1157">
        <f>IF(MID(telefony__2[[#This Row],[nr]],1,2)="12",1,0)</f>
        <v>0</v>
      </c>
      <c r="G1157" s="2">
        <f>IF(AND(telefony__2[[#This Row],[czy 12]]=1,telefony__2[[#This Row],[dlugosc]]=7),telefony__2[[#This Row],[zaklonczenie]]-telefony__2[[#This Row],[rozpoczecie]],0)</f>
        <v>0</v>
      </c>
      <c r="H1157" s="3">
        <f>IF(AND(telefony__2[[#This Row],[czy 12]]=1,telefony__2[[#This Row],[dlugosc]]=7),1,0)</f>
        <v>0</v>
      </c>
      <c r="I1157" s="3">
        <f>(telefony__2[[#This Row],[zaklonczenie]]-telefony__2[[#This Row],[rozpoczecie]])*24*60</f>
        <v>11.633333333333367</v>
      </c>
      <c r="J1157">
        <f>IF(telefony__2[[#This Row],[dlugosc]]=10,ROUNDUP(telefony__2[[#This Row],[len]],0),0)</f>
        <v>0</v>
      </c>
      <c r="K1157" s="3">
        <f>IF(telefony__2[[#This Row],[dlugosc]]&lt;&gt;10,telefony__2[[#This Row],[len]]+K1156,K1156)</f>
        <v>8993.4333333333398</v>
      </c>
      <c r="L1157" s="3">
        <f>IF(telefony__2[[#This Row],[dlugosc]]=7,telefony__2[[#This Row],[len]],0)</f>
        <v>11.633333333333367</v>
      </c>
      <c r="M1157" s="3">
        <f>IF(telefony__2[[#This Row],[dlugosc]]=8,telefony__2[[#This Row],[len]],0)</f>
        <v>0</v>
      </c>
      <c r="N1157" s="3"/>
    </row>
    <row r="1158" spans="1:14" x14ac:dyDescent="0.25">
      <c r="A1158" s="3" t="s">
        <v>3223</v>
      </c>
      <c r="B1158" s="1" t="s">
        <v>3119</v>
      </c>
      <c r="C1158" s="2" t="s">
        <v>3224</v>
      </c>
      <c r="D1158" s="2" t="s">
        <v>3225</v>
      </c>
      <c r="E1158">
        <f>LEN(telefony__2[[#This Row],[nr]])</f>
        <v>7</v>
      </c>
      <c r="F1158">
        <f>IF(MID(telefony__2[[#This Row],[nr]],1,2)="12",1,0)</f>
        <v>0</v>
      </c>
      <c r="G1158" s="2">
        <f>IF(AND(telefony__2[[#This Row],[czy 12]]=1,telefony__2[[#This Row],[dlugosc]]=7),telefony__2[[#This Row],[zaklonczenie]]-telefony__2[[#This Row],[rozpoczecie]],0)</f>
        <v>0</v>
      </c>
      <c r="H1158" s="3">
        <f>IF(AND(telefony__2[[#This Row],[czy 12]]=1,telefony__2[[#This Row],[dlugosc]]=7),1,0)</f>
        <v>0</v>
      </c>
      <c r="I1158" s="3">
        <f>(telefony__2[[#This Row],[zaklonczenie]]-telefony__2[[#This Row],[rozpoczecie]])*24*60</f>
        <v>14.499999999999948</v>
      </c>
      <c r="J1158">
        <f>IF(telefony__2[[#This Row],[dlugosc]]=10,ROUNDUP(telefony__2[[#This Row],[len]],0),0)</f>
        <v>0</v>
      </c>
      <c r="K1158" s="3">
        <f>IF(telefony__2[[#This Row],[dlugosc]]&lt;&gt;10,telefony__2[[#This Row],[len]]+K1157,K1157)</f>
        <v>9007.9333333333398</v>
      </c>
      <c r="L1158" s="3">
        <f>IF(telefony__2[[#This Row],[dlugosc]]=7,telefony__2[[#This Row],[len]],0)</f>
        <v>14.499999999999948</v>
      </c>
      <c r="M1158" s="3">
        <f>IF(telefony__2[[#This Row],[dlugosc]]=8,telefony__2[[#This Row],[len]],0)</f>
        <v>0</v>
      </c>
      <c r="N1158" s="3"/>
    </row>
    <row r="1159" spans="1:14" x14ac:dyDescent="0.25">
      <c r="A1159" s="3" t="s">
        <v>3226</v>
      </c>
      <c r="B1159" s="1" t="s">
        <v>3119</v>
      </c>
      <c r="C1159" s="2" t="s">
        <v>3227</v>
      </c>
      <c r="D1159" s="2" t="s">
        <v>3228</v>
      </c>
      <c r="E1159">
        <f>LEN(telefony__2[[#This Row],[nr]])</f>
        <v>7</v>
      </c>
      <c r="F1159">
        <f>IF(MID(telefony__2[[#This Row],[nr]],1,2)="12",1,0)</f>
        <v>0</v>
      </c>
      <c r="G1159" s="2">
        <f>IF(AND(telefony__2[[#This Row],[czy 12]]=1,telefony__2[[#This Row],[dlugosc]]=7),telefony__2[[#This Row],[zaklonczenie]]-telefony__2[[#This Row],[rozpoczecie]],0)</f>
        <v>0</v>
      </c>
      <c r="H1159" s="3">
        <f>IF(AND(telefony__2[[#This Row],[czy 12]]=1,telefony__2[[#This Row],[dlugosc]]=7),1,0)</f>
        <v>0</v>
      </c>
      <c r="I1159" s="3">
        <f>(telefony__2[[#This Row],[zaklonczenie]]-telefony__2[[#This Row],[rozpoczecie]])*24*60</f>
        <v>10.066666666666668</v>
      </c>
      <c r="J1159">
        <f>IF(telefony__2[[#This Row],[dlugosc]]=10,ROUNDUP(telefony__2[[#This Row],[len]],0),0)</f>
        <v>0</v>
      </c>
      <c r="K1159" s="3">
        <f>IF(telefony__2[[#This Row],[dlugosc]]&lt;&gt;10,telefony__2[[#This Row],[len]]+K1158,K1158)</f>
        <v>9018.0000000000073</v>
      </c>
      <c r="L1159" s="3">
        <f>IF(telefony__2[[#This Row],[dlugosc]]=7,telefony__2[[#This Row],[len]],0)</f>
        <v>10.066666666666668</v>
      </c>
      <c r="M1159" s="3">
        <f>IF(telefony__2[[#This Row],[dlugosc]]=8,telefony__2[[#This Row],[len]],0)</f>
        <v>0</v>
      </c>
      <c r="N1159" s="3"/>
    </row>
    <row r="1160" spans="1:14" x14ac:dyDescent="0.25">
      <c r="A1160" s="3" t="s">
        <v>3229</v>
      </c>
      <c r="B1160" s="1" t="s">
        <v>3119</v>
      </c>
      <c r="C1160" s="2" t="s">
        <v>3230</v>
      </c>
      <c r="D1160" s="2" t="s">
        <v>3231</v>
      </c>
      <c r="E1160">
        <f>LEN(telefony__2[[#This Row],[nr]])</f>
        <v>7</v>
      </c>
      <c r="F1160">
        <f>IF(MID(telefony__2[[#This Row],[nr]],1,2)="12",1,0)</f>
        <v>0</v>
      </c>
      <c r="G1160" s="2">
        <f>IF(AND(telefony__2[[#This Row],[czy 12]]=1,telefony__2[[#This Row],[dlugosc]]=7),telefony__2[[#This Row],[zaklonczenie]]-telefony__2[[#This Row],[rozpoczecie]],0)</f>
        <v>0</v>
      </c>
      <c r="H1160" s="3">
        <f>IF(AND(telefony__2[[#This Row],[czy 12]]=1,telefony__2[[#This Row],[dlugosc]]=7),1,0)</f>
        <v>0</v>
      </c>
      <c r="I1160" s="3">
        <f>(telefony__2[[#This Row],[zaklonczenie]]-telefony__2[[#This Row],[rozpoczecie]])*24*60</f>
        <v>14.70000000000006</v>
      </c>
      <c r="J1160">
        <f>IF(telefony__2[[#This Row],[dlugosc]]=10,ROUNDUP(telefony__2[[#This Row],[len]],0),0)</f>
        <v>0</v>
      </c>
      <c r="K1160" s="3">
        <f>IF(telefony__2[[#This Row],[dlugosc]]&lt;&gt;10,telefony__2[[#This Row],[len]]+K1159,K1159)</f>
        <v>9032.700000000008</v>
      </c>
      <c r="L1160" s="3">
        <f>IF(telefony__2[[#This Row],[dlugosc]]=7,telefony__2[[#This Row],[len]],0)</f>
        <v>14.70000000000006</v>
      </c>
      <c r="M1160" s="3">
        <f>IF(telefony__2[[#This Row],[dlugosc]]=8,telefony__2[[#This Row],[len]],0)</f>
        <v>0</v>
      </c>
      <c r="N1160" s="3"/>
    </row>
    <row r="1161" spans="1:14" x14ac:dyDescent="0.25">
      <c r="A1161" s="3" t="s">
        <v>3232</v>
      </c>
      <c r="B1161" s="1" t="s">
        <v>3119</v>
      </c>
      <c r="C1161" s="2" t="s">
        <v>3233</v>
      </c>
      <c r="D1161" s="2" t="s">
        <v>3234</v>
      </c>
      <c r="E1161">
        <f>LEN(telefony__2[[#This Row],[nr]])</f>
        <v>10</v>
      </c>
      <c r="F1161">
        <f>IF(MID(telefony__2[[#This Row],[nr]],1,2)="12",1,0)</f>
        <v>0</v>
      </c>
      <c r="G1161" s="2">
        <f>IF(AND(telefony__2[[#This Row],[czy 12]]=1,telefony__2[[#This Row],[dlugosc]]=7),telefony__2[[#This Row],[zaklonczenie]]-telefony__2[[#This Row],[rozpoczecie]],0)</f>
        <v>0</v>
      </c>
      <c r="H1161" s="3">
        <f>IF(AND(telefony__2[[#This Row],[czy 12]]=1,telefony__2[[#This Row],[dlugosc]]=7),1,0)</f>
        <v>0</v>
      </c>
      <c r="I1161" s="3">
        <f>(telefony__2[[#This Row],[zaklonczenie]]-telefony__2[[#This Row],[rozpoczecie]])*24*60</f>
        <v>4.8000000000000309</v>
      </c>
      <c r="J1161">
        <f>IF(telefony__2[[#This Row],[dlugosc]]=10,ROUNDUP(telefony__2[[#This Row],[len]],0),0)</f>
        <v>5</v>
      </c>
      <c r="K1161" s="3">
        <f>IF(telefony__2[[#This Row],[dlugosc]]&lt;&gt;10,telefony__2[[#This Row],[len]]+K1160,K1160)</f>
        <v>9032.700000000008</v>
      </c>
      <c r="L1161" s="3">
        <f>IF(telefony__2[[#This Row],[dlugosc]]=7,telefony__2[[#This Row],[len]],0)</f>
        <v>0</v>
      </c>
      <c r="M1161" s="3">
        <f>IF(telefony__2[[#This Row],[dlugosc]]=8,telefony__2[[#This Row],[len]],0)</f>
        <v>0</v>
      </c>
      <c r="N1161" s="3"/>
    </row>
    <row r="1162" spans="1:14" x14ac:dyDescent="0.25">
      <c r="A1162" s="3" t="s">
        <v>3235</v>
      </c>
      <c r="B1162" s="1" t="s">
        <v>3119</v>
      </c>
      <c r="C1162" s="2" t="s">
        <v>3236</v>
      </c>
      <c r="D1162" s="2" t="s">
        <v>3237</v>
      </c>
      <c r="E1162">
        <f>LEN(telefony__2[[#This Row],[nr]])</f>
        <v>7</v>
      </c>
      <c r="F1162">
        <f>IF(MID(telefony__2[[#This Row],[nr]],1,2)="12",1,0)</f>
        <v>0</v>
      </c>
      <c r="G1162" s="2">
        <f>IF(AND(telefony__2[[#This Row],[czy 12]]=1,telefony__2[[#This Row],[dlugosc]]=7),telefony__2[[#This Row],[zaklonczenie]]-telefony__2[[#This Row],[rozpoczecie]],0)</f>
        <v>0</v>
      </c>
      <c r="H1162" s="3">
        <f>IF(AND(telefony__2[[#This Row],[czy 12]]=1,telefony__2[[#This Row],[dlugosc]]=7),1,0)</f>
        <v>0</v>
      </c>
      <c r="I1162" s="3">
        <f>(telefony__2[[#This Row],[zaklonczenie]]-telefony__2[[#This Row],[rozpoczecie]])*24*60</f>
        <v>9.8833333333333329</v>
      </c>
      <c r="J1162">
        <f>IF(telefony__2[[#This Row],[dlugosc]]=10,ROUNDUP(telefony__2[[#This Row],[len]],0),0)</f>
        <v>0</v>
      </c>
      <c r="K1162" s="3">
        <f>IF(telefony__2[[#This Row],[dlugosc]]&lt;&gt;10,telefony__2[[#This Row],[len]]+K1161,K1161)</f>
        <v>9042.5833333333412</v>
      </c>
      <c r="L1162" s="3">
        <f>IF(telefony__2[[#This Row],[dlugosc]]=7,telefony__2[[#This Row],[len]],0)</f>
        <v>9.8833333333333329</v>
      </c>
      <c r="M1162" s="3">
        <f>IF(telefony__2[[#This Row],[dlugosc]]=8,telefony__2[[#This Row],[len]],0)</f>
        <v>0</v>
      </c>
      <c r="N1162" s="3"/>
    </row>
    <row r="1163" spans="1:14" x14ac:dyDescent="0.25">
      <c r="A1163" s="3" t="s">
        <v>3238</v>
      </c>
      <c r="B1163" s="1" t="s">
        <v>3119</v>
      </c>
      <c r="C1163" s="2" t="s">
        <v>3239</v>
      </c>
      <c r="D1163" s="2" t="s">
        <v>676</v>
      </c>
      <c r="E1163">
        <f>LEN(telefony__2[[#This Row],[nr]])</f>
        <v>7</v>
      </c>
      <c r="F1163">
        <f>IF(MID(telefony__2[[#This Row],[nr]],1,2)="12",1,0)</f>
        <v>0</v>
      </c>
      <c r="G1163" s="2">
        <f>IF(AND(telefony__2[[#This Row],[czy 12]]=1,telefony__2[[#This Row],[dlugosc]]=7),telefony__2[[#This Row],[zaklonczenie]]-telefony__2[[#This Row],[rozpoczecie]],0)</f>
        <v>0</v>
      </c>
      <c r="H1163" s="3">
        <f>IF(AND(telefony__2[[#This Row],[czy 12]]=1,telefony__2[[#This Row],[dlugosc]]=7),1,0)</f>
        <v>0</v>
      </c>
      <c r="I1163" s="3">
        <f>(telefony__2[[#This Row],[zaklonczenie]]-telefony__2[[#This Row],[rozpoczecie]])*24*60</f>
        <v>7.3833333333333417</v>
      </c>
      <c r="J1163">
        <f>IF(telefony__2[[#This Row],[dlugosc]]=10,ROUNDUP(telefony__2[[#This Row],[len]],0),0)</f>
        <v>0</v>
      </c>
      <c r="K1163" s="3">
        <f>IF(telefony__2[[#This Row],[dlugosc]]&lt;&gt;10,telefony__2[[#This Row],[len]]+K1162,K1162)</f>
        <v>9049.9666666666744</v>
      </c>
      <c r="L1163" s="3">
        <f>IF(telefony__2[[#This Row],[dlugosc]]=7,telefony__2[[#This Row],[len]],0)</f>
        <v>7.3833333333333417</v>
      </c>
      <c r="M1163" s="3">
        <f>IF(telefony__2[[#This Row],[dlugosc]]=8,telefony__2[[#This Row],[len]],0)</f>
        <v>0</v>
      </c>
      <c r="N1163" s="3"/>
    </row>
    <row r="1164" spans="1:14" x14ac:dyDescent="0.25">
      <c r="A1164" s="3" t="s">
        <v>3240</v>
      </c>
      <c r="B1164" s="1" t="s">
        <v>3119</v>
      </c>
      <c r="C1164" s="2" t="s">
        <v>3241</v>
      </c>
      <c r="D1164" s="2" t="s">
        <v>3242</v>
      </c>
      <c r="E1164">
        <f>LEN(telefony__2[[#This Row],[nr]])</f>
        <v>7</v>
      </c>
      <c r="F1164">
        <f>IF(MID(telefony__2[[#This Row],[nr]],1,2)="12",1,0)</f>
        <v>0</v>
      </c>
      <c r="G1164" s="2">
        <f>IF(AND(telefony__2[[#This Row],[czy 12]]=1,telefony__2[[#This Row],[dlugosc]]=7),telefony__2[[#This Row],[zaklonczenie]]-telefony__2[[#This Row],[rozpoczecie]],0)</f>
        <v>0</v>
      </c>
      <c r="H1164" s="3">
        <f>IF(AND(telefony__2[[#This Row],[czy 12]]=1,telefony__2[[#This Row],[dlugosc]]=7),1,0)</f>
        <v>0</v>
      </c>
      <c r="I1164" s="3">
        <f>(telefony__2[[#This Row],[zaklonczenie]]-telefony__2[[#This Row],[rozpoczecie]])*24*60</f>
        <v>8.6333333333332973</v>
      </c>
      <c r="J1164">
        <f>IF(telefony__2[[#This Row],[dlugosc]]=10,ROUNDUP(telefony__2[[#This Row],[len]],0),0)</f>
        <v>0</v>
      </c>
      <c r="K1164" s="3">
        <f>IF(telefony__2[[#This Row],[dlugosc]]&lt;&gt;10,telefony__2[[#This Row],[len]]+K1163,K1163)</f>
        <v>9058.6000000000076</v>
      </c>
      <c r="L1164" s="3">
        <f>IF(telefony__2[[#This Row],[dlugosc]]=7,telefony__2[[#This Row],[len]],0)</f>
        <v>8.6333333333332973</v>
      </c>
      <c r="M1164" s="3">
        <f>IF(telefony__2[[#This Row],[dlugosc]]=8,telefony__2[[#This Row],[len]],0)</f>
        <v>0</v>
      </c>
      <c r="N1164" s="3"/>
    </row>
    <row r="1165" spans="1:14" x14ac:dyDescent="0.25">
      <c r="A1165" s="3" t="s">
        <v>3243</v>
      </c>
      <c r="B1165" s="1" t="s">
        <v>3119</v>
      </c>
      <c r="C1165" s="2" t="s">
        <v>3244</v>
      </c>
      <c r="D1165" s="2" t="s">
        <v>3245</v>
      </c>
      <c r="E1165">
        <f>LEN(telefony__2[[#This Row],[nr]])</f>
        <v>8</v>
      </c>
      <c r="F1165">
        <f>IF(MID(telefony__2[[#This Row],[nr]],1,2)="12",1,0)</f>
        <v>0</v>
      </c>
      <c r="G1165" s="2">
        <f>IF(AND(telefony__2[[#This Row],[czy 12]]=1,telefony__2[[#This Row],[dlugosc]]=7),telefony__2[[#This Row],[zaklonczenie]]-telefony__2[[#This Row],[rozpoczecie]],0)</f>
        <v>0</v>
      </c>
      <c r="H1165" s="3">
        <f>IF(AND(telefony__2[[#This Row],[czy 12]]=1,telefony__2[[#This Row],[dlugosc]]=7),1,0)</f>
        <v>0</v>
      </c>
      <c r="I1165" s="3">
        <f>(telefony__2[[#This Row],[zaklonczenie]]-telefony__2[[#This Row],[rozpoczecie]])*24*60</f>
        <v>15.783333333333376</v>
      </c>
      <c r="J1165">
        <f>IF(telefony__2[[#This Row],[dlugosc]]=10,ROUNDUP(telefony__2[[#This Row],[len]],0),0)</f>
        <v>0</v>
      </c>
      <c r="K1165" s="3">
        <f>IF(telefony__2[[#This Row],[dlugosc]]&lt;&gt;10,telefony__2[[#This Row],[len]]+K1164,K1164)</f>
        <v>9074.3833333333405</v>
      </c>
      <c r="L1165" s="3">
        <f>IF(telefony__2[[#This Row],[dlugosc]]=7,telefony__2[[#This Row],[len]],0)</f>
        <v>0</v>
      </c>
      <c r="M1165" s="3">
        <f>IF(telefony__2[[#This Row],[dlugosc]]=8,telefony__2[[#This Row],[len]],0)</f>
        <v>15.783333333333376</v>
      </c>
      <c r="N1165" s="3"/>
    </row>
    <row r="1166" spans="1:14" x14ac:dyDescent="0.25">
      <c r="A1166" s="3" t="s">
        <v>2375</v>
      </c>
      <c r="B1166" s="1" t="s">
        <v>3119</v>
      </c>
      <c r="C1166" s="2" t="s">
        <v>3246</v>
      </c>
      <c r="D1166" s="2" t="s">
        <v>3247</v>
      </c>
      <c r="E1166">
        <f>LEN(telefony__2[[#This Row],[nr]])</f>
        <v>8</v>
      </c>
      <c r="F1166">
        <f>IF(MID(telefony__2[[#This Row],[nr]],1,2)="12",1,0)</f>
        <v>0</v>
      </c>
      <c r="G1166" s="2">
        <f>IF(AND(telefony__2[[#This Row],[czy 12]]=1,telefony__2[[#This Row],[dlugosc]]=7),telefony__2[[#This Row],[zaklonczenie]]-telefony__2[[#This Row],[rozpoczecie]],0)</f>
        <v>0</v>
      </c>
      <c r="H1166" s="3">
        <f>IF(AND(telefony__2[[#This Row],[czy 12]]=1,telefony__2[[#This Row],[dlugosc]]=7),1,0)</f>
        <v>0</v>
      </c>
      <c r="I1166" s="3">
        <f>(telefony__2[[#This Row],[zaklonczenie]]-telefony__2[[#This Row],[rozpoczecie]])*24*60</f>
        <v>13.266666666666689</v>
      </c>
      <c r="J1166">
        <f>IF(telefony__2[[#This Row],[dlugosc]]=10,ROUNDUP(telefony__2[[#This Row],[len]],0),0)</f>
        <v>0</v>
      </c>
      <c r="K1166" s="3">
        <f>IF(telefony__2[[#This Row],[dlugosc]]&lt;&gt;10,telefony__2[[#This Row],[len]]+K1165,K1165)</f>
        <v>9087.6500000000069</v>
      </c>
      <c r="L1166" s="3">
        <f>IF(telefony__2[[#This Row],[dlugosc]]=7,telefony__2[[#This Row],[len]],0)</f>
        <v>0</v>
      </c>
      <c r="M1166" s="3">
        <f>IF(telefony__2[[#This Row],[dlugosc]]=8,telefony__2[[#This Row],[len]],0)</f>
        <v>13.266666666666689</v>
      </c>
      <c r="N1166" s="3"/>
    </row>
    <row r="1167" spans="1:14" x14ac:dyDescent="0.25">
      <c r="A1167" s="3" t="s">
        <v>3248</v>
      </c>
      <c r="B1167" s="1" t="s">
        <v>3119</v>
      </c>
      <c r="C1167" s="2" t="s">
        <v>3249</v>
      </c>
      <c r="D1167" s="2" t="s">
        <v>3250</v>
      </c>
      <c r="E1167">
        <f>LEN(telefony__2[[#This Row],[nr]])</f>
        <v>7</v>
      </c>
      <c r="F1167">
        <f>IF(MID(telefony__2[[#This Row],[nr]],1,2)="12",1,0)</f>
        <v>0</v>
      </c>
      <c r="G1167" s="2">
        <f>IF(AND(telefony__2[[#This Row],[czy 12]]=1,telefony__2[[#This Row],[dlugosc]]=7),telefony__2[[#This Row],[zaklonczenie]]-telefony__2[[#This Row],[rozpoczecie]],0)</f>
        <v>0</v>
      </c>
      <c r="H1167" s="3">
        <f>IF(AND(telefony__2[[#This Row],[czy 12]]=1,telefony__2[[#This Row],[dlugosc]]=7),1,0)</f>
        <v>0</v>
      </c>
      <c r="I1167" s="3">
        <f>(telefony__2[[#This Row],[zaklonczenie]]-telefony__2[[#This Row],[rozpoczecie]])*24*60</f>
        <v>5.3500000000000369</v>
      </c>
      <c r="J1167">
        <f>IF(telefony__2[[#This Row],[dlugosc]]=10,ROUNDUP(telefony__2[[#This Row],[len]],0),0)</f>
        <v>0</v>
      </c>
      <c r="K1167" s="3">
        <f>IF(telefony__2[[#This Row],[dlugosc]]&lt;&gt;10,telefony__2[[#This Row],[len]]+K1166,K1166)</f>
        <v>9093.0000000000073</v>
      </c>
      <c r="L1167" s="3">
        <f>IF(telefony__2[[#This Row],[dlugosc]]=7,telefony__2[[#This Row],[len]],0)</f>
        <v>5.3500000000000369</v>
      </c>
      <c r="M1167" s="3">
        <f>IF(telefony__2[[#This Row],[dlugosc]]=8,telefony__2[[#This Row],[len]],0)</f>
        <v>0</v>
      </c>
      <c r="N1167" s="3"/>
    </row>
    <row r="1168" spans="1:14" x14ac:dyDescent="0.25">
      <c r="A1168" s="3" t="s">
        <v>1455</v>
      </c>
      <c r="B1168" s="1" t="s">
        <v>3119</v>
      </c>
      <c r="C1168" s="2" t="s">
        <v>3251</v>
      </c>
      <c r="D1168" s="2" t="s">
        <v>1320</v>
      </c>
      <c r="E1168">
        <f>LEN(telefony__2[[#This Row],[nr]])</f>
        <v>7</v>
      </c>
      <c r="F1168">
        <f>IF(MID(telefony__2[[#This Row],[nr]],1,2)="12",1,0)</f>
        <v>0</v>
      </c>
      <c r="G1168" s="2">
        <f>IF(AND(telefony__2[[#This Row],[czy 12]]=1,telefony__2[[#This Row],[dlugosc]]=7),telefony__2[[#This Row],[zaklonczenie]]-telefony__2[[#This Row],[rozpoczecie]],0)</f>
        <v>0</v>
      </c>
      <c r="H1168" s="3">
        <f>IF(AND(telefony__2[[#This Row],[czy 12]]=1,telefony__2[[#This Row],[dlugosc]]=7),1,0)</f>
        <v>0</v>
      </c>
      <c r="I1168" s="3">
        <f>(telefony__2[[#This Row],[zaklonczenie]]-telefony__2[[#This Row],[rozpoczecie]])*24*60</f>
        <v>4.8333333333333428</v>
      </c>
      <c r="J1168">
        <f>IF(telefony__2[[#This Row],[dlugosc]]=10,ROUNDUP(telefony__2[[#This Row],[len]],0),0)</f>
        <v>0</v>
      </c>
      <c r="K1168" s="3">
        <f>IF(telefony__2[[#This Row],[dlugosc]]&lt;&gt;10,telefony__2[[#This Row],[len]]+K1167,K1167)</f>
        <v>9097.8333333333412</v>
      </c>
      <c r="L1168" s="3">
        <f>IF(telefony__2[[#This Row],[dlugosc]]=7,telefony__2[[#This Row],[len]],0)</f>
        <v>4.8333333333333428</v>
      </c>
      <c r="M1168" s="3">
        <f>IF(telefony__2[[#This Row],[dlugosc]]=8,telefony__2[[#This Row],[len]],0)</f>
        <v>0</v>
      </c>
      <c r="N1168" s="3"/>
    </row>
    <row r="1169" spans="1:14" x14ac:dyDescent="0.25">
      <c r="A1169" s="3" t="s">
        <v>3252</v>
      </c>
      <c r="B1169" s="1" t="s">
        <v>3119</v>
      </c>
      <c r="C1169" s="2" t="s">
        <v>3253</v>
      </c>
      <c r="D1169" s="2" t="s">
        <v>3254</v>
      </c>
      <c r="E1169">
        <f>LEN(telefony__2[[#This Row],[nr]])</f>
        <v>7</v>
      </c>
      <c r="F1169">
        <f>IF(MID(telefony__2[[#This Row],[nr]],1,2)="12",1,0)</f>
        <v>0</v>
      </c>
      <c r="G1169" s="2">
        <f>IF(AND(telefony__2[[#This Row],[czy 12]]=1,telefony__2[[#This Row],[dlugosc]]=7),telefony__2[[#This Row],[zaklonczenie]]-telefony__2[[#This Row],[rozpoczecie]],0)</f>
        <v>0</v>
      </c>
      <c r="H1169" s="3">
        <f>IF(AND(telefony__2[[#This Row],[czy 12]]=1,telefony__2[[#This Row],[dlugosc]]=7),1,0)</f>
        <v>0</v>
      </c>
      <c r="I1169" s="3">
        <f>(telefony__2[[#This Row],[zaklonczenie]]-telefony__2[[#This Row],[rozpoczecie]])*24*60</f>
        <v>15.499999999999945</v>
      </c>
      <c r="J1169">
        <f>IF(telefony__2[[#This Row],[dlugosc]]=10,ROUNDUP(telefony__2[[#This Row],[len]],0),0)</f>
        <v>0</v>
      </c>
      <c r="K1169" s="3">
        <f>IF(telefony__2[[#This Row],[dlugosc]]&lt;&gt;10,telefony__2[[#This Row],[len]]+K1168,K1168)</f>
        <v>9113.3333333333412</v>
      </c>
      <c r="L1169" s="3">
        <f>IF(telefony__2[[#This Row],[dlugosc]]=7,telefony__2[[#This Row],[len]],0)</f>
        <v>15.499999999999945</v>
      </c>
      <c r="M1169" s="3">
        <f>IF(telefony__2[[#This Row],[dlugosc]]=8,telefony__2[[#This Row],[len]],0)</f>
        <v>0</v>
      </c>
      <c r="N1169" s="3"/>
    </row>
    <row r="1170" spans="1:14" x14ac:dyDescent="0.25">
      <c r="A1170" s="3" t="s">
        <v>3255</v>
      </c>
      <c r="B1170" s="1" t="s">
        <v>3119</v>
      </c>
      <c r="C1170" s="2" t="s">
        <v>3256</v>
      </c>
      <c r="D1170" s="2" t="s">
        <v>3257</v>
      </c>
      <c r="E1170">
        <f>LEN(telefony__2[[#This Row],[nr]])</f>
        <v>10</v>
      </c>
      <c r="F1170">
        <f>IF(MID(telefony__2[[#This Row],[nr]],1,2)="12",1,0)</f>
        <v>0</v>
      </c>
      <c r="G1170" s="2">
        <f>IF(AND(telefony__2[[#This Row],[czy 12]]=1,telefony__2[[#This Row],[dlugosc]]=7),telefony__2[[#This Row],[zaklonczenie]]-telefony__2[[#This Row],[rozpoczecie]],0)</f>
        <v>0</v>
      </c>
      <c r="H1170" s="3">
        <f>IF(AND(telefony__2[[#This Row],[czy 12]]=1,telefony__2[[#This Row],[dlugosc]]=7),1,0)</f>
        <v>0</v>
      </c>
      <c r="I1170" s="3">
        <f>(telefony__2[[#This Row],[zaklonczenie]]-telefony__2[[#This Row],[rozpoczecie]])*24*60</f>
        <v>11.1666666666666</v>
      </c>
      <c r="J1170">
        <f>IF(telefony__2[[#This Row],[dlugosc]]=10,ROUNDUP(telefony__2[[#This Row],[len]],0),0)</f>
        <v>12</v>
      </c>
      <c r="K1170" s="3">
        <f>IF(telefony__2[[#This Row],[dlugosc]]&lt;&gt;10,telefony__2[[#This Row],[len]]+K1169,K1169)</f>
        <v>9113.3333333333412</v>
      </c>
      <c r="L1170" s="3">
        <f>IF(telefony__2[[#This Row],[dlugosc]]=7,telefony__2[[#This Row],[len]],0)</f>
        <v>0</v>
      </c>
      <c r="M1170" s="3">
        <f>IF(telefony__2[[#This Row],[dlugosc]]=8,telefony__2[[#This Row],[len]],0)</f>
        <v>0</v>
      </c>
      <c r="N1170" s="3"/>
    </row>
    <row r="1171" spans="1:14" x14ac:dyDescent="0.25">
      <c r="A1171" s="3" t="s">
        <v>3258</v>
      </c>
      <c r="B1171" s="1" t="s">
        <v>3119</v>
      </c>
      <c r="C1171" s="2" t="s">
        <v>3259</v>
      </c>
      <c r="D1171" s="2" t="s">
        <v>3260</v>
      </c>
      <c r="E1171">
        <f>LEN(telefony__2[[#This Row],[nr]])</f>
        <v>7</v>
      </c>
      <c r="F1171">
        <f>IF(MID(telefony__2[[#This Row],[nr]],1,2)="12",1,0)</f>
        <v>0</v>
      </c>
      <c r="G1171" s="2">
        <f>IF(AND(telefony__2[[#This Row],[czy 12]]=1,telefony__2[[#This Row],[dlugosc]]=7),telefony__2[[#This Row],[zaklonczenie]]-telefony__2[[#This Row],[rozpoczecie]],0)</f>
        <v>0</v>
      </c>
      <c r="H1171" s="3">
        <f>IF(AND(telefony__2[[#This Row],[czy 12]]=1,telefony__2[[#This Row],[dlugosc]]=7),1,0)</f>
        <v>0</v>
      </c>
      <c r="I1171" s="3">
        <f>(telefony__2[[#This Row],[zaklonczenie]]-telefony__2[[#This Row],[rozpoczecie]])*24*60</f>
        <v>1.2666666666666515</v>
      </c>
      <c r="J1171">
        <f>IF(telefony__2[[#This Row],[dlugosc]]=10,ROUNDUP(telefony__2[[#This Row],[len]],0),0)</f>
        <v>0</v>
      </c>
      <c r="K1171" s="3">
        <f>IF(telefony__2[[#This Row],[dlugosc]]&lt;&gt;10,telefony__2[[#This Row],[len]]+K1170,K1170)</f>
        <v>9114.6000000000076</v>
      </c>
      <c r="L1171" s="3">
        <f>IF(telefony__2[[#This Row],[dlugosc]]=7,telefony__2[[#This Row],[len]],0)</f>
        <v>1.2666666666666515</v>
      </c>
      <c r="M1171" s="3">
        <f>IF(telefony__2[[#This Row],[dlugosc]]=8,telefony__2[[#This Row],[len]],0)</f>
        <v>0</v>
      </c>
      <c r="N1171" s="3"/>
    </row>
    <row r="1172" spans="1:14" x14ac:dyDescent="0.25">
      <c r="A1172" s="3" t="s">
        <v>3261</v>
      </c>
      <c r="B1172" s="1" t="s">
        <v>3119</v>
      </c>
      <c r="C1172" s="2" t="s">
        <v>3262</v>
      </c>
      <c r="D1172" s="2" t="s">
        <v>3263</v>
      </c>
      <c r="E1172">
        <f>LEN(telefony__2[[#This Row],[nr]])</f>
        <v>7</v>
      </c>
      <c r="F1172">
        <f>IF(MID(telefony__2[[#This Row],[nr]],1,2)="12",1,0)</f>
        <v>0</v>
      </c>
      <c r="G1172" s="2">
        <f>IF(AND(telefony__2[[#This Row],[czy 12]]=1,telefony__2[[#This Row],[dlugosc]]=7),telefony__2[[#This Row],[zaklonczenie]]-telefony__2[[#This Row],[rozpoczecie]],0)</f>
        <v>0</v>
      </c>
      <c r="H1172" s="3">
        <f>IF(AND(telefony__2[[#This Row],[czy 12]]=1,telefony__2[[#This Row],[dlugosc]]=7),1,0)</f>
        <v>0</v>
      </c>
      <c r="I1172" s="3">
        <f>(telefony__2[[#This Row],[zaklonczenie]]-telefony__2[[#This Row],[rozpoczecie]])*24*60</f>
        <v>11.70000000000007</v>
      </c>
      <c r="J1172">
        <f>IF(telefony__2[[#This Row],[dlugosc]]=10,ROUNDUP(telefony__2[[#This Row],[len]],0),0)</f>
        <v>0</v>
      </c>
      <c r="K1172" s="3">
        <f>IF(telefony__2[[#This Row],[dlugosc]]&lt;&gt;10,telefony__2[[#This Row],[len]]+K1171,K1171)</f>
        <v>9126.3000000000084</v>
      </c>
      <c r="L1172" s="3">
        <f>IF(telefony__2[[#This Row],[dlugosc]]=7,telefony__2[[#This Row],[len]],0)</f>
        <v>11.70000000000007</v>
      </c>
      <c r="M1172" s="3">
        <f>IF(telefony__2[[#This Row],[dlugosc]]=8,telefony__2[[#This Row],[len]],0)</f>
        <v>0</v>
      </c>
      <c r="N1172" s="3"/>
    </row>
    <row r="1173" spans="1:14" x14ac:dyDescent="0.25">
      <c r="A1173" s="3" t="s">
        <v>3264</v>
      </c>
      <c r="B1173" s="1" t="s">
        <v>3119</v>
      </c>
      <c r="C1173" s="2" t="s">
        <v>3265</v>
      </c>
      <c r="D1173" s="2" t="s">
        <v>3266</v>
      </c>
      <c r="E1173">
        <f>LEN(telefony__2[[#This Row],[nr]])</f>
        <v>8</v>
      </c>
      <c r="F1173">
        <f>IF(MID(telefony__2[[#This Row],[nr]],1,2)="12",1,0)</f>
        <v>0</v>
      </c>
      <c r="G1173" s="2">
        <f>IF(AND(telefony__2[[#This Row],[czy 12]]=1,telefony__2[[#This Row],[dlugosc]]=7),telefony__2[[#This Row],[zaklonczenie]]-telefony__2[[#This Row],[rozpoczecie]],0)</f>
        <v>0</v>
      </c>
      <c r="H1173" s="3">
        <f>IF(AND(telefony__2[[#This Row],[czy 12]]=1,telefony__2[[#This Row],[dlugosc]]=7),1,0)</f>
        <v>0</v>
      </c>
      <c r="I1173" s="3">
        <f>(telefony__2[[#This Row],[zaklonczenie]]-telefony__2[[#This Row],[rozpoczecie]])*24*60</f>
        <v>5.5666666666666842</v>
      </c>
      <c r="J1173">
        <f>IF(telefony__2[[#This Row],[dlugosc]]=10,ROUNDUP(telefony__2[[#This Row],[len]],0),0)</f>
        <v>0</v>
      </c>
      <c r="K1173" s="3">
        <f>IF(telefony__2[[#This Row],[dlugosc]]&lt;&gt;10,telefony__2[[#This Row],[len]]+K1172,K1172)</f>
        <v>9131.8666666666759</v>
      </c>
      <c r="L1173" s="3">
        <f>IF(telefony__2[[#This Row],[dlugosc]]=7,telefony__2[[#This Row],[len]],0)</f>
        <v>0</v>
      </c>
      <c r="M1173" s="3">
        <f>IF(telefony__2[[#This Row],[dlugosc]]=8,telefony__2[[#This Row],[len]],0)</f>
        <v>5.5666666666666842</v>
      </c>
      <c r="N1173" s="3"/>
    </row>
    <row r="1174" spans="1:14" x14ac:dyDescent="0.25">
      <c r="A1174" s="3" t="s">
        <v>3267</v>
      </c>
      <c r="B1174" s="1" t="s">
        <v>3119</v>
      </c>
      <c r="C1174" s="2" t="s">
        <v>3268</v>
      </c>
      <c r="D1174" s="2" t="s">
        <v>3269</v>
      </c>
      <c r="E1174">
        <f>LEN(telefony__2[[#This Row],[nr]])</f>
        <v>8</v>
      </c>
      <c r="F1174">
        <f>IF(MID(telefony__2[[#This Row],[nr]],1,2)="12",1,0)</f>
        <v>1</v>
      </c>
      <c r="G1174" s="2">
        <f>IF(AND(telefony__2[[#This Row],[czy 12]]=1,telefony__2[[#This Row],[dlugosc]]=7),telefony__2[[#This Row],[zaklonczenie]]-telefony__2[[#This Row],[rozpoczecie]],0)</f>
        <v>0</v>
      </c>
      <c r="H1174" s="3">
        <f>IF(AND(telefony__2[[#This Row],[czy 12]]=1,telefony__2[[#This Row],[dlugosc]]=7),1,0)</f>
        <v>0</v>
      </c>
      <c r="I1174" s="3">
        <f>(telefony__2[[#This Row],[zaklonczenie]]-telefony__2[[#This Row],[rozpoczecie]])*24*60</f>
        <v>4.3666666666665765</v>
      </c>
      <c r="J1174">
        <f>IF(telefony__2[[#This Row],[dlugosc]]=10,ROUNDUP(telefony__2[[#This Row],[len]],0),0)</f>
        <v>0</v>
      </c>
      <c r="K1174" s="3">
        <f>IF(telefony__2[[#This Row],[dlugosc]]&lt;&gt;10,telefony__2[[#This Row],[len]]+K1173,K1173)</f>
        <v>9136.2333333333427</v>
      </c>
      <c r="L1174" s="3">
        <f>IF(telefony__2[[#This Row],[dlugosc]]=7,telefony__2[[#This Row],[len]],0)</f>
        <v>0</v>
      </c>
      <c r="M1174" s="3">
        <f>IF(telefony__2[[#This Row],[dlugosc]]=8,telefony__2[[#This Row],[len]],0)</f>
        <v>4.3666666666665765</v>
      </c>
      <c r="N1174" s="3"/>
    </row>
    <row r="1175" spans="1:14" x14ac:dyDescent="0.25">
      <c r="A1175" s="3" t="s">
        <v>3270</v>
      </c>
      <c r="B1175" s="1" t="s">
        <v>3119</v>
      </c>
      <c r="C1175" s="2" t="s">
        <v>3271</v>
      </c>
      <c r="D1175" s="2" t="s">
        <v>3272</v>
      </c>
      <c r="E1175">
        <f>LEN(telefony__2[[#This Row],[nr]])</f>
        <v>7</v>
      </c>
      <c r="F1175">
        <f>IF(MID(telefony__2[[#This Row],[nr]],1,2)="12",1,0)</f>
        <v>0</v>
      </c>
      <c r="G1175" s="2">
        <f>IF(AND(telefony__2[[#This Row],[czy 12]]=1,telefony__2[[#This Row],[dlugosc]]=7),telefony__2[[#This Row],[zaklonczenie]]-telefony__2[[#This Row],[rozpoczecie]],0)</f>
        <v>0</v>
      </c>
      <c r="H1175" s="3">
        <f>IF(AND(telefony__2[[#This Row],[czy 12]]=1,telefony__2[[#This Row],[dlugosc]]=7),1,0)</f>
        <v>0</v>
      </c>
      <c r="I1175" s="3">
        <f>(telefony__2[[#This Row],[zaklonczenie]]-telefony__2[[#This Row],[rozpoczecie]])*24*60</f>
        <v>9.2000000000000792</v>
      </c>
      <c r="J1175">
        <f>IF(telefony__2[[#This Row],[dlugosc]]=10,ROUNDUP(telefony__2[[#This Row],[len]],0),0)</f>
        <v>0</v>
      </c>
      <c r="K1175" s="3">
        <f>IF(telefony__2[[#This Row],[dlugosc]]&lt;&gt;10,telefony__2[[#This Row],[len]]+K1174,K1174)</f>
        <v>9145.4333333333434</v>
      </c>
      <c r="L1175" s="3">
        <f>IF(telefony__2[[#This Row],[dlugosc]]=7,telefony__2[[#This Row],[len]],0)</f>
        <v>9.2000000000000792</v>
      </c>
      <c r="M1175" s="3">
        <f>IF(telefony__2[[#This Row],[dlugosc]]=8,telefony__2[[#This Row],[len]],0)</f>
        <v>0</v>
      </c>
      <c r="N1175" s="3"/>
    </row>
    <row r="1176" spans="1:14" x14ac:dyDescent="0.25">
      <c r="A1176" s="3" t="s">
        <v>3273</v>
      </c>
      <c r="B1176" s="1" t="s">
        <v>3119</v>
      </c>
      <c r="C1176" s="2" t="s">
        <v>3274</v>
      </c>
      <c r="D1176" s="2" t="s">
        <v>3275</v>
      </c>
      <c r="E1176">
        <f>LEN(telefony__2[[#This Row],[nr]])</f>
        <v>7</v>
      </c>
      <c r="F1176">
        <f>IF(MID(telefony__2[[#This Row],[nr]],1,2)="12",1,0)</f>
        <v>0</v>
      </c>
      <c r="G1176" s="2">
        <f>IF(AND(telefony__2[[#This Row],[czy 12]]=1,telefony__2[[#This Row],[dlugosc]]=7),telefony__2[[#This Row],[zaklonczenie]]-telefony__2[[#This Row],[rozpoczecie]],0)</f>
        <v>0</v>
      </c>
      <c r="H1176" s="3">
        <f>IF(AND(telefony__2[[#This Row],[czy 12]]=1,telefony__2[[#This Row],[dlugosc]]=7),1,0)</f>
        <v>0</v>
      </c>
      <c r="I1176" s="3">
        <f>(telefony__2[[#This Row],[zaklonczenie]]-telefony__2[[#This Row],[rozpoczecie]])*24*60</f>
        <v>12.549999999999963</v>
      </c>
      <c r="J1176">
        <f>IF(telefony__2[[#This Row],[dlugosc]]=10,ROUNDUP(telefony__2[[#This Row],[len]],0),0)</f>
        <v>0</v>
      </c>
      <c r="K1176" s="3">
        <f>IF(telefony__2[[#This Row],[dlugosc]]&lt;&gt;10,telefony__2[[#This Row],[len]]+K1175,K1175)</f>
        <v>9157.9833333333427</v>
      </c>
      <c r="L1176" s="3">
        <f>IF(telefony__2[[#This Row],[dlugosc]]=7,telefony__2[[#This Row],[len]],0)</f>
        <v>12.549999999999963</v>
      </c>
      <c r="M1176" s="3">
        <f>IF(telefony__2[[#This Row],[dlugosc]]=8,telefony__2[[#This Row],[len]],0)</f>
        <v>0</v>
      </c>
      <c r="N1176" s="3"/>
    </row>
    <row r="1177" spans="1:14" x14ac:dyDescent="0.25">
      <c r="A1177" s="3" t="s">
        <v>3276</v>
      </c>
      <c r="B1177" s="1" t="s">
        <v>3119</v>
      </c>
      <c r="C1177" s="2" t="s">
        <v>3277</v>
      </c>
      <c r="D1177" s="2" t="s">
        <v>1883</v>
      </c>
      <c r="E1177">
        <f>LEN(telefony__2[[#This Row],[nr]])</f>
        <v>7</v>
      </c>
      <c r="F1177">
        <f>IF(MID(telefony__2[[#This Row],[nr]],1,2)="12",1,0)</f>
        <v>0</v>
      </c>
      <c r="G1177" s="2">
        <f>IF(AND(telefony__2[[#This Row],[czy 12]]=1,telefony__2[[#This Row],[dlugosc]]=7),telefony__2[[#This Row],[zaklonczenie]]-telefony__2[[#This Row],[rozpoczecie]],0)</f>
        <v>0</v>
      </c>
      <c r="H1177" s="3">
        <f>IF(AND(telefony__2[[#This Row],[czy 12]]=1,telefony__2[[#This Row],[dlugosc]]=7),1,0)</f>
        <v>0</v>
      </c>
      <c r="I1177" s="3">
        <f>(telefony__2[[#This Row],[zaklonczenie]]-telefony__2[[#This Row],[rozpoczecie]])*24*60</f>
        <v>6.0500000000000664</v>
      </c>
      <c r="J1177">
        <f>IF(telefony__2[[#This Row],[dlugosc]]=10,ROUNDUP(telefony__2[[#This Row],[len]],0),0)</f>
        <v>0</v>
      </c>
      <c r="K1177" s="3">
        <f>IF(telefony__2[[#This Row],[dlugosc]]&lt;&gt;10,telefony__2[[#This Row],[len]]+K1176,K1176)</f>
        <v>9164.0333333333419</v>
      </c>
      <c r="L1177" s="3">
        <f>IF(telefony__2[[#This Row],[dlugosc]]=7,telefony__2[[#This Row],[len]],0)</f>
        <v>6.0500000000000664</v>
      </c>
      <c r="M1177" s="3">
        <f>IF(telefony__2[[#This Row],[dlugosc]]=8,telefony__2[[#This Row],[len]],0)</f>
        <v>0</v>
      </c>
      <c r="N1177" s="3"/>
    </row>
    <row r="1178" spans="1:14" x14ac:dyDescent="0.25">
      <c r="A1178" s="3" t="s">
        <v>3278</v>
      </c>
      <c r="B1178" s="1" t="s">
        <v>3119</v>
      </c>
      <c r="C1178" s="2" t="s">
        <v>3279</v>
      </c>
      <c r="D1178" s="2" t="s">
        <v>3280</v>
      </c>
      <c r="E1178">
        <f>LEN(telefony__2[[#This Row],[nr]])</f>
        <v>7</v>
      </c>
      <c r="F1178">
        <f>IF(MID(telefony__2[[#This Row],[nr]],1,2)="12",1,0)</f>
        <v>0</v>
      </c>
      <c r="G1178" s="2">
        <f>IF(AND(telefony__2[[#This Row],[czy 12]]=1,telefony__2[[#This Row],[dlugosc]]=7),telefony__2[[#This Row],[zaklonczenie]]-telefony__2[[#This Row],[rozpoczecie]],0)</f>
        <v>0</v>
      </c>
      <c r="H1178" s="3">
        <f>IF(AND(telefony__2[[#This Row],[czy 12]]=1,telefony__2[[#This Row],[dlugosc]]=7),1,0)</f>
        <v>0</v>
      </c>
      <c r="I1178" s="3">
        <f>(telefony__2[[#This Row],[zaklonczenie]]-telefony__2[[#This Row],[rozpoczecie]])*24*60</f>
        <v>8.0166666666665876</v>
      </c>
      <c r="J1178">
        <f>IF(telefony__2[[#This Row],[dlugosc]]=10,ROUNDUP(telefony__2[[#This Row],[len]],0),0)</f>
        <v>0</v>
      </c>
      <c r="K1178" s="3">
        <f>IF(telefony__2[[#This Row],[dlugosc]]&lt;&gt;10,telefony__2[[#This Row],[len]]+K1177,K1177)</f>
        <v>9172.0500000000084</v>
      </c>
      <c r="L1178" s="3">
        <f>IF(telefony__2[[#This Row],[dlugosc]]=7,telefony__2[[#This Row],[len]],0)</f>
        <v>8.0166666666665876</v>
      </c>
      <c r="M1178" s="3">
        <f>IF(telefony__2[[#This Row],[dlugosc]]=8,telefony__2[[#This Row],[len]],0)</f>
        <v>0</v>
      </c>
      <c r="N1178" s="3"/>
    </row>
    <row r="1179" spans="1:14" x14ac:dyDescent="0.25">
      <c r="A1179" s="3" t="s">
        <v>3281</v>
      </c>
      <c r="B1179" s="1" t="s">
        <v>3119</v>
      </c>
      <c r="C1179" s="2" t="s">
        <v>3282</v>
      </c>
      <c r="D1179" s="2" t="s">
        <v>3283</v>
      </c>
      <c r="E1179">
        <f>LEN(telefony__2[[#This Row],[nr]])</f>
        <v>7</v>
      </c>
      <c r="F1179">
        <f>IF(MID(telefony__2[[#This Row],[nr]],1,2)="12",1,0)</f>
        <v>0</v>
      </c>
      <c r="G1179" s="2">
        <f>IF(AND(telefony__2[[#This Row],[czy 12]]=1,telefony__2[[#This Row],[dlugosc]]=7),telefony__2[[#This Row],[zaklonczenie]]-telefony__2[[#This Row],[rozpoczecie]],0)</f>
        <v>0</v>
      </c>
      <c r="H1179" s="3">
        <f>IF(AND(telefony__2[[#This Row],[czy 12]]=1,telefony__2[[#This Row],[dlugosc]]=7),1,0)</f>
        <v>0</v>
      </c>
      <c r="I1179" s="3">
        <f>(telefony__2[[#This Row],[zaklonczenie]]-telefony__2[[#This Row],[rozpoczecie]])*24*60</f>
        <v>4.6500000000000075</v>
      </c>
      <c r="J1179">
        <f>IF(telefony__2[[#This Row],[dlugosc]]=10,ROUNDUP(telefony__2[[#This Row],[len]],0),0)</f>
        <v>0</v>
      </c>
      <c r="K1179" s="3">
        <f>IF(telefony__2[[#This Row],[dlugosc]]&lt;&gt;10,telefony__2[[#This Row],[len]]+K1178,K1178)</f>
        <v>9176.700000000008</v>
      </c>
      <c r="L1179" s="3">
        <f>IF(telefony__2[[#This Row],[dlugosc]]=7,telefony__2[[#This Row],[len]],0)</f>
        <v>4.6500000000000075</v>
      </c>
      <c r="M1179" s="3">
        <f>IF(telefony__2[[#This Row],[dlugosc]]=8,telefony__2[[#This Row],[len]],0)</f>
        <v>0</v>
      </c>
      <c r="N1179" s="3"/>
    </row>
    <row r="1180" spans="1:14" x14ac:dyDescent="0.25">
      <c r="A1180" s="3" t="s">
        <v>3284</v>
      </c>
      <c r="B1180" s="1" t="s">
        <v>3119</v>
      </c>
      <c r="C1180" s="2" t="s">
        <v>3285</v>
      </c>
      <c r="D1180" s="2" t="s">
        <v>3286</v>
      </c>
      <c r="E1180">
        <f>LEN(telefony__2[[#This Row],[nr]])</f>
        <v>10</v>
      </c>
      <c r="F1180">
        <f>IF(MID(telefony__2[[#This Row],[nr]],1,2)="12",1,0)</f>
        <v>0</v>
      </c>
      <c r="G1180" s="2">
        <f>IF(AND(telefony__2[[#This Row],[czy 12]]=1,telefony__2[[#This Row],[dlugosc]]=7),telefony__2[[#This Row],[zaklonczenie]]-telefony__2[[#This Row],[rozpoczecie]],0)</f>
        <v>0</v>
      </c>
      <c r="H1180" s="3">
        <f>IF(AND(telefony__2[[#This Row],[czy 12]]=1,telefony__2[[#This Row],[dlugosc]]=7),1,0)</f>
        <v>0</v>
      </c>
      <c r="I1180" s="3">
        <f>(telefony__2[[#This Row],[zaklonczenie]]-telefony__2[[#This Row],[rozpoczecie]])*24*60</f>
        <v>6.2500000000000178</v>
      </c>
      <c r="J1180">
        <f>IF(telefony__2[[#This Row],[dlugosc]]=10,ROUNDUP(telefony__2[[#This Row],[len]],0),0)</f>
        <v>7</v>
      </c>
      <c r="K1180" s="3">
        <f>IF(telefony__2[[#This Row],[dlugosc]]&lt;&gt;10,telefony__2[[#This Row],[len]]+K1179,K1179)</f>
        <v>9176.700000000008</v>
      </c>
      <c r="L1180" s="3">
        <f>IF(telefony__2[[#This Row],[dlugosc]]=7,telefony__2[[#This Row],[len]],0)</f>
        <v>0</v>
      </c>
      <c r="M1180" s="3">
        <f>IF(telefony__2[[#This Row],[dlugosc]]=8,telefony__2[[#This Row],[len]],0)</f>
        <v>0</v>
      </c>
      <c r="N1180" s="3"/>
    </row>
    <row r="1181" spans="1:14" x14ac:dyDescent="0.25">
      <c r="A1181" s="3" t="s">
        <v>3287</v>
      </c>
      <c r="B1181" s="1" t="s">
        <v>3119</v>
      </c>
      <c r="C1181" s="2" t="s">
        <v>3288</v>
      </c>
      <c r="D1181" s="2" t="s">
        <v>3289</v>
      </c>
      <c r="E1181">
        <f>LEN(telefony__2[[#This Row],[nr]])</f>
        <v>8</v>
      </c>
      <c r="F1181">
        <f>IF(MID(telefony__2[[#This Row],[nr]],1,2)="12",1,0)</f>
        <v>0</v>
      </c>
      <c r="G1181" s="2">
        <f>IF(AND(telefony__2[[#This Row],[czy 12]]=1,telefony__2[[#This Row],[dlugosc]]=7),telefony__2[[#This Row],[zaklonczenie]]-telefony__2[[#This Row],[rozpoczecie]],0)</f>
        <v>0</v>
      </c>
      <c r="H1181" s="3">
        <f>IF(AND(telefony__2[[#This Row],[czy 12]]=1,telefony__2[[#This Row],[dlugosc]]=7),1,0)</f>
        <v>0</v>
      </c>
      <c r="I1181" s="3">
        <f>(telefony__2[[#This Row],[zaklonczenie]]-telefony__2[[#This Row],[rozpoczecie]])*24*60</f>
        <v>10.416666666666563</v>
      </c>
      <c r="J1181">
        <f>IF(telefony__2[[#This Row],[dlugosc]]=10,ROUNDUP(telefony__2[[#This Row],[len]],0),0)</f>
        <v>0</v>
      </c>
      <c r="K1181" s="3">
        <f>IF(telefony__2[[#This Row],[dlugosc]]&lt;&gt;10,telefony__2[[#This Row],[len]]+K1180,K1180)</f>
        <v>9187.1166666666741</v>
      </c>
      <c r="L1181" s="3">
        <f>IF(telefony__2[[#This Row],[dlugosc]]=7,telefony__2[[#This Row],[len]],0)</f>
        <v>0</v>
      </c>
      <c r="M1181" s="3">
        <f>IF(telefony__2[[#This Row],[dlugosc]]=8,telefony__2[[#This Row],[len]],0)</f>
        <v>10.416666666666563</v>
      </c>
      <c r="N1181" s="3"/>
    </row>
    <row r="1182" spans="1:14" x14ac:dyDescent="0.25">
      <c r="A1182" s="3" t="s">
        <v>3290</v>
      </c>
      <c r="B1182" s="1" t="s">
        <v>3119</v>
      </c>
      <c r="C1182" s="2" t="s">
        <v>3291</v>
      </c>
      <c r="D1182" s="2" t="s">
        <v>3292</v>
      </c>
      <c r="E1182">
        <f>LEN(telefony__2[[#This Row],[nr]])</f>
        <v>7</v>
      </c>
      <c r="F1182">
        <f>IF(MID(telefony__2[[#This Row],[nr]],1,2)="12",1,0)</f>
        <v>0</v>
      </c>
      <c r="G1182" s="2">
        <f>IF(AND(telefony__2[[#This Row],[czy 12]]=1,telefony__2[[#This Row],[dlugosc]]=7),telefony__2[[#This Row],[zaklonczenie]]-telefony__2[[#This Row],[rozpoczecie]],0)</f>
        <v>0</v>
      </c>
      <c r="H1182" s="3">
        <f>IF(AND(telefony__2[[#This Row],[czy 12]]=1,telefony__2[[#This Row],[dlugosc]]=7),1,0)</f>
        <v>0</v>
      </c>
      <c r="I1182" s="3">
        <f>(telefony__2[[#This Row],[zaklonczenie]]-telefony__2[[#This Row],[rozpoczecie]])*24*60</f>
        <v>6.9666666666667432</v>
      </c>
      <c r="J1182">
        <f>IF(telefony__2[[#This Row],[dlugosc]]=10,ROUNDUP(telefony__2[[#This Row],[len]],0),0)</f>
        <v>0</v>
      </c>
      <c r="K1182" s="3">
        <f>IF(telefony__2[[#This Row],[dlugosc]]&lt;&gt;10,telefony__2[[#This Row],[len]]+K1181,K1181)</f>
        <v>9194.0833333333412</v>
      </c>
      <c r="L1182" s="3">
        <f>IF(telefony__2[[#This Row],[dlugosc]]=7,telefony__2[[#This Row],[len]],0)</f>
        <v>6.9666666666667432</v>
      </c>
      <c r="M1182" s="3">
        <f>IF(telefony__2[[#This Row],[dlugosc]]=8,telefony__2[[#This Row],[len]],0)</f>
        <v>0</v>
      </c>
      <c r="N1182" s="3"/>
    </row>
    <row r="1183" spans="1:14" x14ac:dyDescent="0.25">
      <c r="A1183" s="3" t="s">
        <v>3293</v>
      </c>
      <c r="B1183" s="1" t="s">
        <v>3119</v>
      </c>
      <c r="C1183" s="2" t="s">
        <v>3294</v>
      </c>
      <c r="D1183" s="2" t="s">
        <v>3295</v>
      </c>
      <c r="E1183">
        <f>LEN(telefony__2[[#This Row],[nr]])</f>
        <v>10</v>
      </c>
      <c r="F1183">
        <f>IF(MID(telefony__2[[#This Row],[nr]],1,2)="12",1,0)</f>
        <v>0</v>
      </c>
      <c r="G1183" s="2">
        <f>IF(AND(telefony__2[[#This Row],[czy 12]]=1,telefony__2[[#This Row],[dlugosc]]=7),telefony__2[[#This Row],[zaklonczenie]]-telefony__2[[#This Row],[rozpoczecie]],0)</f>
        <v>0</v>
      </c>
      <c r="H1183" s="3">
        <f>IF(AND(telefony__2[[#This Row],[czy 12]]=1,telefony__2[[#This Row],[dlugosc]]=7),1,0)</f>
        <v>0</v>
      </c>
      <c r="I1183" s="3">
        <f>(telefony__2[[#This Row],[zaklonczenie]]-telefony__2[[#This Row],[rozpoczecie]])*24*60</f>
        <v>5.6833333333333158</v>
      </c>
      <c r="J1183">
        <f>IF(telefony__2[[#This Row],[dlugosc]]=10,ROUNDUP(telefony__2[[#This Row],[len]],0),0)</f>
        <v>6</v>
      </c>
      <c r="K1183" s="3">
        <f>IF(telefony__2[[#This Row],[dlugosc]]&lt;&gt;10,telefony__2[[#This Row],[len]]+K1182,K1182)</f>
        <v>9194.0833333333412</v>
      </c>
      <c r="L1183" s="3">
        <f>IF(telefony__2[[#This Row],[dlugosc]]=7,telefony__2[[#This Row],[len]],0)</f>
        <v>0</v>
      </c>
      <c r="M1183" s="3">
        <f>IF(telefony__2[[#This Row],[dlugosc]]=8,telefony__2[[#This Row],[len]],0)</f>
        <v>0</v>
      </c>
      <c r="N1183" s="3"/>
    </row>
    <row r="1184" spans="1:14" x14ac:dyDescent="0.25">
      <c r="A1184" s="3" t="s">
        <v>3296</v>
      </c>
      <c r="B1184" s="1" t="s">
        <v>3119</v>
      </c>
      <c r="C1184" s="2" t="s">
        <v>3297</v>
      </c>
      <c r="D1184" s="2" t="s">
        <v>3298</v>
      </c>
      <c r="E1184">
        <f>LEN(telefony__2[[#This Row],[nr]])</f>
        <v>7</v>
      </c>
      <c r="F1184">
        <f>IF(MID(telefony__2[[#This Row],[nr]],1,2)="12",1,0)</f>
        <v>0</v>
      </c>
      <c r="G1184" s="2">
        <f>IF(AND(telefony__2[[#This Row],[czy 12]]=1,telefony__2[[#This Row],[dlugosc]]=7),telefony__2[[#This Row],[zaklonczenie]]-telefony__2[[#This Row],[rozpoczecie]],0)</f>
        <v>0</v>
      </c>
      <c r="H1184" s="3">
        <f>IF(AND(telefony__2[[#This Row],[czy 12]]=1,telefony__2[[#This Row],[dlugosc]]=7),1,0)</f>
        <v>0</v>
      </c>
      <c r="I1184" s="3">
        <f>(telefony__2[[#This Row],[zaklonczenie]]-telefony__2[[#This Row],[rozpoczecie]])*24*60</f>
        <v>7.2666666666667901</v>
      </c>
      <c r="J1184">
        <f>IF(telefony__2[[#This Row],[dlugosc]]=10,ROUNDUP(telefony__2[[#This Row],[len]],0),0)</f>
        <v>0</v>
      </c>
      <c r="K1184" s="3">
        <f>IF(telefony__2[[#This Row],[dlugosc]]&lt;&gt;10,telefony__2[[#This Row],[len]]+K1183,K1183)</f>
        <v>9201.3500000000076</v>
      </c>
      <c r="L1184" s="3">
        <f>IF(telefony__2[[#This Row],[dlugosc]]=7,telefony__2[[#This Row],[len]],0)</f>
        <v>7.2666666666667901</v>
      </c>
      <c r="M1184" s="3">
        <f>IF(telefony__2[[#This Row],[dlugosc]]=8,telefony__2[[#This Row],[len]],0)</f>
        <v>0</v>
      </c>
      <c r="N1184" s="3"/>
    </row>
    <row r="1185" spans="1:14" x14ac:dyDescent="0.25">
      <c r="A1185" s="3" t="s">
        <v>3299</v>
      </c>
      <c r="B1185" s="1" t="s">
        <v>3119</v>
      </c>
      <c r="C1185" s="2" t="s">
        <v>3300</v>
      </c>
      <c r="D1185" s="2" t="s">
        <v>3301</v>
      </c>
      <c r="E1185">
        <f>LEN(telefony__2[[#This Row],[nr]])</f>
        <v>7</v>
      </c>
      <c r="F1185">
        <f>IF(MID(telefony__2[[#This Row],[nr]],1,2)="12",1,0)</f>
        <v>0</v>
      </c>
      <c r="G1185" s="2">
        <f>IF(AND(telefony__2[[#This Row],[czy 12]]=1,telefony__2[[#This Row],[dlugosc]]=7),telefony__2[[#This Row],[zaklonczenie]]-telefony__2[[#This Row],[rozpoczecie]],0)</f>
        <v>0</v>
      </c>
      <c r="H1185" s="3">
        <f>IF(AND(telefony__2[[#This Row],[czy 12]]=1,telefony__2[[#This Row],[dlugosc]]=7),1,0)</f>
        <v>0</v>
      </c>
      <c r="I1185" s="3">
        <f>(telefony__2[[#This Row],[zaklonczenie]]-telefony__2[[#This Row],[rozpoczecie]])*24*60</f>
        <v>11.683333333333294</v>
      </c>
      <c r="J1185">
        <f>IF(telefony__2[[#This Row],[dlugosc]]=10,ROUNDUP(telefony__2[[#This Row],[len]],0),0)</f>
        <v>0</v>
      </c>
      <c r="K1185" s="3">
        <f>IF(telefony__2[[#This Row],[dlugosc]]&lt;&gt;10,telefony__2[[#This Row],[len]]+K1184,K1184)</f>
        <v>9213.0333333333401</v>
      </c>
      <c r="L1185" s="3">
        <f>IF(telefony__2[[#This Row],[dlugosc]]=7,telefony__2[[#This Row],[len]],0)</f>
        <v>11.683333333333294</v>
      </c>
      <c r="M1185" s="3">
        <f>IF(telefony__2[[#This Row],[dlugosc]]=8,telefony__2[[#This Row],[len]],0)</f>
        <v>0</v>
      </c>
      <c r="N1185" s="3"/>
    </row>
    <row r="1186" spans="1:14" x14ac:dyDescent="0.25">
      <c r="A1186" s="3" t="s">
        <v>3302</v>
      </c>
      <c r="B1186" s="1" t="s">
        <v>3119</v>
      </c>
      <c r="C1186" s="2" t="s">
        <v>3303</v>
      </c>
      <c r="D1186" s="2" t="s">
        <v>3304</v>
      </c>
      <c r="E1186">
        <f>LEN(telefony__2[[#This Row],[nr]])</f>
        <v>8</v>
      </c>
      <c r="F1186">
        <f>IF(MID(telefony__2[[#This Row],[nr]],1,2)="12",1,0)</f>
        <v>1</v>
      </c>
      <c r="G1186" s="2">
        <f>IF(AND(telefony__2[[#This Row],[czy 12]]=1,telefony__2[[#This Row],[dlugosc]]=7),telefony__2[[#This Row],[zaklonczenie]]-telefony__2[[#This Row],[rozpoczecie]],0)</f>
        <v>0</v>
      </c>
      <c r="H1186" s="3">
        <f>IF(AND(telefony__2[[#This Row],[czy 12]]=1,telefony__2[[#This Row],[dlugosc]]=7),1,0)</f>
        <v>0</v>
      </c>
      <c r="I1186" s="3">
        <f>(telefony__2[[#This Row],[zaklonczenie]]-telefony__2[[#This Row],[rozpoczecie]])*24*60</f>
        <v>8.7333333333334728</v>
      </c>
      <c r="J1186">
        <f>IF(telefony__2[[#This Row],[dlugosc]]=10,ROUNDUP(telefony__2[[#This Row],[len]],0),0)</f>
        <v>0</v>
      </c>
      <c r="K1186" s="3">
        <f>IF(telefony__2[[#This Row],[dlugosc]]&lt;&gt;10,telefony__2[[#This Row],[len]]+K1185,K1185)</f>
        <v>9221.7666666666737</v>
      </c>
      <c r="L1186" s="3">
        <f>IF(telefony__2[[#This Row],[dlugosc]]=7,telefony__2[[#This Row],[len]],0)</f>
        <v>0</v>
      </c>
      <c r="M1186" s="3">
        <f>IF(telefony__2[[#This Row],[dlugosc]]=8,telefony__2[[#This Row],[len]],0)</f>
        <v>8.7333333333334728</v>
      </c>
      <c r="N1186" s="3"/>
    </row>
    <row r="1187" spans="1:14" x14ac:dyDescent="0.25">
      <c r="A1187" s="3" t="s">
        <v>3305</v>
      </c>
      <c r="B1187" s="1" t="s">
        <v>3119</v>
      </c>
      <c r="C1187" s="2" t="s">
        <v>3306</v>
      </c>
      <c r="D1187" s="2" t="s">
        <v>3307</v>
      </c>
      <c r="E1187">
        <f>LEN(telefony__2[[#This Row],[nr]])</f>
        <v>7</v>
      </c>
      <c r="F1187">
        <f>IF(MID(telefony__2[[#This Row],[nr]],1,2)="12",1,0)</f>
        <v>0</v>
      </c>
      <c r="G1187" s="2">
        <f>IF(AND(telefony__2[[#This Row],[czy 12]]=1,telefony__2[[#This Row],[dlugosc]]=7),telefony__2[[#This Row],[zaklonczenie]]-telefony__2[[#This Row],[rozpoczecie]],0)</f>
        <v>0</v>
      </c>
      <c r="H1187" s="3">
        <f>IF(AND(telefony__2[[#This Row],[czy 12]]=1,telefony__2[[#This Row],[dlugosc]]=7),1,0)</f>
        <v>0</v>
      </c>
      <c r="I1187" s="3">
        <f>(telefony__2[[#This Row],[zaklonczenie]]-telefony__2[[#This Row],[rozpoczecie]])*24*60</f>
        <v>3.1333333333332369</v>
      </c>
      <c r="J1187">
        <f>IF(telefony__2[[#This Row],[dlugosc]]=10,ROUNDUP(telefony__2[[#This Row],[len]],0),0)</f>
        <v>0</v>
      </c>
      <c r="K1187" s="3">
        <f>IF(telefony__2[[#This Row],[dlugosc]]&lt;&gt;10,telefony__2[[#This Row],[len]]+K1186,K1186)</f>
        <v>9224.9000000000069</v>
      </c>
      <c r="L1187" s="3">
        <f>IF(telefony__2[[#This Row],[dlugosc]]=7,telefony__2[[#This Row],[len]],0)</f>
        <v>3.1333333333332369</v>
      </c>
      <c r="M1187" s="3">
        <f>IF(telefony__2[[#This Row],[dlugosc]]=8,telefony__2[[#This Row],[len]],0)</f>
        <v>0</v>
      </c>
      <c r="N1187" s="3"/>
    </row>
    <row r="1188" spans="1:14" x14ac:dyDescent="0.25">
      <c r="A1188" s="3" t="s">
        <v>3308</v>
      </c>
      <c r="B1188" s="1" t="s">
        <v>3119</v>
      </c>
      <c r="C1188" s="2" t="s">
        <v>3309</v>
      </c>
      <c r="D1188" s="2" t="s">
        <v>3310</v>
      </c>
      <c r="E1188">
        <f>LEN(telefony__2[[#This Row],[nr]])</f>
        <v>7</v>
      </c>
      <c r="F1188">
        <f>IF(MID(telefony__2[[#This Row],[nr]],1,2)="12",1,0)</f>
        <v>0</v>
      </c>
      <c r="G1188" s="2">
        <f>IF(AND(telefony__2[[#This Row],[czy 12]]=1,telefony__2[[#This Row],[dlugosc]]=7),telefony__2[[#This Row],[zaklonczenie]]-telefony__2[[#This Row],[rozpoczecie]],0)</f>
        <v>0</v>
      </c>
      <c r="H1188" s="3">
        <f>IF(AND(telefony__2[[#This Row],[czy 12]]=1,telefony__2[[#This Row],[dlugosc]]=7),1,0)</f>
        <v>0</v>
      </c>
      <c r="I1188" s="3">
        <f>(telefony__2[[#This Row],[zaklonczenie]]-telefony__2[[#This Row],[rozpoczecie]])*24*60</f>
        <v>7.1999999999998465</v>
      </c>
      <c r="J1188">
        <f>IF(telefony__2[[#This Row],[dlugosc]]=10,ROUNDUP(telefony__2[[#This Row],[len]],0),0)</f>
        <v>0</v>
      </c>
      <c r="K1188" s="3">
        <f>IF(telefony__2[[#This Row],[dlugosc]]&lt;&gt;10,telefony__2[[#This Row],[len]]+K1187,K1187)</f>
        <v>9232.1000000000076</v>
      </c>
      <c r="L1188" s="3">
        <f>IF(telefony__2[[#This Row],[dlugosc]]=7,telefony__2[[#This Row],[len]],0)</f>
        <v>7.1999999999998465</v>
      </c>
      <c r="M1188" s="3">
        <f>IF(telefony__2[[#This Row],[dlugosc]]=8,telefony__2[[#This Row],[len]],0)</f>
        <v>0</v>
      </c>
      <c r="N1188" s="3"/>
    </row>
    <row r="1189" spans="1:14" x14ac:dyDescent="0.25">
      <c r="A1189" s="3" t="s">
        <v>3311</v>
      </c>
      <c r="B1189" s="1" t="s">
        <v>3119</v>
      </c>
      <c r="C1189" s="2" t="s">
        <v>3312</v>
      </c>
      <c r="D1189" s="2" t="s">
        <v>3313</v>
      </c>
      <c r="E1189">
        <f>LEN(telefony__2[[#This Row],[nr]])</f>
        <v>8</v>
      </c>
      <c r="F1189">
        <f>IF(MID(telefony__2[[#This Row],[nr]],1,2)="12",1,0)</f>
        <v>0</v>
      </c>
      <c r="G1189" s="2">
        <f>IF(AND(telefony__2[[#This Row],[czy 12]]=1,telefony__2[[#This Row],[dlugosc]]=7),telefony__2[[#This Row],[zaklonczenie]]-telefony__2[[#This Row],[rozpoczecie]],0)</f>
        <v>0</v>
      </c>
      <c r="H1189" s="3">
        <f>IF(AND(telefony__2[[#This Row],[czy 12]]=1,telefony__2[[#This Row],[dlugosc]]=7),1,0)</f>
        <v>0</v>
      </c>
      <c r="I1189" s="3">
        <f>(telefony__2[[#This Row],[zaklonczenie]]-telefony__2[[#This Row],[rozpoczecie]])*24*60</f>
        <v>12.166666666666597</v>
      </c>
      <c r="J1189">
        <f>IF(telefony__2[[#This Row],[dlugosc]]=10,ROUNDUP(telefony__2[[#This Row],[len]],0),0)</f>
        <v>0</v>
      </c>
      <c r="K1189" s="3">
        <f>IF(telefony__2[[#This Row],[dlugosc]]&lt;&gt;10,telefony__2[[#This Row],[len]]+K1188,K1188)</f>
        <v>9244.2666666666737</v>
      </c>
      <c r="L1189" s="3">
        <f>IF(telefony__2[[#This Row],[dlugosc]]=7,telefony__2[[#This Row],[len]],0)</f>
        <v>0</v>
      </c>
      <c r="M1189" s="3">
        <f>IF(telefony__2[[#This Row],[dlugosc]]=8,telefony__2[[#This Row],[len]],0)</f>
        <v>12.166666666666597</v>
      </c>
      <c r="N1189" s="3"/>
    </row>
    <row r="1190" spans="1:14" x14ac:dyDescent="0.25">
      <c r="A1190" s="3" t="s">
        <v>1300</v>
      </c>
      <c r="B1190" s="1" t="s">
        <v>3119</v>
      </c>
      <c r="C1190" s="2" t="s">
        <v>3314</v>
      </c>
      <c r="D1190" s="2" t="s">
        <v>3315</v>
      </c>
      <c r="E1190">
        <f>LEN(telefony__2[[#This Row],[nr]])</f>
        <v>7</v>
      </c>
      <c r="F1190">
        <f>IF(MID(telefony__2[[#This Row],[nr]],1,2)="12",1,0)</f>
        <v>0</v>
      </c>
      <c r="G1190" s="2">
        <f>IF(AND(telefony__2[[#This Row],[czy 12]]=1,telefony__2[[#This Row],[dlugosc]]=7),telefony__2[[#This Row],[zaklonczenie]]-telefony__2[[#This Row],[rozpoczecie]],0)</f>
        <v>0</v>
      </c>
      <c r="H1190" s="3">
        <f>IF(AND(telefony__2[[#This Row],[czy 12]]=1,telefony__2[[#This Row],[dlugosc]]=7),1,0)</f>
        <v>0</v>
      </c>
      <c r="I1190" s="3">
        <f>(telefony__2[[#This Row],[zaklonczenie]]-telefony__2[[#This Row],[rozpoczecie]])*24*60</f>
        <v>2.7666666666665662</v>
      </c>
      <c r="J1190">
        <f>IF(telefony__2[[#This Row],[dlugosc]]=10,ROUNDUP(telefony__2[[#This Row],[len]],0),0)</f>
        <v>0</v>
      </c>
      <c r="K1190" s="3">
        <f>IF(telefony__2[[#This Row],[dlugosc]]&lt;&gt;10,telefony__2[[#This Row],[len]]+K1189,K1189)</f>
        <v>9247.0333333333401</v>
      </c>
      <c r="L1190" s="3">
        <f>IF(telefony__2[[#This Row],[dlugosc]]=7,telefony__2[[#This Row],[len]],0)</f>
        <v>2.7666666666665662</v>
      </c>
      <c r="M1190" s="3">
        <f>IF(telefony__2[[#This Row],[dlugosc]]=8,telefony__2[[#This Row],[len]],0)</f>
        <v>0</v>
      </c>
      <c r="N1190" s="3"/>
    </row>
    <row r="1191" spans="1:14" x14ac:dyDescent="0.25">
      <c r="A1191" s="3" t="s">
        <v>3316</v>
      </c>
      <c r="B1191" s="1" t="s">
        <v>3119</v>
      </c>
      <c r="C1191" s="2" t="s">
        <v>3317</v>
      </c>
      <c r="D1191" s="2" t="s">
        <v>3318</v>
      </c>
      <c r="E1191">
        <f>LEN(telefony__2[[#This Row],[nr]])</f>
        <v>8</v>
      </c>
      <c r="F1191">
        <f>IF(MID(telefony__2[[#This Row],[nr]],1,2)="12",1,0)</f>
        <v>0</v>
      </c>
      <c r="G1191" s="2">
        <f>IF(AND(telefony__2[[#This Row],[czy 12]]=1,telefony__2[[#This Row],[dlugosc]]=7),telefony__2[[#This Row],[zaklonczenie]]-telefony__2[[#This Row],[rozpoczecie]],0)</f>
        <v>0</v>
      </c>
      <c r="H1191" s="3">
        <f>IF(AND(telefony__2[[#This Row],[czy 12]]=1,telefony__2[[#This Row],[dlugosc]]=7),1,0)</f>
        <v>0</v>
      </c>
      <c r="I1191" s="3">
        <f>(telefony__2[[#This Row],[zaklonczenie]]-telefony__2[[#This Row],[rozpoczecie]])*24*60</f>
        <v>0.79999999999996518</v>
      </c>
      <c r="J1191">
        <f>IF(telefony__2[[#This Row],[dlugosc]]=10,ROUNDUP(telefony__2[[#This Row],[len]],0),0)</f>
        <v>0</v>
      </c>
      <c r="K1191" s="3">
        <f>IF(telefony__2[[#This Row],[dlugosc]]&lt;&gt;10,telefony__2[[#This Row],[len]]+K1190,K1190)</f>
        <v>9247.8333333333394</v>
      </c>
      <c r="L1191" s="3">
        <f>IF(telefony__2[[#This Row],[dlugosc]]=7,telefony__2[[#This Row],[len]],0)</f>
        <v>0</v>
      </c>
      <c r="M1191" s="3">
        <f>IF(telefony__2[[#This Row],[dlugosc]]=8,telefony__2[[#This Row],[len]],0)</f>
        <v>0.79999999999996518</v>
      </c>
      <c r="N1191" s="3"/>
    </row>
    <row r="1192" spans="1:14" x14ac:dyDescent="0.25">
      <c r="A1192" s="3" t="s">
        <v>3319</v>
      </c>
      <c r="B1192" s="1" t="s">
        <v>3119</v>
      </c>
      <c r="C1192" s="2" t="s">
        <v>3320</v>
      </c>
      <c r="D1192" s="2" t="s">
        <v>3039</v>
      </c>
      <c r="E1192">
        <f>LEN(telefony__2[[#This Row],[nr]])</f>
        <v>7</v>
      </c>
      <c r="F1192">
        <f>IF(MID(telefony__2[[#This Row],[nr]],1,2)="12",1,0)</f>
        <v>0</v>
      </c>
      <c r="G1192" s="2">
        <f>IF(AND(telefony__2[[#This Row],[czy 12]]=1,telefony__2[[#This Row],[dlugosc]]=7),telefony__2[[#This Row],[zaklonczenie]]-telefony__2[[#This Row],[rozpoczecie]],0)</f>
        <v>0</v>
      </c>
      <c r="H1192" s="3">
        <f>IF(AND(telefony__2[[#This Row],[czy 12]]=1,telefony__2[[#This Row],[dlugosc]]=7),1,0)</f>
        <v>0</v>
      </c>
      <c r="I1192" s="3">
        <f>(telefony__2[[#This Row],[zaklonczenie]]-telefony__2[[#This Row],[rozpoczecie]])*24*60</f>
        <v>12.683333333333291</v>
      </c>
      <c r="J1192">
        <f>IF(telefony__2[[#This Row],[dlugosc]]=10,ROUNDUP(telefony__2[[#This Row],[len]],0),0)</f>
        <v>0</v>
      </c>
      <c r="K1192" s="3">
        <f>IF(telefony__2[[#This Row],[dlugosc]]&lt;&gt;10,telefony__2[[#This Row],[len]]+K1191,K1191)</f>
        <v>9260.5166666666719</v>
      </c>
      <c r="L1192" s="3">
        <f>IF(telefony__2[[#This Row],[dlugosc]]=7,telefony__2[[#This Row],[len]],0)</f>
        <v>12.683333333333291</v>
      </c>
      <c r="M1192" s="3">
        <f>IF(telefony__2[[#This Row],[dlugosc]]=8,telefony__2[[#This Row],[len]],0)</f>
        <v>0</v>
      </c>
      <c r="N1192" s="3"/>
    </row>
    <row r="1193" spans="1:14" x14ac:dyDescent="0.25">
      <c r="A1193" s="3" t="s">
        <v>3321</v>
      </c>
      <c r="B1193" s="1" t="s">
        <v>3119</v>
      </c>
      <c r="C1193" s="2" t="s">
        <v>3322</v>
      </c>
      <c r="D1193" s="2" t="s">
        <v>3323</v>
      </c>
      <c r="E1193">
        <f>LEN(telefony__2[[#This Row],[nr]])</f>
        <v>7</v>
      </c>
      <c r="F1193">
        <f>IF(MID(telefony__2[[#This Row],[nr]],1,2)="12",1,0)</f>
        <v>0</v>
      </c>
      <c r="G1193" s="2">
        <f>IF(AND(telefony__2[[#This Row],[czy 12]]=1,telefony__2[[#This Row],[dlugosc]]=7),telefony__2[[#This Row],[zaklonczenie]]-telefony__2[[#This Row],[rozpoczecie]],0)</f>
        <v>0</v>
      </c>
      <c r="H1193" s="3">
        <f>IF(AND(telefony__2[[#This Row],[czy 12]]=1,telefony__2[[#This Row],[dlugosc]]=7),1,0)</f>
        <v>0</v>
      </c>
      <c r="I1193" s="3">
        <f>(telefony__2[[#This Row],[zaklonczenie]]-telefony__2[[#This Row],[rozpoczecie]])*24*60</f>
        <v>15.283333333333378</v>
      </c>
      <c r="J1193">
        <f>IF(telefony__2[[#This Row],[dlugosc]]=10,ROUNDUP(telefony__2[[#This Row],[len]],0),0)</f>
        <v>0</v>
      </c>
      <c r="K1193" s="3">
        <f>IF(telefony__2[[#This Row],[dlugosc]]&lt;&gt;10,telefony__2[[#This Row],[len]]+K1192,K1192)</f>
        <v>9275.8000000000047</v>
      </c>
      <c r="L1193" s="3">
        <f>IF(telefony__2[[#This Row],[dlugosc]]=7,telefony__2[[#This Row],[len]],0)</f>
        <v>15.283333333333378</v>
      </c>
      <c r="M1193" s="3">
        <f>IF(telefony__2[[#This Row],[dlugosc]]=8,telefony__2[[#This Row],[len]],0)</f>
        <v>0</v>
      </c>
      <c r="N1193" s="3"/>
    </row>
    <row r="1194" spans="1:14" x14ac:dyDescent="0.25">
      <c r="A1194" s="3" t="s">
        <v>3324</v>
      </c>
      <c r="B1194" s="1" t="s">
        <v>3119</v>
      </c>
      <c r="C1194" s="2" t="s">
        <v>3325</v>
      </c>
      <c r="D1194" s="2" t="s">
        <v>3326</v>
      </c>
      <c r="E1194">
        <f>LEN(telefony__2[[#This Row],[nr]])</f>
        <v>7</v>
      </c>
      <c r="F1194">
        <f>IF(MID(telefony__2[[#This Row],[nr]],1,2)="12",1,0)</f>
        <v>0</v>
      </c>
      <c r="G1194" s="2">
        <f>IF(AND(telefony__2[[#This Row],[czy 12]]=1,telefony__2[[#This Row],[dlugosc]]=7),telefony__2[[#This Row],[zaklonczenie]]-telefony__2[[#This Row],[rozpoczecie]],0)</f>
        <v>0</v>
      </c>
      <c r="H1194" s="3">
        <f>IF(AND(telefony__2[[#This Row],[czy 12]]=1,telefony__2[[#This Row],[dlugosc]]=7),1,0)</f>
        <v>0</v>
      </c>
      <c r="I1194" s="3">
        <f>(telefony__2[[#This Row],[zaklonczenie]]-telefony__2[[#This Row],[rozpoczecie]])*24*60</f>
        <v>1.3833333333332831</v>
      </c>
      <c r="J1194">
        <f>IF(telefony__2[[#This Row],[dlugosc]]=10,ROUNDUP(telefony__2[[#This Row],[len]],0),0)</f>
        <v>0</v>
      </c>
      <c r="K1194" s="3">
        <f>IF(telefony__2[[#This Row],[dlugosc]]&lt;&gt;10,telefony__2[[#This Row],[len]]+K1193,K1193)</f>
        <v>9277.1833333333379</v>
      </c>
      <c r="L1194" s="3">
        <f>IF(telefony__2[[#This Row],[dlugosc]]=7,telefony__2[[#This Row],[len]],0)</f>
        <v>1.3833333333332831</v>
      </c>
      <c r="M1194" s="3">
        <f>IF(telefony__2[[#This Row],[dlugosc]]=8,telefony__2[[#This Row],[len]],0)</f>
        <v>0</v>
      </c>
      <c r="N1194" s="3"/>
    </row>
    <row r="1195" spans="1:14" x14ac:dyDescent="0.25">
      <c r="A1195" s="3" t="s">
        <v>3327</v>
      </c>
      <c r="B1195" s="1" t="s">
        <v>3119</v>
      </c>
      <c r="C1195" s="2" t="s">
        <v>3328</v>
      </c>
      <c r="D1195" s="2" t="s">
        <v>3329</v>
      </c>
      <c r="E1195">
        <f>LEN(telefony__2[[#This Row],[nr]])</f>
        <v>7</v>
      </c>
      <c r="F1195">
        <f>IF(MID(telefony__2[[#This Row],[nr]],1,2)="12",1,0)</f>
        <v>0</v>
      </c>
      <c r="G1195" s="2">
        <f>IF(AND(telefony__2[[#This Row],[czy 12]]=1,telefony__2[[#This Row],[dlugosc]]=7),telefony__2[[#This Row],[zaklonczenie]]-telefony__2[[#This Row],[rozpoczecie]],0)</f>
        <v>0</v>
      </c>
      <c r="H1195" s="3">
        <f>IF(AND(telefony__2[[#This Row],[czy 12]]=1,telefony__2[[#This Row],[dlugosc]]=7),1,0)</f>
        <v>0</v>
      </c>
      <c r="I1195" s="3">
        <f>(telefony__2[[#This Row],[zaklonczenie]]-telefony__2[[#This Row],[rozpoczecie]])*24*60</f>
        <v>10.399999999999867</v>
      </c>
      <c r="J1195">
        <f>IF(telefony__2[[#This Row],[dlugosc]]=10,ROUNDUP(telefony__2[[#This Row],[len]],0),0)</f>
        <v>0</v>
      </c>
      <c r="K1195" s="3">
        <f>IF(telefony__2[[#This Row],[dlugosc]]&lt;&gt;10,telefony__2[[#This Row],[len]]+K1194,K1194)</f>
        <v>9287.5833333333376</v>
      </c>
      <c r="L1195" s="3">
        <f>IF(telefony__2[[#This Row],[dlugosc]]=7,telefony__2[[#This Row],[len]],0)</f>
        <v>10.399999999999867</v>
      </c>
      <c r="M1195" s="3">
        <f>IF(telefony__2[[#This Row],[dlugosc]]=8,telefony__2[[#This Row],[len]],0)</f>
        <v>0</v>
      </c>
      <c r="N1195" s="3"/>
    </row>
    <row r="1196" spans="1:14" x14ac:dyDescent="0.25">
      <c r="A1196" s="3" t="s">
        <v>3330</v>
      </c>
      <c r="B1196" s="1" t="s">
        <v>3119</v>
      </c>
      <c r="C1196" s="2" t="s">
        <v>2465</v>
      </c>
      <c r="D1196" s="2" t="s">
        <v>3331</v>
      </c>
      <c r="E1196">
        <f>LEN(telefony__2[[#This Row],[nr]])</f>
        <v>7</v>
      </c>
      <c r="F1196">
        <f>IF(MID(telefony__2[[#This Row],[nr]],1,2)="12",1,0)</f>
        <v>0</v>
      </c>
      <c r="G1196" s="2">
        <f>IF(AND(telefony__2[[#This Row],[czy 12]]=1,telefony__2[[#This Row],[dlugosc]]=7),telefony__2[[#This Row],[zaklonczenie]]-telefony__2[[#This Row],[rozpoczecie]],0)</f>
        <v>0</v>
      </c>
      <c r="H1196" s="3">
        <f>IF(AND(telefony__2[[#This Row],[czy 12]]=1,telefony__2[[#This Row],[dlugosc]]=7),1,0)</f>
        <v>0</v>
      </c>
      <c r="I1196" s="3">
        <f>(telefony__2[[#This Row],[zaklonczenie]]-telefony__2[[#This Row],[rozpoczecie]])*24*60</f>
        <v>9.8833333333333329</v>
      </c>
      <c r="J1196">
        <f>IF(telefony__2[[#This Row],[dlugosc]]=10,ROUNDUP(telefony__2[[#This Row],[len]],0),0)</f>
        <v>0</v>
      </c>
      <c r="K1196" s="3">
        <f>IF(telefony__2[[#This Row],[dlugosc]]&lt;&gt;10,telefony__2[[#This Row],[len]]+K1195,K1195)</f>
        <v>9297.4666666666708</v>
      </c>
      <c r="L1196" s="3">
        <f>IF(telefony__2[[#This Row],[dlugosc]]=7,telefony__2[[#This Row],[len]],0)</f>
        <v>9.8833333333333329</v>
      </c>
      <c r="M1196" s="3">
        <f>IF(telefony__2[[#This Row],[dlugosc]]=8,telefony__2[[#This Row],[len]],0)</f>
        <v>0</v>
      </c>
      <c r="N1196" s="3"/>
    </row>
    <row r="1197" spans="1:14" x14ac:dyDescent="0.25">
      <c r="A1197" s="3" t="s">
        <v>3332</v>
      </c>
      <c r="B1197" s="1" t="s">
        <v>3119</v>
      </c>
      <c r="C1197" s="2" t="s">
        <v>3333</v>
      </c>
      <c r="D1197" s="2" t="s">
        <v>3334</v>
      </c>
      <c r="E1197">
        <f>LEN(telefony__2[[#This Row],[nr]])</f>
        <v>7</v>
      </c>
      <c r="F1197">
        <f>IF(MID(telefony__2[[#This Row],[nr]],1,2)="12",1,0)</f>
        <v>0</v>
      </c>
      <c r="G1197" s="2">
        <f>IF(AND(telefony__2[[#This Row],[czy 12]]=1,telefony__2[[#This Row],[dlugosc]]=7),telefony__2[[#This Row],[zaklonczenie]]-telefony__2[[#This Row],[rozpoczecie]],0)</f>
        <v>0</v>
      </c>
      <c r="H1197" s="3">
        <f>IF(AND(telefony__2[[#This Row],[czy 12]]=1,telefony__2[[#This Row],[dlugosc]]=7),1,0)</f>
        <v>0</v>
      </c>
      <c r="I1197" s="3">
        <f>(telefony__2[[#This Row],[zaklonczenie]]-telefony__2[[#This Row],[rozpoczecie]])*24*60</f>
        <v>12.733333333333459</v>
      </c>
      <c r="J1197">
        <f>IF(telefony__2[[#This Row],[dlugosc]]=10,ROUNDUP(telefony__2[[#This Row],[len]],0),0)</f>
        <v>0</v>
      </c>
      <c r="K1197" s="3">
        <f>IF(telefony__2[[#This Row],[dlugosc]]&lt;&gt;10,telefony__2[[#This Row],[len]]+K1196,K1196)</f>
        <v>9310.2000000000044</v>
      </c>
      <c r="L1197" s="3">
        <f>IF(telefony__2[[#This Row],[dlugosc]]=7,telefony__2[[#This Row],[len]],0)</f>
        <v>12.733333333333459</v>
      </c>
      <c r="M1197" s="3">
        <f>IF(telefony__2[[#This Row],[dlugosc]]=8,telefony__2[[#This Row],[len]],0)</f>
        <v>0</v>
      </c>
      <c r="N1197" s="3"/>
    </row>
    <row r="1198" spans="1:14" x14ac:dyDescent="0.25">
      <c r="A1198" s="3" t="s">
        <v>3335</v>
      </c>
      <c r="B1198" s="1" t="s">
        <v>3119</v>
      </c>
      <c r="C1198" s="2" t="s">
        <v>3336</v>
      </c>
      <c r="D1198" s="2" t="s">
        <v>3337</v>
      </c>
      <c r="E1198">
        <f>LEN(telefony__2[[#This Row],[nr]])</f>
        <v>7</v>
      </c>
      <c r="F1198">
        <f>IF(MID(telefony__2[[#This Row],[nr]],1,2)="12",1,0)</f>
        <v>0</v>
      </c>
      <c r="G1198" s="2">
        <f>IF(AND(telefony__2[[#This Row],[czy 12]]=1,telefony__2[[#This Row],[dlugosc]]=7),telefony__2[[#This Row],[zaklonczenie]]-telefony__2[[#This Row],[rozpoczecie]],0)</f>
        <v>0</v>
      </c>
      <c r="H1198" s="3">
        <f>IF(AND(telefony__2[[#This Row],[czy 12]]=1,telefony__2[[#This Row],[dlugosc]]=7),1,0)</f>
        <v>0</v>
      </c>
      <c r="I1198" s="3">
        <f>(telefony__2[[#This Row],[zaklonczenie]]-telefony__2[[#This Row],[rozpoczecie]])*24*60</f>
        <v>3.3333333333231963E-2</v>
      </c>
      <c r="J1198">
        <f>IF(telefony__2[[#This Row],[dlugosc]]=10,ROUNDUP(telefony__2[[#This Row],[len]],0),0)</f>
        <v>0</v>
      </c>
      <c r="K1198" s="3">
        <f>IF(telefony__2[[#This Row],[dlugosc]]&lt;&gt;10,telefony__2[[#This Row],[len]]+K1197,K1197)</f>
        <v>9310.2333333333372</v>
      </c>
      <c r="L1198" s="3">
        <f>IF(telefony__2[[#This Row],[dlugosc]]=7,telefony__2[[#This Row],[len]],0)</f>
        <v>3.3333333333231963E-2</v>
      </c>
      <c r="M1198" s="3">
        <f>IF(telefony__2[[#This Row],[dlugosc]]=8,telefony__2[[#This Row],[len]],0)</f>
        <v>0</v>
      </c>
      <c r="N1198" s="3"/>
    </row>
    <row r="1199" spans="1:14" x14ac:dyDescent="0.25">
      <c r="A1199" s="3" t="s">
        <v>3338</v>
      </c>
      <c r="B1199" s="1" t="s">
        <v>3119</v>
      </c>
      <c r="C1199" s="2" t="s">
        <v>3339</v>
      </c>
      <c r="D1199" s="2" t="s">
        <v>3340</v>
      </c>
      <c r="E1199">
        <f>LEN(telefony__2[[#This Row],[nr]])</f>
        <v>7</v>
      </c>
      <c r="F1199">
        <f>IF(MID(telefony__2[[#This Row],[nr]],1,2)="12",1,0)</f>
        <v>0</v>
      </c>
      <c r="G1199" s="2">
        <f>IF(AND(telefony__2[[#This Row],[czy 12]]=1,telefony__2[[#This Row],[dlugosc]]=7),telefony__2[[#This Row],[zaklonczenie]]-telefony__2[[#This Row],[rozpoczecie]],0)</f>
        <v>0</v>
      </c>
      <c r="H1199" s="3">
        <f>IF(AND(telefony__2[[#This Row],[czy 12]]=1,telefony__2[[#This Row],[dlugosc]]=7),1,0)</f>
        <v>0</v>
      </c>
      <c r="I1199" s="3">
        <f>(telefony__2[[#This Row],[zaklonczenie]]-telefony__2[[#This Row],[rozpoczecie]])*24*60</f>
        <v>1.9166666666665932</v>
      </c>
      <c r="J1199">
        <f>IF(telefony__2[[#This Row],[dlugosc]]=10,ROUNDUP(telefony__2[[#This Row],[len]],0),0)</f>
        <v>0</v>
      </c>
      <c r="K1199" s="3">
        <f>IF(telefony__2[[#This Row],[dlugosc]]&lt;&gt;10,telefony__2[[#This Row],[len]]+K1198,K1198)</f>
        <v>9312.1500000000033</v>
      </c>
      <c r="L1199" s="3">
        <f>IF(telefony__2[[#This Row],[dlugosc]]=7,telefony__2[[#This Row],[len]],0)</f>
        <v>1.9166666666665932</v>
      </c>
      <c r="M1199" s="3">
        <f>IF(telefony__2[[#This Row],[dlugosc]]=8,telefony__2[[#This Row],[len]],0)</f>
        <v>0</v>
      </c>
      <c r="N1199" s="3"/>
    </row>
    <row r="1200" spans="1:14" x14ac:dyDescent="0.25">
      <c r="A1200" s="3" t="s">
        <v>3341</v>
      </c>
      <c r="B1200" s="1" t="s">
        <v>3119</v>
      </c>
      <c r="C1200" s="2" t="s">
        <v>3342</v>
      </c>
      <c r="D1200" s="2" t="s">
        <v>3343</v>
      </c>
      <c r="E1200">
        <f>LEN(telefony__2[[#This Row],[nr]])</f>
        <v>7</v>
      </c>
      <c r="F1200">
        <f>IF(MID(telefony__2[[#This Row],[nr]],1,2)="12",1,0)</f>
        <v>0</v>
      </c>
      <c r="G1200" s="2">
        <f>IF(AND(telefony__2[[#This Row],[czy 12]]=1,telefony__2[[#This Row],[dlugosc]]=7),telefony__2[[#This Row],[zaklonczenie]]-telefony__2[[#This Row],[rozpoczecie]],0)</f>
        <v>0</v>
      </c>
      <c r="H1200" s="3">
        <f>IF(AND(telefony__2[[#This Row],[czy 12]]=1,telefony__2[[#This Row],[dlugosc]]=7),1,0)</f>
        <v>0</v>
      </c>
      <c r="I1200" s="3">
        <f>(telefony__2[[#This Row],[zaklonczenie]]-telefony__2[[#This Row],[rozpoczecie]])*24*60</f>
        <v>2.2333333333332561</v>
      </c>
      <c r="J1200">
        <f>IF(telefony__2[[#This Row],[dlugosc]]=10,ROUNDUP(telefony__2[[#This Row],[len]],0),0)</f>
        <v>0</v>
      </c>
      <c r="K1200" s="3">
        <f>IF(telefony__2[[#This Row],[dlugosc]]&lt;&gt;10,telefony__2[[#This Row],[len]]+K1199,K1199)</f>
        <v>9314.3833333333369</v>
      </c>
      <c r="L1200" s="3">
        <f>IF(telefony__2[[#This Row],[dlugosc]]=7,telefony__2[[#This Row],[len]],0)</f>
        <v>2.2333333333332561</v>
      </c>
      <c r="M1200" s="3">
        <f>IF(telefony__2[[#This Row],[dlugosc]]=8,telefony__2[[#This Row],[len]],0)</f>
        <v>0</v>
      </c>
      <c r="N1200" s="3"/>
    </row>
    <row r="1201" spans="1:14" x14ac:dyDescent="0.25">
      <c r="A1201" s="3" t="s">
        <v>3344</v>
      </c>
      <c r="B1201" s="1" t="s">
        <v>3119</v>
      </c>
      <c r="C1201" s="2" t="s">
        <v>3345</v>
      </c>
      <c r="D1201" s="2" t="s">
        <v>3346</v>
      </c>
      <c r="E1201">
        <f>LEN(telefony__2[[#This Row],[nr]])</f>
        <v>8</v>
      </c>
      <c r="F1201">
        <f>IF(MID(telefony__2[[#This Row],[nr]],1,2)="12",1,0)</f>
        <v>0</v>
      </c>
      <c r="G1201" s="2">
        <f>IF(AND(telefony__2[[#This Row],[czy 12]]=1,telefony__2[[#This Row],[dlugosc]]=7),telefony__2[[#This Row],[zaklonczenie]]-telefony__2[[#This Row],[rozpoczecie]],0)</f>
        <v>0</v>
      </c>
      <c r="H1201" s="3">
        <f>IF(AND(telefony__2[[#This Row],[czy 12]]=1,telefony__2[[#This Row],[dlugosc]]=7),1,0)</f>
        <v>0</v>
      </c>
      <c r="I1201" s="3">
        <f>(telefony__2[[#This Row],[zaklonczenie]]-telefony__2[[#This Row],[rozpoczecie]])*24*60</f>
        <v>10.350000000000019</v>
      </c>
      <c r="J1201">
        <f>IF(telefony__2[[#This Row],[dlugosc]]=10,ROUNDUP(telefony__2[[#This Row],[len]],0),0)</f>
        <v>0</v>
      </c>
      <c r="K1201" s="3">
        <f>IF(telefony__2[[#This Row],[dlugosc]]&lt;&gt;10,telefony__2[[#This Row],[len]]+K1200,K1200)</f>
        <v>9324.7333333333372</v>
      </c>
      <c r="L1201" s="3">
        <f>IF(telefony__2[[#This Row],[dlugosc]]=7,telefony__2[[#This Row],[len]],0)</f>
        <v>0</v>
      </c>
      <c r="M1201" s="3">
        <f>IF(telefony__2[[#This Row],[dlugosc]]=8,telefony__2[[#This Row],[len]],0)</f>
        <v>10.350000000000019</v>
      </c>
      <c r="N1201" s="3"/>
    </row>
    <row r="1202" spans="1:14" x14ac:dyDescent="0.25">
      <c r="A1202" s="3" t="s">
        <v>3347</v>
      </c>
      <c r="B1202" s="1" t="s">
        <v>3119</v>
      </c>
      <c r="C1202" s="2" t="s">
        <v>3348</v>
      </c>
      <c r="D1202" s="2" t="s">
        <v>3349</v>
      </c>
      <c r="E1202">
        <f>LEN(telefony__2[[#This Row],[nr]])</f>
        <v>7</v>
      </c>
      <c r="F1202">
        <f>IF(MID(telefony__2[[#This Row],[nr]],1,2)="12",1,0)</f>
        <v>0</v>
      </c>
      <c r="G1202" s="2">
        <f>IF(AND(telefony__2[[#This Row],[czy 12]]=1,telefony__2[[#This Row],[dlugosc]]=7),telefony__2[[#This Row],[zaklonczenie]]-telefony__2[[#This Row],[rozpoczecie]],0)</f>
        <v>0</v>
      </c>
      <c r="H1202" s="3">
        <f>IF(AND(telefony__2[[#This Row],[czy 12]]=1,telefony__2[[#This Row],[dlugosc]]=7),1,0)</f>
        <v>0</v>
      </c>
      <c r="I1202" s="3">
        <f>(telefony__2[[#This Row],[zaklonczenie]]-telefony__2[[#This Row],[rozpoczecie]])*24*60</f>
        <v>7.5333333333332853</v>
      </c>
      <c r="J1202">
        <f>IF(telefony__2[[#This Row],[dlugosc]]=10,ROUNDUP(telefony__2[[#This Row],[len]],0),0)</f>
        <v>0</v>
      </c>
      <c r="K1202" s="3">
        <f>IF(telefony__2[[#This Row],[dlugosc]]&lt;&gt;10,telefony__2[[#This Row],[len]]+K1201,K1201)</f>
        <v>9332.2666666666701</v>
      </c>
      <c r="L1202" s="3">
        <f>IF(telefony__2[[#This Row],[dlugosc]]=7,telefony__2[[#This Row],[len]],0)</f>
        <v>7.5333333333332853</v>
      </c>
      <c r="M1202" s="3">
        <f>IF(telefony__2[[#This Row],[dlugosc]]=8,telefony__2[[#This Row],[len]],0)</f>
        <v>0</v>
      </c>
      <c r="N1202" s="3"/>
    </row>
    <row r="1203" spans="1:14" x14ac:dyDescent="0.25">
      <c r="A1203" s="3" t="s">
        <v>3350</v>
      </c>
      <c r="B1203" s="1" t="s">
        <v>3119</v>
      </c>
      <c r="C1203" s="2" t="s">
        <v>3351</v>
      </c>
      <c r="D1203" s="2" t="s">
        <v>3352</v>
      </c>
      <c r="E1203">
        <f>LEN(telefony__2[[#This Row],[nr]])</f>
        <v>7</v>
      </c>
      <c r="F1203">
        <f>IF(MID(telefony__2[[#This Row],[nr]],1,2)="12",1,0)</f>
        <v>0</v>
      </c>
      <c r="G1203" s="2">
        <f>IF(AND(telefony__2[[#This Row],[czy 12]]=1,telefony__2[[#This Row],[dlugosc]]=7),telefony__2[[#This Row],[zaklonczenie]]-telefony__2[[#This Row],[rozpoczecie]],0)</f>
        <v>0</v>
      </c>
      <c r="H1203" s="3">
        <f>IF(AND(telefony__2[[#This Row],[czy 12]]=1,telefony__2[[#This Row],[dlugosc]]=7),1,0)</f>
        <v>0</v>
      </c>
      <c r="I1203" s="3">
        <f>(telefony__2[[#This Row],[zaklonczenie]]-telefony__2[[#This Row],[rozpoczecie]])*24*60</f>
        <v>13.533333333333264</v>
      </c>
      <c r="J1203">
        <f>IF(telefony__2[[#This Row],[dlugosc]]=10,ROUNDUP(telefony__2[[#This Row],[len]],0),0)</f>
        <v>0</v>
      </c>
      <c r="K1203" s="3">
        <f>IF(telefony__2[[#This Row],[dlugosc]]&lt;&gt;10,telefony__2[[#This Row],[len]]+K1202,K1202)</f>
        <v>9345.8000000000029</v>
      </c>
      <c r="L1203" s="3">
        <f>IF(telefony__2[[#This Row],[dlugosc]]=7,telefony__2[[#This Row],[len]],0)</f>
        <v>13.533333333333264</v>
      </c>
      <c r="M1203" s="3">
        <f>IF(telefony__2[[#This Row],[dlugosc]]=8,telefony__2[[#This Row],[len]],0)</f>
        <v>0</v>
      </c>
      <c r="N1203" s="3"/>
    </row>
    <row r="1204" spans="1:14" x14ac:dyDescent="0.25">
      <c r="A1204" s="3" t="s">
        <v>2387</v>
      </c>
      <c r="B1204" s="1" t="s">
        <v>3119</v>
      </c>
      <c r="C1204" s="2" t="s">
        <v>3353</v>
      </c>
      <c r="D1204" s="2" t="s">
        <v>3354</v>
      </c>
      <c r="E1204">
        <f>LEN(telefony__2[[#This Row],[nr]])</f>
        <v>7</v>
      </c>
      <c r="F1204">
        <f>IF(MID(telefony__2[[#This Row],[nr]],1,2)="12",1,0)</f>
        <v>0</v>
      </c>
      <c r="G1204" s="2">
        <f>IF(AND(telefony__2[[#This Row],[czy 12]]=1,telefony__2[[#This Row],[dlugosc]]=7),telefony__2[[#This Row],[zaklonczenie]]-telefony__2[[#This Row],[rozpoczecie]],0)</f>
        <v>0</v>
      </c>
      <c r="H1204" s="3">
        <f>IF(AND(telefony__2[[#This Row],[czy 12]]=1,telefony__2[[#This Row],[dlugosc]]=7),1,0)</f>
        <v>0</v>
      </c>
      <c r="I1204" s="3">
        <f>(telefony__2[[#This Row],[zaklonczenie]]-telefony__2[[#This Row],[rozpoczecie]])*24*60</f>
        <v>8.8666666666665606</v>
      </c>
      <c r="J1204">
        <f>IF(telefony__2[[#This Row],[dlugosc]]=10,ROUNDUP(telefony__2[[#This Row],[len]],0),0)</f>
        <v>0</v>
      </c>
      <c r="K1204" s="3">
        <f>IF(telefony__2[[#This Row],[dlugosc]]&lt;&gt;10,telefony__2[[#This Row],[len]]+K1203,K1203)</f>
        <v>9354.6666666666697</v>
      </c>
      <c r="L1204" s="3">
        <f>IF(telefony__2[[#This Row],[dlugosc]]=7,telefony__2[[#This Row],[len]],0)</f>
        <v>8.8666666666665606</v>
      </c>
      <c r="M1204" s="3">
        <f>IF(telefony__2[[#This Row],[dlugosc]]=8,telefony__2[[#This Row],[len]],0)</f>
        <v>0</v>
      </c>
      <c r="N1204" s="3"/>
    </row>
    <row r="1205" spans="1:14" x14ac:dyDescent="0.25">
      <c r="A1205" s="3" t="s">
        <v>3355</v>
      </c>
      <c r="B1205" s="1" t="s">
        <v>3119</v>
      </c>
      <c r="C1205" s="2" t="s">
        <v>3356</v>
      </c>
      <c r="D1205" s="2" t="s">
        <v>3357</v>
      </c>
      <c r="E1205">
        <f>LEN(telefony__2[[#This Row],[nr]])</f>
        <v>7</v>
      </c>
      <c r="F1205">
        <f>IF(MID(telefony__2[[#This Row],[nr]],1,2)="12",1,0)</f>
        <v>0</v>
      </c>
      <c r="G1205" s="2">
        <f>IF(AND(telefony__2[[#This Row],[czy 12]]=1,telefony__2[[#This Row],[dlugosc]]=7),telefony__2[[#This Row],[zaklonczenie]]-telefony__2[[#This Row],[rozpoczecie]],0)</f>
        <v>0</v>
      </c>
      <c r="H1205" s="3">
        <f>IF(AND(telefony__2[[#This Row],[czy 12]]=1,telefony__2[[#This Row],[dlugosc]]=7),1,0)</f>
        <v>0</v>
      </c>
      <c r="I1205" s="3">
        <f>(telefony__2[[#This Row],[zaklonczenie]]-telefony__2[[#This Row],[rozpoczecie]])*24*60</f>
        <v>5.5499999999999083</v>
      </c>
      <c r="J1205">
        <f>IF(telefony__2[[#This Row],[dlugosc]]=10,ROUNDUP(telefony__2[[#This Row],[len]],0),0)</f>
        <v>0</v>
      </c>
      <c r="K1205" s="3">
        <f>IF(telefony__2[[#This Row],[dlugosc]]&lt;&gt;10,telefony__2[[#This Row],[len]]+K1204,K1204)</f>
        <v>9360.216666666669</v>
      </c>
      <c r="L1205" s="3">
        <f>IF(telefony__2[[#This Row],[dlugosc]]=7,telefony__2[[#This Row],[len]],0)</f>
        <v>5.5499999999999083</v>
      </c>
      <c r="M1205" s="3">
        <f>IF(telefony__2[[#This Row],[dlugosc]]=8,telefony__2[[#This Row],[len]],0)</f>
        <v>0</v>
      </c>
      <c r="N1205" s="3"/>
    </row>
    <row r="1206" spans="1:14" x14ac:dyDescent="0.25">
      <c r="A1206" s="3" t="s">
        <v>3358</v>
      </c>
      <c r="B1206" s="1" t="s">
        <v>3119</v>
      </c>
      <c r="C1206" s="2" t="s">
        <v>3359</v>
      </c>
      <c r="D1206" s="2" t="s">
        <v>3360</v>
      </c>
      <c r="E1206">
        <f>LEN(telefony__2[[#This Row],[nr]])</f>
        <v>8</v>
      </c>
      <c r="F1206">
        <f>IF(MID(telefony__2[[#This Row],[nr]],1,2)="12",1,0)</f>
        <v>0</v>
      </c>
      <c r="G1206" s="2">
        <f>IF(AND(telefony__2[[#This Row],[czy 12]]=1,telefony__2[[#This Row],[dlugosc]]=7),telefony__2[[#This Row],[zaklonczenie]]-telefony__2[[#This Row],[rozpoczecie]],0)</f>
        <v>0</v>
      </c>
      <c r="H1206" s="3">
        <f>IF(AND(telefony__2[[#This Row],[czy 12]]=1,telefony__2[[#This Row],[dlugosc]]=7),1,0)</f>
        <v>0</v>
      </c>
      <c r="I1206" s="3">
        <f>(telefony__2[[#This Row],[zaklonczenie]]-telefony__2[[#This Row],[rozpoczecie]])*24*60</f>
        <v>11.416666666666799</v>
      </c>
      <c r="J1206">
        <f>IF(telefony__2[[#This Row],[dlugosc]]=10,ROUNDUP(telefony__2[[#This Row],[len]],0),0)</f>
        <v>0</v>
      </c>
      <c r="K1206" s="3">
        <f>IF(telefony__2[[#This Row],[dlugosc]]&lt;&gt;10,telefony__2[[#This Row],[len]]+K1205,K1205)</f>
        <v>9371.633333333335</v>
      </c>
      <c r="L1206" s="3">
        <f>IF(telefony__2[[#This Row],[dlugosc]]=7,telefony__2[[#This Row],[len]],0)</f>
        <v>0</v>
      </c>
      <c r="M1206" s="3">
        <f>IF(telefony__2[[#This Row],[dlugosc]]=8,telefony__2[[#This Row],[len]],0)</f>
        <v>11.416666666666799</v>
      </c>
      <c r="N1206" s="3"/>
    </row>
    <row r="1207" spans="1:14" x14ac:dyDescent="0.25">
      <c r="A1207" s="3" t="s">
        <v>3361</v>
      </c>
      <c r="B1207" s="1" t="s">
        <v>3119</v>
      </c>
      <c r="C1207" s="2" t="s">
        <v>3362</v>
      </c>
      <c r="D1207" s="2" t="s">
        <v>3363</v>
      </c>
      <c r="E1207">
        <f>LEN(telefony__2[[#This Row],[nr]])</f>
        <v>8</v>
      </c>
      <c r="F1207">
        <f>IF(MID(telefony__2[[#This Row],[nr]],1,2)="12",1,0)</f>
        <v>0</v>
      </c>
      <c r="G1207" s="2">
        <f>IF(AND(telefony__2[[#This Row],[czy 12]]=1,telefony__2[[#This Row],[dlugosc]]=7),telefony__2[[#This Row],[zaklonczenie]]-telefony__2[[#This Row],[rozpoczecie]],0)</f>
        <v>0</v>
      </c>
      <c r="H1207" s="3">
        <f>IF(AND(telefony__2[[#This Row],[czy 12]]=1,telefony__2[[#This Row],[dlugosc]]=7),1,0)</f>
        <v>0</v>
      </c>
      <c r="I1207" s="3">
        <f>(telefony__2[[#This Row],[zaklonczenie]]-telefony__2[[#This Row],[rozpoczecie]])*24*60</f>
        <v>2.3166666666666558</v>
      </c>
      <c r="J1207">
        <f>IF(telefony__2[[#This Row],[dlugosc]]=10,ROUNDUP(telefony__2[[#This Row],[len]],0),0)</f>
        <v>0</v>
      </c>
      <c r="K1207" s="3">
        <f>IF(telefony__2[[#This Row],[dlugosc]]&lt;&gt;10,telefony__2[[#This Row],[len]]+K1206,K1206)</f>
        <v>9373.9500000000025</v>
      </c>
      <c r="L1207" s="3">
        <f>IF(telefony__2[[#This Row],[dlugosc]]=7,telefony__2[[#This Row],[len]],0)</f>
        <v>0</v>
      </c>
      <c r="M1207" s="3">
        <f>IF(telefony__2[[#This Row],[dlugosc]]=8,telefony__2[[#This Row],[len]],0)</f>
        <v>2.3166666666666558</v>
      </c>
      <c r="N1207" s="3"/>
    </row>
    <row r="1208" spans="1:14" x14ac:dyDescent="0.25">
      <c r="A1208" s="3" t="s">
        <v>3364</v>
      </c>
      <c r="B1208" s="1" t="s">
        <v>3119</v>
      </c>
      <c r="C1208" s="2" t="s">
        <v>3365</v>
      </c>
      <c r="D1208" s="2" t="s">
        <v>3366</v>
      </c>
      <c r="E1208">
        <f>LEN(telefony__2[[#This Row],[nr]])</f>
        <v>7</v>
      </c>
      <c r="F1208">
        <f>IF(MID(telefony__2[[#This Row],[nr]],1,2)="12",1,0)</f>
        <v>0</v>
      </c>
      <c r="G1208" s="2">
        <f>IF(AND(telefony__2[[#This Row],[czy 12]]=1,telefony__2[[#This Row],[dlugosc]]=7),telefony__2[[#This Row],[zaklonczenie]]-telefony__2[[#This Row],[rozpoczecie]],0)</f>
        <v>0</v>
      </c>
      <c r="H1208" s="3">
        <f>IF(AND(telefony__2[[#This Row],[czy 12]]=1,telefony__2[[#This Row],[dlugosc]]=7),1,0)</f>
        <v>0</v>
      </c>
      <c r="I1208" s="3">
        <f>(telefony__2[[#This Row],[zaklonczenie]]-telefony__2[[#This Row],[rozpoczecie]])*24*60</f>
        <v>6.9166666666667354</v>
      </c>
      <c r="J1208">
        <f>IF(telefony__2[[#This Row],[dlugosc]]=10,ROUNDUP(telefony__2[[#This Row],[len]],0),0)</f>
        <v>0</v>
      </c>
      <c r="K1208" s="3">
        <f>IF(telefony__2[[#This Row],[dlugosc]]&lt;&gt;10,telefony__2[[#This Row],[len]]+K1207,K1207)</f>
        <v>9380.8666666666686</v>
      </c>
      <c r="L1208" s="3">
        <f>IF(telefony__2[[#This Row],[dlugosc]]=7,telefony__2[[#This Row],[len]],0)</f>
        <v>6.9166666666667354</v>
      </c>
      <c r="M1208" s="3">
        <f>IF(telefony__2[[#This Row],[dlugosc]]=8,telefony__2[[#This Row],[len]],0)</f>
        <v>0</v>
      </c>
      <c r="N1208" s="3"/>
    </row>
    <row r="1209" spans="1:14" x14ac:dyDescent="0.25">
      <c r="A1209" s="3" t="s">
        <v>2428</v>
      </c>
      <c r="B1209" s="1" t="s">
        <v>3119</v>
      </c>
      <c r="C1209" s="2" t="s">
        <v>3367</v>
      </c>
      <c r="D1209" s="2" t="s">
        <v>3368</v>
      </c>
      <c r="E1209">
        <f>LEN(telefony__2[[#This Row],[nr]])</f>
        <v>7</v>
      </c>
      <c r="F1209">
        <f>IF(MID(telefony__2[[#This Row],[nr]],1,2)="12",1,0)</f>
        <v>0</v>
      </c>
      <c r="G1209" s="2">
        <f>IF(AND(telefony__2[[#This Row],[czy 12]]=1,telefony__2[[#This Row],[dlugosc]]=7),telefony__2[[#This Row],[zaklonczenie]]-telefony__2[[#This Row],[rozpoczecie]],0)</f>
        <v>0</v>
      </c>
      <c r="H1209" s="3">
        <f>IF(AND(telefony__2[[#This Row],[czy 12]]=1,telefony__2[[#This Row],[dlugosc]]=7),1,0)</f>
        <v>0</v>
      </c>
      <c r="I1209" s="3">
        <f>(telefony__2[[#This Row],[zaklonczenie]]-telefony__2[[#This Row],[rozpoczecie]])*24*60</f>
        <v>9.5166666666666622</v>
      </c>
      <c r="J1209">
        <f>IF(telefony__2[[#This Row],[dlugosc]]=10,ROUNDUP(telefony__2[[#This Row],[len]],0),0)</f>
        <v>0</v>
      </c>
      <c r="K1209" s="3">
        <f>IF(telefony__2[[#This Row],[dlugosc]]&lt;&gt;10,telefony__2[[#This Row],[len]]+K1208,K1208)</f>
        <v>9390.383333333335</v>
      </c>
      <c r="L1209" s="3">
        <f>IF(telefony__2[[#This Row],[dlugosc]]=7,telefony__2[[#This Row],[len]],0)</f>
        <v>9.5166666666666622</v>
      </c>
      <c r="M1209" s="3">
        <f>IF(telefony__2[[#This Row],[dlugosc]]=8,telefony__2[[#This Row],[len]],0)</f>
        <v>0</v>
      </c>
      <c r="N1209" s="3"/>
    </row>
    <row r="1210" spans="1:14" x14ac:dyDescent="0.25">
      <c r="A1210" s="3" t="s">
        <v>3369</v>
      </c>
      <c r="B1210" s="1" t="s">
        <v>3119</v>
      </c>
      <c r="C1210" s="2" t="s">
        <v>3370</v>
      </c>
      <c r="D1210" s="2" t="s">
        <v>3371</v>
      </c>
      <c r="E1210">
        <f>LEN(telefony__2[[#This Row],[nr]])</f>
        <v>10</v>
      </c>
      <c r="F1210">
        <f>IF(MID(telefony__2[[#This Row],[nr]],1,2)="12",1,0)</f>
        <v>0</v>
      </c>
      <c r="G1210" s="2">
        <f>IF(AND(telefony__2[[#This Row],[czy 12]]=1,telefony__2[[#This Row],[dlugosc]]=7),telefony__2[[#This Row],[zaklonczenie]]-telefony__2[[#This Row],[rozpoczecie]],0)</f>
        <v>0</v>
      </c>
      <c r="H1210" s="3">
        <f>IF(AND(telefony__2[[#This Row],[czy 12]]=1,telefony__2[[#This Row],[dlugosc]]=7),1,0)</f>
        <v>0</v>
      </c>
      <c r="I1210" s="3">
        <f>(telefony__2[[#This Row],[zaklonczenie]]-telefony__2[[#This Row],[rozpoczecie]])*24*60</f>
        <v>16.016666666666719</v>
      </c>
      <c r="J1210">
        <f>IF(telefony__2[[#This Row],[dlugosc]]=10,ROUNDUP(telefony__2[[#This Row],[len]],0),0)</f>
        <v>17</v>
      </c>
      <c r="K1210" s="3">
        <f>IF(telefony__2[[#This Row],[dlugosc]]&lt;&gt;10,telefony__2[[#This Row],[len]]+K1209,K1209)</f>
        <v>9390.383333333335</v>
      </c>
      <c r="L1210" s="3">
        <f>IF(telefony__2[[#This Row],[dlugosc]]=7,telefony__2[[#This Row],[len]],0)</f>
        <v>0</v>
      </c>
      <c r="M1210" s="3">
        <f>IF(telefony__2[[#This Row],[dlugosc]]=8,telefony__2[[#This Row],[len]],0)</f>
        <v>0</v>
      </c>
      <c r="N1210" s="3"/>
    </row>
    <row r="1211" spans="1:14" x14ac:dyDescent="0.25">
      <c r="A1211" s="3" t="s">
        <v>3372</v>
      </c>
      <c r="B1211" s="1" t="s">
        <v>3119</v>
      </c>
      <c r="C1211" s="2" t="s">
        <v>1144</v>
      </c>
      <c r="D1211" s="2" t="s">
        <v>3373</v>
      </c>
      <c r="E1211">
        <f>LEN(telefony__2[[#This Row],[nr]])</f>
        <v>7</v>
      </c>
      <c r="F1211">
        <f>IF(MID(telefony__2[[#This Row],[nr]],1,2)="12",1,0)</f>
        <v>0</v>
      </c>
      <c r="G1211" s="2">
        <f>IF(AND(telefony__2[[#This Row],[czy 12]]=1,telefony__2[[#This Row],[dlugosc]]=7),telefony__2[[#This Row],[zaklonczenie]]-telefony__2[[#This Row],[rozpoczecie]],0)</f>
        <v>0</v>
      </c>
      <c r="H1211" s="3">
        <f>IF(AND(telefony__2[[#This Row],[czy 12]]=1,telefony__2[[#This Row],[dlugosc]]=7),1,0)</f>
        <v>0</v>
      </c>
      <c r="I1211" s="3">
        <f>(telefony__2[[#This Row],[zaklonczenie]]-telefony__2[[#This Row],[rozpoczecie]])*24*60</f>
        <v>2.7666666666665662</v>
      </c>
      <c r="J1211">
        <f>IF(telefony__2[[#This Row],[dlugosc]]=10,ROUNDUP(telefony__2[[#This Row],[len]],0),0)</f>
        <v>0</v>
      </c>
      <c r="K1211" s="3">
        <f>IF(telefony__2[[#This Row],[dlugosc]]&lt;&gt;10,telefony__2[[#This Row],[len]]+K1210,K1210)</f>
        <v>9393.1500000000015</v>
      </c>
      <c r="L1211" s="3">
        <f>IF(telefony__2[[#This Row],[dlugosc]]=7,telefony__2[[#This Row],[len]],0)</f>
        <v>2.7666666666665662</v>
      </c>
      <c r="M1211" s="3">
        <f>IF(telefony__2[[#This Row],[dlugosc]]=8,telefony__2[[#This Row],[len]],0)</f>
        <v>0</v>
      </c>
      <c r="N1211" s="3"/>
    </row>
    <row r="1212" spans="1:14" x14ac:dyDescent="0.25">
      <c r="A1212" s="3" t="s">
        <v>3374</v>
      </c>
      <c r="B1212" s="1" t="s">
        <v>3119</v>
      </c>
      <c r="C1212" s="2" t="s">
        <v>3375</v>
      </c>
      <c r="D1212" s="2" t="s">
        <v>3376</v>
      </c>
      <c r="E1212">
        <f>LEN(telefony__2[[#This Row],[nr]])</f>
        <v>8</v>
      </c>
      <c r="F1212">
        <f>IF(MID(telefony__2[[#This Row],[nr]],1,2)="12",1,0)</f>
        <v>0</v>
      </c>
      <c r="G1212" s="2">
        <f>IF(AND(telefony__2[[#This Row],[czy 12]]=1,telefony__2[[#This Row],[dlugosc]]=7),telefony__2[[#This Row],[zaklonczenie]]-telefony__2[[#This Row],[rozpoczecie]],0)</f>
        <v>0</v>
      </c>
      <c r="H1212" s="3">
        <f>IF(AND(telefony__2[[#This Row],[czy 12]]=1,telefony__2[[#This Row],[dlugosc]]=7),1,0)</f>
        <v>0</v>
      </c>
      <c r="I1212" s="3">
        <f>(telefony__2[[#This Row],[zaklonczenie]]-telefony__2[[#This Row],[rozpoczecie]])*24*60</f>
        <v>6.6833333333334721</v>
      </c>
      <c r="J1212">
        <f>IF(telefony__2[[#This Row],[dlugosc]]=10,ROUNDUP(telefony__2[[#This Row],[len]],0),0)</f>
        <v>0</v>
      </c>
      <c r="K1212" s="3">
        <f>IF(telefony__2[[#This Row],[dlugosc]]&lt;&gt;10,telefony__2[[#This Row],[len]]+K1211,K1211)</f>
        <v>9399.8333333333358</v>
      </c>
      <c r="L1212" s="3">
        <f>IF(telefony__2[[#This Row],[dlugosc]]=7,telefony__2[[#This Row],[len]],0)</f>
        <v>0</v>
      </c>
      <c r="M1212" s="3">
        <f>IF(telefony__2[[#This Row],[dlugosc]]=8,telefony__2[[#This Row],[len]],0)</f>
        <v>6.6833333333334721</v>
      </c>
      <c r="N1212" s="3"/>
    </row>
    <row r="1213" spans="1:14" x14ac:dyDescent="0.25">
      <c r="A1213" s="3" t="s">
        <v>1573</v>
      </c>
      <c r="B1213" s="1" t="s">
        <v>3119</v>
      </c>
      <c r="C1213" s="2" t="s">
        <v>3377</v>
      </c>
      <c r="D1213" s="2" t="s">
        <v>3378</v>
      </c>
      <c r="E1213">
        <f>LEN(telefony__2[[#This Row],[nr]])</f>
        <v>7</v>
      </c>
      <c r="F1213">
        <f>IF(MID(telefony__2[[#This Row],[nr]],1,2)="12",1,0)</f>
        <v>0</v>
      </c>
      <c r="G1213" s="2">
        <f>IF(AND(telefony__2[[#This Row],[czy 12]]=1,telefony__2[[#This Row],[dlugosc]]=7),telefony__2[[#This Row],[zaklonczenie]]-telefony__2[[#This Row],[rozpoczecie]],0)</f>
        <v>0</v>
      </c>
      <c r="H1213" s="3">
        <f>IF(AND(telefony__2[[#This Row],[czy 12]]=1,telefony__2[[#This Row],[dlugosc]]=7),1,0)</f>
        <v>0</v>
      </c>
      <c r="I1213" s="3">
        <f>(telefony__2[[#This Row],[zaklonczenie]]-telefony__2[[#This Row],[rozpoczecie]])*24*60</f>
        <v>1.6499999999999382</v>
      </c>
      <c r="J1213">
        <f>IF(telefony__2[[#This Row],[dlugosc]]=10,ROUNDUP(telefony__2[[#This Row],[len]],0),0)</f>
        <v>0</v>
      </c>
      <c r="K1213" s="3">
        <f>IF(telefony__2[[#This Row],[dlugosc]]&lt;&gt;10,telefony__2[[#This Row],[len]]+K1212,K1212)</f>
        <v>9401.4833333333354</v>
      </c>
      <c r="L1213" s="3">
        <f>IF(telefony__2[[#This Row],[dlugosc]]=7,telefony__2[[#This Row],[len]],0)</f>
        <v>1.6499999999999382</v>
      </c>
      <c r="M1213" s="3">
        <f>IF(telefony__2[[#This Row],[dlugosc]]=8,telefony__2[[#This Row],[len]],0)</f>
        <v>0</v>
      </c>
      <c r="N1213" s="3"/>
    </row>
    <row r="1214" spans="1:14" x14ac:dyDescent="0.25">
      <c r="A1214" s="3" t="s">
        <v>3379</v>
      </c>
      <c r="B1214" s="1" t="s">
        <v>3119</v>
      </c>
      <c r="C1214" s="2" t="s">
        <v>3380</v>
      </c>
      <c r="D1214" s="2" t="s">
        <v>3381</v>
      </c>
      <c r="E1214">
        <f>LEN(telefony__2[[#This Row],[nr]])</f>
        <v>7</v>
      </c>
      <c r="F1214">
        <f>IF(MID(telefony__2[[#This Row],[nr]],1,2)="12",1,0)</f>
        <v>0</v>
      </c>
      <c r="G1214" s="2">
        <f>IF(AND(telefony__2[[#This Row],[czy 12]]=1,telefony__2[[#This Row],[dlugosc]]=7),telefony__2[[#This Row],[zaklonczenie]]-telefony__2[[#This Row],[rozpoczecie]],0)</f>
        <v>0</v>
      </c>
      <c r="H1214" s="3">
        <f>IF(AND(telefony__2[[#This Row],[czy 12]]=1,telefony__2[[#This Row],[dlugosc]]=7),1,0)</f>
        <v>0</v>
      </c>
      <c r="I1214" s="3">
        <f>(telefony__2[[#This Row],[zaklonczenie]]-telefony__2[[#This Row],[rozpoczecie]])*24*60</f>
        <v>15.433333333333401</v>
      </c>
      <c r="J1214">
        <f>IF(telefony__2[[#This Row],[dlugosc]]=10,ROUNDUP(telefony__2[[#This Row],[len]],0),0)</f>
        <v>0</v>
      </c>
      <c r="K1214" s="3">
        <f>IF(telefony__2[[#This Row],[dlugosc]]&lt;&gt;10,telefony__2[[#This Row],[len]]+K1213,K1213)</f>
        <v>9416.9166666666697</v>
      </c>
      <c r="L1214" s="3">
        <f>IF(telefony__2[[#This Row],[dlugosc]]=7,telefony__2[[#This Row],[len]],0)</f>
        <v>15.433333333333401</v>
      </c>
      <c r="M1214" s="3">
        <f>IF(telefony__2[[#This Row],[dlugosc]]=8,telefony__2[[#This Row],[len]],0)</f>
        <v>0</v>
      </c>
      <c r="N1214" s="3"/>
    </row>
    <row r="1215" spans="1:14" x14ac:dyDescent="0.25">
      <c r="A1215" s="3" t="s">
        <v>3382</v>
      </c>
      <c r="B1215" s="1" t="s">
        <v>3119</v>
      </c>
      <c r="C1215" s="2" t="s">
        <v>3383</v>
      </c>
      <c r="D1215" s="2" t="s">
        <v>3384</v>
      </c>
      <c r="E1215">
        <f>LEN(telefony__2[[#This Row],[nr]])</f>
        <v>8</v>
      </c>
      <c r="F1215">
        <f>IF(MID(telefony__2[[#This Row],[nr]],1,2)="12",1,0)</f>
        <v>0</v>
      </c>
      <c r="G1215" s="2">
        <f>IF(AND(telefony__2[[#This Row],[czy 12]]=1,telefony__2[[#This Row],[dlugosc]]=7),telefony__2[[#This Row],[zaklonczenie]]-telefony__2[[#This Row],[rozpoczecie]],0)</f>
        <v>0</v>
      </c>
      <c r="H1215" s="3">
        <f>IF(AND(telefony__2[[#This Row],[czy 12]]=1,telefony__2[[#This Row],[dlugosc]]=7),1,0)</f>
        <v>0</v>
      </c>
      <c r="I1215" s="3">
        <f>(telefony__2[[#This Row],[zaklonczenie]]-telefony__2[[#This Row],[rozpoczecie]])*24*60</f>
        <v>0.58333333333347781</v>
      </c>
      <c r="J1215">
        <f>IF(telefony__2[[#This Row],[dlugosc]]=10,ROUNDUP(telefony__2[[#This Row],[len]],0),0)</f>
        <v>0</v>
      </c>
      <c r="K1215" s="3">
        <f>IF(telefony__2[[#This Row],[dlugosc]]&lt;&gt;10,telefony__2[[#This Row],[len]]+K1214,K1214)</f>
        <v>9417.5000000000036</v>
      </c>
      <c r="L1215" s="3">
        <f>IF(telefony__2[[#This Row],[dlugosc]]=7,telefony__2[[#This Row],[len]],0)</f>
        <v>0</v>
      </c>
      <c r="M1215" s="3">
        <f>IF(telefony__2[[#This Row],[dlugosc]]=8,telefony__2[[#This Row],[len]],0)</f>
        <v>0.58333333333347781</v>
      </c>
      <c r="N1215" s="3"/>
    </row>
    <row r="1216" spans="1:14" x14ac:dyDescent="0.25">
      <c r="A1216" s="3" t="s">
        <v>3385</v>
      </c>
      <c r="B1216" s="1" t="s">
        <v>3119</v>
      </c>
      <c r="C1216" s="2" t="s">
        <v>3386</v>
      </c>
      <c r="D1216" s="2" t="s">
        <v>2284</v>
      </c>
      <c r="E1216">
        <f>LEN(telefony__2[[#This Row],[nr]])</f>
        <v>7</v>
      </c>
      <c r="F1216">
        <f>IF(MID(telefony__2[[#This Row],[nr]],1,2)="12",1,0)</f>
        <v>0</v>
      </c>
      <c r="G1216" s="2">
        <f>IF(AND(telefony__2[[#This Row],[czy 12]]=1,telefony__2[[#This Row],[dlugosc]]=7),telefony__2[[#This Row],[zaklonczenie]]-telefony__2[[#This Row],[rozpoczecie]],0)</f>
        <v>0</v>
      </c>
      <c r="H1216" s="3">
        <f>IF(AND(telefony__2[[#This Row],[czy 12]]=1,telefony__2[[#This Row],[dlugosc]]=7),1,0)</f>
        <v>0</v>
      </c>
      <c r="I1216" s="3">
        <f>(telefony__2[[#This Row],[zaklonczenie]]-telefony__2[[#This Row],[rozpoczecie]])*24*60</f>
        <v>13.4666666666668</v>
      </c>
      <c r="J1216">
        <f>IF(telefony__2[[#This Row],[dlugosc]]=10,ROUNDUP(telefony__2[[#This Row],[len]],0),0)</f>
        <v>0</v>
      </c>
      <c r="K1216" s="3">
        <f>IF(telefony__2[[#This Row],[dlugosc]]&lt;&gt;10,telefony__2[[#This Row],[len]]+K1215,K1215)</f>
        <v>9430.9666666666708</v>
      </c>
      <c r="L1216" s="3">
        <f>IF(telefony__2[[#This Row],[dlugosc]]=7,telefony__2[[#This Row],[len]],0)</f>
        <v>13.4666666666668</v>
      </c>
      <c r="M1216" s="3">
        <f>IF(telefony__2[[#This Row],[dlugosc]]=8,telefony__2[[#This Row],[len]],0)</f>
        <v>0</v>
      </c>
      <c r="N1216" s="3"/>
    </row>
    <row r="1217" spans="1:14" x14ac:dyDescent="0.25">
      <c r="A1217" s="3" t="s">
        <v>3387</v>
      </c>
      <c r="B1217" s="1" t="s">
        <v>3388</v>
      </c>
      <c r="C1217" s="2" t="s">
        <v>3389</v>
      </c>
      <c r="D1217" s="2" t="s">
        <v>3390</v>
      </c>
      <c r="E1217">
        <f>LEN(telefony__2[[#This Row],[nr]])</f>
        <v>7</v>
      </c>
      <c r="F1217">
        <f>IF(MID(telefony__2[[#This Row],[nr]],1,2)="12",1,0)</f>
        <v>0</v>
      </c>
      <c r="G1217" s="2">
        <f>IF(AND(telefony__2[[#This Row],[czy 12]]=1,telefony__2[[#This Row],[dlugosc]]=7),telefony__2[[#This Row],[zaklonczenie]]-telefony__2[[#This Row],[rozpoczecie]],0)</f>
        <v>0</v>
      </c>
      <c r="H1217" s="3">
        <f>IF(AND(telefony__2[[#This Row],[czy 12]]=1,telefony__2[[#This Row],[dlugosc]]=7),1,0)</f>
        <v>0</v>
      </c>
      <c r="I1217" s="3">
        <f>(telefony__2[[#This Row],[zaklonczenie]]-telefony__2[[#This Row],[rozpoczecie]])*24*60</f>
        <v>15.666666666666664</v>
      </c>
      <c r="J1217">
        <f>IF(telefony__2[[#This Row],[dlugosc]]=10,ROUNDUP(telefony__2[[#This Row],[len]],0),0)</f>
        <v>0</v>
      </c>
      <c r="K1217" s="3">
        <f>IF(telefony__2[[#This Row],[dlugosc]]&lt;&gt;10,telefony__2[[#This Row],[len]]+K1216,K1216)</f>
        <v>9446.6333333333369</v>
      </c>
      <c r="L1217" s="3">
        <f>IF(telefony__2[[#This Row],[dlugosc]]=7,telefony__2[[#This Row],[len]],0)</f>
        <v>15.666666666666664</v>
      </c>
      <c r="M1217" s="3">
        <f>IF(telefony__2[[#This Row],[dlugosc]]=8,telefony__2[[#This Row],[len]],0)</f>
        <v>0</v>
      </c>
      <c r="N1217" s="3"/>
    </row>
    <row r="1218" spans="1:14" x14ac:dyDescent="0.25">
      <c r="A1218" s="3" t="s">
        <v>3391</v>
      </c>
      <c r="B1218" s="1" t="s">
        <v>3388</v>
      </c>
      <c r="C1218" s="2" t="s">
        <v>3392</v>
      </c>
      <c r="D1218" s="2" t="s">
        <v>3393</v>
      </c>
      <c r="E1218">
        <f>LEN(telefony__2[[#This Row],[nr]])</f>
        <v>8</v>
      </c>
      <c r="F1218">
        <f>IF(MID(telefony__2[[#This Row],[nr]],1,2)="12",1,0)</f>
        <v>0</v>
      </c>
      <c r="G1218" s="2">
        <f>IF(AND(telefony__2[[#This Row],[czy 12]]=1,telefony__2[[#This Row],[dlugosc]]=7),telefony__2[[#This Row],[zaklonczenie]]-telefony__2[[#This Row],[rozpoczecie]],0)</f>
        <v>0</v>
      </c>
      <c r="H1218" s="3">
        <f>IF(AND(telefony__2[[#This Row],[czy 12]]=1,telefony__2[[#This Row],[dlugosc]]=7),1,0)</f>
        <v>0</v>
      </c>
      <c r="I1218" s="3">
        <f>(telefony__2[[#This Row],[zaklonczenie]]-telefony__2[[#This Row],[rozpoczecie]])*24*60</f>
        <v>16.400000000000006</v>
      </c>
      <c r="J1218">
        <f>IF(telefony__2[[#This Row],[dlugosc]]=10,ROUNDUP(telefony__2[[#This Row],[len]],0),0)</f>
        <v>0</v>
      </c>
      <c r="K1218" s="3">
        <f>IF(telefony__2[[#This Row],[dlugosc]]&lt;&gt;10,telefony__2[[#This Row],[len]]+K1217,K1217)</f>
        <v>9463.0333333333365</v>
      </c>
      <c r="L1218" s="3">
        <f>IF(telefony__2[[#This Row],[dlugosc]]=7,telefony__2[[#This Row],[len]],0)</f>
        <v>0</v>
      </c>
      <c r="M1218" s="3">
        <f>IF(telefony__2[[#This Row],[dlugosc]]=8,telefony__2[[#This Row],[len]],0)</f>
        <v>16.400000000000006</v>
      </c>
      <c r="N1218" s="3"/>
    </row>
    <row r="1219" spans="1:14" x14ac:dyDescent="0.25">
      <c r="A1219" s="3" t="s">
        <v>3394</v>
      </c>
      <c r="B1219" s="1" t="s">
        <v>3388</v>
      </c>
      <c r="C1219" s="2" t="s">
        <v>3395</v>
      </c>
      <c r="D1219" s="2" t="s">
        <v>3396</v>
      </c>
      <c r="E1219">
        <f>LEN(telefony__2[[#This Row],[nr]])</f>
        <v>7</v>
      </c>
      <c r="F1219">
        <f>IF(MID(telefony__2[[#This Row],[nr]],1,2)="12",1,0)</f>
        <v>0</v>
      </c>
      <c r="G1219" s="2">
        <f>IF(AND(telefony__2[[#This Row],[czy 12]]=1,telefony__2[[#This Row],[dlugosc]]=7),telefony__2[[#This Row],[zaklonczenie]]-telefony__2[[#This Row],[rozpoczecie]],0)</f>
        <v>0</v>
      </c>
      <c r="H1219" s="3">
        <f>IF(AND(telefony__2[[#This Row],[czy 12]]=1,telefony__2[[#This Row],[dlugosc]]=7),1,0)</f>
        <v>0</v>
      </c>
      <c r="I1219" s="3">
        <f>(telefony__2[[#This Row],[zaklonczenie]]-telefony__2[[#This Row],[rozpoczecie]])*24*60</f>
        <v>7.0499999999999829</v>
      </c>
      <c r="J1219">
        <f>IF(telefony__2[[#This Row],[dlugosc]]=10,ROUNDUP(telefony__2[[#This Row],[len]],0),0)</f>
        <v>0</v>
      </c>
      <c r="K1219" s="3">
        <f>IF(telefony__2[[#This Row],[dlugosc]]&lt;&gt;10,telefony__2[[#This Row],[len]]+K1218,K1218)</f>
        <v>9470.0833333333358</v>
      </c>
      <c r="L1219" s="3">
        <f>IF(telefony__2[[#This Row],[dlugosc]]=7,telefony__2[[#This Row],[len]],0)</f>
        <v>7.0499999999999829</v>
      </c>
      <c r="M1219" s="3">
        <f>IF(telefony__2[[#This Row],[dlugosc]]=8,telefony__2[[#This Row],[len]],0)</f>
        <v>0</v>
      </c>
      <c r="N1219" s="3"/>
    </row>
    <row r="1220" spans="1:14" x14ac:dyDescent="0.25">
      <c r="A1220" s="3" t="s">
        <v>3397</v>
      </c>
      <c r="B1220" s="1" t="s">
        <v>3388</v>
      </c>
      <c r="C1220" s="2" t="s">
        <v>3398</v>
      </c>
      <c r="D1220" s="2" t="s">
        <v>3399</v>
      </c>
      <c r="E1220">
        <f>LEN(telefony__2[[#This Row],[nr]])</f>
        <v>7</v>
      </c>
      <c r="F1220">
        <f>IF(MID(telefony__2[[#This Row],[nr]],1,2)="12",1,0)</f>
        <v>0</v>
      </c>
      <c r="G1220" s="2">
        <f>IF(AND(telefony__2[[#This Row],[czy 12]]=1,telefony__2[[#This Row],[dlugosc]]=7),telefony__2[[#This Row],[zaklonczenie]]-telefony__2[[#This Row],[rozpoczecie]],0)</f>
        <v>0</v>
      </c>
      <c r="H1220" s="3">
        <f>IF(AND(telefony__2[[#This Row],[czy 12]]=1,telefony__2[[#This Row],[dlugosc]]=7),1,0)</f>
        <v>0</v>
      </c>
      <c r="I1220" s="3">
        <f>(telefony__2[[#This Row],[zaklonczenie]]-telefony__2[[#This Row],[rozpoczecie]])*24*60</f>
        <v>9.8166666666667091</v>
      </c>
      <c r="J1220">
        <f>IF(telefony__2[[#This Row],[dlugosc]]=10,ROUNDUP(telefony__2[[#This Row],[len]],0),0)</f>
        <v>0</v>
      </c>
      <c r="K1220" s="3">
        <f>IF(telefony__2[[#This Row],[dlugosc]]&lt;&gt;10,telefony__2[[#This Row],[len]]+K1219,K1219)</f>
        <v>9479.9000000000033</v>
      </c>
      <c r="L1220" s="3">
        <f>IF(telefony__2[[#This Row],[dlugosc]]=7,telefony__2[[#This Row],[len]],0)</f>
        <v>9.8166666666667091</v>
      </c>
      <c r="M1220" s="3">
        <f>IF(telefony__2[[#This Row],[dlugosc]]=8,telefony__2[[#This Row],[len]],0)</f>
        <v>0</v>
      </c>
      <c r="N1220" s="3"/>
    </row>
    <row r="1221" spans="1:14" x14ac:dyDescent="0.25">
      <c r="A1221" s="3" t="s">
        <v>3400</v>
      </c>
      <c r="B1221" s="1" t="s">
        <v>3388</v>
      </c>
      <c r="C1221" s="2" t="s">
        <v>3401</v>
      </c>
      <c r="D1221" s="2" t="s">
        <v>3402</v>
      </c>
      <c r="E1221">
        <f>LEN(telefony__2[[#This Row],[nr]])</f>
        <v>7</v>
      </c>
      <c r="F1221">
        <f>IF(MID(telefony__2[[#This Row],[nr]],1,2)="12",1,0)</f>
        <v>0</v>
      </c>
      <c r="G1221" s="2">
        <f>IF(AND(telefony__2[[#This Row],[czy 12]]=1,telefony__2[[#This Row],[dlugosc]]=7),telefony__2[[#This Row],[zaklonczenie]]-telefony__2[[#This Row],[rozpoczecie]],0)</f>
        <v>0</v>
      </c>
      <c r="H1221" s="3">
        <f>IF(AND(telefony__2[[#This Row],[czy 12]]=1,telefony__2[[#This Row],[dlugosc]]=7),1,0)</f>
        <v>0</v>
      </c>
      <c r="I1221" s="3">
        <f>(telefony__2[[#This Row],[zaklonczenie]]-telefony__2[[#This Row],[rozpoczecie]])*24*60</f>
        <v>8.0666666666667552</v>
      </c>
      <c r="J1221">
        <f>IF(telefony__2[[#This Row],[dlugosc]]=10,ROUNDUP(telefony__2[[#This Row],[len]],0),0)</f>
        <v>0</v>
      </c>
      <c r="K1221" s="3">
        <f>IF(telefony__2[[#This Row],[dlugosc]]&lt;&gt;10,telefony__2[[#This Row],[len]]+K1220,K1220)</f>
        <v>9487.9666666666708</v>
      </c>
      <c r="L1221" s="3">
        <f>IF(telefony__2[[#This Row],[dlugosc]]=7,telefony__2[[#This Row],[len]],0)</f>
        <v>8.0666666666667552</v>
      </c>
      <c r="M1221" s="3">
        <f>IF(telefony__2[[#This Row],[dlugosc]]=8,telefony__2[[#This Row],[len]],0)</f>
        <v>0</v>
      </c>
      <c r="N1221" s="3"/>
    </row>
    <row r="1222" spans="1:14" x14ac:dyDescent="0.25">
      <c r="A1222" s="3" t="s">
        <v>3403</v>
      </c>
      <c r="B1222" s="1" t="s">
        <v>3388</v>
      </c>
      <c r="C1222" s="2" t="s">
        <v>3404</v>
      </c>
      <c r="D1222" s="2" t="s">
        <v>3405</v>
      </c>
      <c r="E1222">
        <f>LEN(telefony__2[[#This Row],[nr]])</f>
        <v>7</v>
      </c>
      <c r="F1222">
        <f>IF(MID(telefony__2[[#This Row],[nr]],1,2)="12",1,0)</f>
        <v>0</v>
      </c>
      <c r="G1222" s="2">
        <f>IF(AND(telefony__2[[#This Row],[czy 12]]=1,telefony__2[[#This Row],[dlugosc]]=7),telefony__2[[#This Row],[zaklonczenie]]-telefony__2[[#This Row],[rozpoczecie]],0)</f>
        <v>0</v>
      </c>
      <c r="H1222" s="3">
        <f>IF(AND(telefony__2[[#This Row],[czy 12]]=1,telefony__2[[#This Row],[dlugosc]]=7),1,0)</f>
        <v>0</v>
      </c>
      <c r="I1222" s="3">
        <f>(telefony__2[[#This Row],[zaklonczenie]]-telefony__2[[#This Row],[rozpoczecie]])*24*60</f>
        <v>7.0499999999999829</v>
      </c>
      <c r="J1222">
        <f>IF(telefony__2[[#This Row],[dlugosc]]=10,ROUNDUP(telefony__2[[#This Row],[len]],0),0)</f>
        <v>0</v>
      </c>
      <c r="K1222" s="3">
        <f>IF(telefony__2[[#This Row],[dlugosc]]&lt;&gt;10,telefony__2[[#This Row],[len]]+K1221,K1221)</f>
        <v>9495.0166666666701</v>
      </c>
      <c r="L1222" s="3">
        <f>IF(telefony__2[[#This Row],[dlugosc]]=7,telefony__2[[#This Row],[len]],0)</f>
        <v>7.0499999999999829</v>
      </c>
      <c r="M1222" s="3">
        <f>IF(telefony__2[[#This Row],[dlugosc]]=8,telefony__2[[#This Row],[len]],0)</f>
        <v>0</v>
      </c>
      <c r="N1222" s="3"/>
    </row>
    <row r="1223" spans="1:14" x14ac:dyDescent="0.25">
      <c r="A1223" s="3" t="s">
        <v>2738</v>
      </c>
      <c r="B1223" s="1" t="s">
        <v>3388</v>
      </c>
      <c r="C1223" s="2" t="s">
        <v>3406</v>
      </c>
      <c r="D1223" s="2" t="s">
        <v>3407</v>
      </c>
      <c r="E1223">
        <f>LEN(telefony__2[[#This Row],[nr]])</f>
        <v>7</v>
      </c>
      <c r="F1223">
        <f>IF(MID(telefony__2[[#This Row],[nr]],1,2)="12",1,0)</f>
        <v>0</v>
      </c>
      <c r="G1223" s="2">
        <f>IF(AND(telefony__2[[#This Row],[czy 12]]=1,telefony__2[[#This Row],[dlugosc]]=7),telefony__2[[#This Row],[zaklonczenie]]-telefony__2[[#This Row],[rozpoczecie]],0)</f>
        <v>0</v>
      </c>
      <c r="H1223" s="3">
        <f>IF(AND(telefony__2[[#This Row],[czy 12]]=1,telefony__2[[#This Row],[dlugosc]]=7),1,0)</f>
        <v>0</v>
      </c>
      <c r="I1223" s="3">
        <f>(telefony__2[[#This Row],[zaklonczenie]]-telefony__2[[#This Row],[rozpoczecie]])*24*60</f>
        <v>7.6333333333333808</v>
      </c>
      <c r="J1223">
        <f>IF(telefony__2[[#This Row],[dlugosc]]=10,ROUNDUP(telefony__2[[#This Row],[len]],0),0)</f>
        <v>0</v>
      </c>
      <c r="K1223" s="3">
        <f>IF(telefony__2[[#This Row],[dlugosc]]&lt;&gt;10,telefony__2[[#This Row],[len]]+K1222,K1222)</f>
        <v>9502.6500000000033</v>
      </c>
      <c r="L1223" s="3">
        <f>IF(telefony__2[[#This Row],[dlugosc]]=7,telefony__2[[#This Row],[len]],0)</f>
        <v>7.6333333333333808</v>
      </c>
      <c r="M1223" s="3">
        <f>IF(telefony__2[[#This Row],[dlugosc]]=8,telefony__2[[#This Row],[len]],0)</f>
        <v>0</v>
      </c>
      <c r="N1223" s="3"/>
    </row>
    <row r="1224" spans="1:14" x14ac:dyDescent="0.25">
      <c r="A1224" s="3" t="s">
        <v>3408</v>
      </c>
      <c r="B1224" s="1" t="s">
        <v>3388</v>
      </c>
      <c r="C1224" s="2" t="s">
        <v>3409</v>
      </c>
      <c r="D1224" s="2" t="s">
        <v>3410</v>
      </c>
      <c r="E1224">
        <f>LEN(telefony__2[[#This Row],[nr]])</f>
        <v>8</v>
      </c>
      <c r="F1224">
        <f>IF(MID(telefony__2[[#This Row],[nr]],1,2)="12",1,0)</f>
        <v>0</v>
      </c>
      <c r="G1224" s="2">
        <f>IF(AND(telefony__2[[#This Row],[czy 12]]=1,telefony__2[[#This Row],[dlugosc]]=7),telefony__2[[#This Row],[zaklonczenie]]-telefony__2[[#This Row],[rozpoczecie]],0)</f>
        <v>0</v>
      </c>
      <c r="H1224" s="3">
        <f>IF(AND(telefony__2[[#This Row],[czy 12]]=1,telefony__2[[#This Row],[dlugosc]]=7),1,0)</f>
        <v>0</v>
      </c>
      <c r="I1224" s="3">
        <f>(telefony__2[[#This Row],[zaklonczenie]]-telefony__2[[#This Row],[rozpoczecie]])*24*60</f>
        <v>12.633333333333363</v>
      </c>
      <c r="J1224">
        <f>IF(telefony__2[[#This Row],[dlugosc]]=10,ROUNDUP(telefony__2[[#This Row],[len]],0),0)</f>
        <v>0</v>
      </c>
      <c r="K1224" s="3">
        <f>IF(telefony__2[[#This Row],[dlugosc]]&lt;&gt;10,telefony__2[[#This Row],[len]]+K1223,K1223)</f>
        <v>9515.2833333333365</v>
      </c>
      <c r="L1224" s="3">
        <f>IF(telefony__2[[#This Row],[dlugosc]]=7,telefony__2[[#This Row],[len]],0)</f>
        <v>0</v>
      </c>
      <c r="M1224" s="3">
        <f>IF(telefony__2[[#This Row],[dlugosc]]=8,telefony__2[[#This Row],[len]],0)</f>
        <v>12.633333333333363</v>
      </c>
      <c r="N1224" s="3"/>
    </row>
    <row r="1225" spans="1:14" x14ac:dyDescent="0.25">
      <c r="A1225" s="3" t="s">
        <v>3411</v>
      </c>
      <c r="B1225" s="1" t="s">
        <v>3388</v>
      </c>
      <c r="C1225" s="2" t="s">
        <v>3412</v>
      </c>
      <c r="D1225" s="2" t="s">
        <v>3413</v>
      </c>
      <c r="E1225">
        <f>LEN(telefony__2[[#This Row],[nr]])</f>
        <v>7</v>
      </c>
      <c r="F1225">
        <f>IF(MID(telefony__2[[#This Row],[nr]],1,2)="12",1,0)</f>
        <v>0</v>
      </c>
      <c r="G1225" s="2">
        <f>IF(AND(telefony__2[[#This Row],[czy 12]]=1,telefony__2[[#This Row],[dlugosc]]=7),telefony__2[[#This Row],[zaklonczenie]]-telefony__2[[#This Row],[rozpoczecie]],0)</f>
        <v>0</v>
      </c>
      <c r="H1225" s="3">
        <f>IF(AND(telefony__2[[#This Row],[czy 12]]=1,telefony__2[[#This Row],[dlugosc]]=7),1,0)</f>
        <v>0</v>
      </c>
      <c r="I1225" s="3">
        <f>(telefony__2[[#This Row],[zaklonczenie]]-telefony__2[[#This Row],[rozpoczecie]])*24*60</f>
        <v>5.9500000000000508</v>
      </c>
      <c r="J1225">
        <f>IF(telefony__2[[#This Row],[dlugosc]]=10,ROUNDUP(telefony__2[[#This Row],[len]],0),0)</f>
        <v>0</v>
      </c>
      <c r="K1225" s="3">
        <f>IF(telefony__2[[#This Row],[dlugosc]]&lt;&gt;10,telefony__2[[#This Row],[len]]+K1224,K1224)</f>
        <v>9521.2333333333372</v>
      </c>
      <c r="L1225" s="3">
        <f>IF(telefony__2[[#This Row],[dlugosc]]=7,telefony__2[[#This Row],[len]],0)</f>
        <v>5.9500000000000508</v>
      </c>
      <c r="M1225" s="3">
        <f>IF(telefony__2[[#This Row],[dlugosc]]=8,telefony__2[[#This Row],[len]],0)</f>
        <v>0</v>
      </c>
      <c r="N1225" s="3"/>
    </row>
    <row r="1226" spans="1:14" x14ac:dyDescent="0.25">
      <c r="A1226" s="3" t="s">
        <v>3414</v>
      </c>
      <c r="B1226" s="1" t="s">
        <v>3388</v>
      </c>
      <c r="C1226" s="2" t="s">
        <v>3415</v>
      </c>
      <c r="D1226" s="2" t="s">
        <v>3416</v>
      </c>
      <c r="E1226">
        <f>LEN(telefony__2[[#This Row],[nr]])</f>
        <v>10</v>
      </c>
      <c r="F1226">
        <f>IF(MID(telefony__2[[#This Row],[nr]],1,2)="12",1,0)</f>
        <v>0</v>
      </c>
      <c r="G1226" s="2">
        <f>IF(AND(telefony__2[[#This Row],[czy 12]]=1,telefony__2[[#This Row],[dlugosc]]=7),telefony__2[[#This Row],[zaklonczenie]]-telefony__2[[#This Row],[rozpoczecie]],0)</f>
        <v>0</v>
      </c>
      <c r="H1226" s="3">
        <f>IF(AND(telefony__2[[#This Row],[czy 12]]=1,telefony__2[[#This Row],[dlugosc]]=7),1,0)</f>
        <v>0</v>
      </c>
      <c r="I1226" s="3">
        <f>(telefony__2[[#This Row],[zaklonczenie]]-telefony__2[[#This Row],[rozpoczecie]])*24*60</f>
        <v>6.3000000000000256</v>
      </c>
      <c r="J1226">
        <f>IF(telefony__2[[#This Row],[dlugosc]]=10,ROUNDUP(telefony__2[[#This Row],[len]],0),0)</f>
        <v>7</v>
      </c>
      <c r="K1226" s="3">
        <f>IF(telefony__2[[#This Row],[dlugosc]]&lt;&gt;10,telefony__2[[#This Row],[len]]+K1225,K1225)</f>
        <v>9521.2333333333372</v>
      </c>
      <c r="L1226" s="3">
        <f>IF(telefony__2[[#This Row],[dlugosc]]=7,telefony__2[[#This Row],[len]],0)</f>
        <v>0</v>
      </c>
      <c r="M1226" s="3">
        <f>IF(telefony__2[[#This Row],[dlugosc]]=8,telefony__2[[#This Row],[len]],0)</f>
        <v>0</v>
      </c>
      <c r="N1226" s="3"/>
    </row>
    <row r="1227" spans="1:14" x14ac:dyDescent="0.25">
      <c r="A1227" s="3" t="s">
        <v>3417</v>
      </c>
      <c r="B1227" s="1" t="s">
        <v>3388</v>
      </c>
      <c r="C1227" s="2" t="s">
        <v>3418</v>
      </c>
      <c r="D1227" s="2" t="s">
        <v>3419</v>
      </c>
      <c r="E1227">
        <f>LEN(telefony__2[[#This Row],[nr]])</f>
        <v>8</v>
      </c>
      <c r="F1227">
        <f>IF(MID(telefony__2[[#This Row],[nr]],1,2)="12",1,0)</f>
        <v>0</v>
      </c>
      <c r="G1227" s="2">
        <f>IF(AND(telefony__2[[#This Row],[czy 12]]=1,telefony__2[[#This Row],[dlugosc]]=7),telefony__2[[#This Row],[zaklonczenie]]-telefony__2[[#This Row],[rozpoczecie]],0)</f>
        <v>0</v>
      </c>
      <c r="H1227" s="3">
        <f>IF(AND(telefony__2[[#This Row],[czy 12]]=1,telefony__2[[#This Row],[dlugosc]]=7),1,0)</f>
        <v>0</v>
      </c>
      <c r="I1227" s="3">
        <f>(telefony__2[[#This Row],[zaklonczenie]]-telefony__2[[#This Row],[rozpoczecie]])*24*60</f>
        <v>6.0833333333332185</v>
      </c>
      <c r="J1227">
        <f>IF(telefony__2[[#This Row],[dlugosc]]=10,ROUNDUP(telefony__2[[#This Row],[len]],0),0)</f>
        <v>0</v>
      </c>
      <c r="K1227" s="3">
        <f>IF(telefony__2[[#This Row],[dlugosc]]&lt;&gt;10,telefony__2[[#This Row],[len]]+K1226,K1226)</f>
        <v>9527.3166666666712</v>
      </c>
      <c r="L1227" s="3">
        <f>IF(telefony__2[[#This Row],[dlugosc]]=7,telefony__2[[#This Row],[len]],0)</f>
        <v>0</v>
      </c>
      <c r="M1227" s="3">
        <f>IF(telefony__2[[#This Row],[dlugosc]]=8,telefony__2[[#This Row],[len]],0)</f>
        <v>6.0833333333332185</v>
      </c>
      <c r="N1227" s="3"/>
    </row>
    <row r="1228" spans="1:14" x14ac:dyDescent="0.25">
      <c r="A1228" s="3" t="s">
        <v>3420</v>
      </c>
      <c r="B1228" s="1" t="s">
        <v>3388</v>
      </c>
      <c r="C1228" s="2" t="s">
        <v>3421</v>
      </c>
      <c r="D1228" s="2" t="s">
        <v>3422</v>
      </c>
      <c r="E1228">
        <f>LEN(telefony__2[[#This Row],[nr]])</f>
        <v>7</v>
      </c>
      <c r="F1228">
        <f>IF(MID(telefony__2[[#This Row],[nr]],1,2)="12",1,0)</f>
        <v>0</v>
      </c>
      <c r="G1228" s="2">
        <f>IF(AND(telefony__2[[#This Row],[czy 12]]=1,telefony__2[[#This Row],[dlugosc]]=7),telefony__2[[#This Row],[zaklonczenie]]-telefony__2[[#This Row],[rozpoczecie]],0)</f>
        <v>0</v>
      </c>
      <c r="H1228" s="3">
        <f>IF(AND(telefony__2[[#This Row],[czy 12]]=1,telefony__2[[#This Row],[dlugosc]]=7),1,0)</f>
        <v>0</v>
      </c>
      <c r="I1228" s="3">
        <f>(telefony__2[[#This Row],[zaklonczenie]]-telefony__2[[#This Row],[rozpoczecie]])*24*60</f>
        <v>9.4833333333332703</v>
      </c>
      <c r="J1228">
        <f>IF(telefony__2[[#This Row],[dlugosc]]=10,ROUNDUP(telefony__2[[#This Row],[len]],0),0)</f>
        <v>0</v>
      </c>
      <c r="K1228" s="3">
        <f>IF(telefony__2[[#This Row],[dlugosc]]&lt;&gt;10,telefony__2[[#This Row],[len]]+K1227,K1227)</f>
        <v>9536.8000000000047</v>
      </c>
      <c r="L1228" s="3">
        <f>IF(telefony__2[[#This Row],[dlugosc]]=7,telefony__2[[#This Row],[len]],0)</f>
        <v>9.4833333333332703</v>
      </c>
      <c r="M1228" s="3">
        <f>IF(telefony__2[[#This Row],[dlugosc]]=8,telefony__2[[#This Row],[len]],0)</f>
        <v>0</v>
      </c>
      <c r="N1228" s="3"/>
    </row>
    <row r="1229" spans="1:14" x14ac:dyDescent="0.25">
      <c r="A1229" s="3" t="s">
        <v>1546</v>
      </c>
      <c r="B1229" s="1" t="s">
        <v>3388</v>
      </c>
      <c r="C1229" s="2" t="s">
        <v>3423</v>
      </c>
      <c r="D1229" s="2" t="s">
        <v>3424</v>
      </c>
      <c r="E1229">
        <f>LEN(telefony__2[[#This Row],[nr]])</f>
        <v>8</v>
      </c>
      <c r="F1229">
        <f>IF(MID(telefony__2[[#This Row],[nr]],1,2)="12",1,0)</f>
        <v>0</v>
      </c>
      <c r="G1229" s="2">
        <f>IF(AND(telefony__2[[#This Row],[czy 12]]=1,telefony__2[[#This Row],[dlugosc]]=7),telefony__2[[#This Row],[zaklonczenie]]-telefony__2[[#This Row],[rozpoczecie]],0)</f>
        <v>0</v>
      </c>
      <c r="H1229" s="3">
        <f>IF(AND(telefony__2[[#This Row],[czy 12]]=1,telefony__2[[#This Row],[dlugosc]]=7),1,0)</f>
        <v>0</v>
      </c>
      <c r="I1229" s="3">
        <f>(telefony__2[[#This Row],[zaklonczenie]]-telefony__2[[#This Row],[rozpoczecie]])*24*60</f>
        <v>3.0333333333333812</v>
      </c>
      <c r="J1229">
        <f>IF(telefony__2[[#This Row],[dlugosc]]=10,ROUNDUP(telefony__2[[#This Row],[len]],0),0)</f>
        <v>0</v>
      </c>
      <c r="K1229" s="3">
        <f>IF(telefony__2[[#This Row],[dlugosc]]&lt;&gt;10,telefony__2[[#This Row],[len]]+K1228,K1228)</f>
        <v>9539.8333333333376</v>
      </c>
      <c r="L1229" s="3">
        <f>IF(telefony__2[[#This Row],[dlugosc]]=7,telefony__2[[#This Row],[len]],0)</f>
        <v>0</v>
      </c>
      <c r="M1229" s="3">
        <f>IF(telefony__2[[#This Row],[dlugosc]]=8,telefony__2[[#This Row],[len]],0)</f>
        <v>3.0333333333333812</v>
      </c>
      <c r="N1229" s="3"/>
    </row>
    <row r="1230" spans="1:14" x14ac:dyDescent="0.25">
      <c r="A1230" s="3" t="s">
        <v>3425</v>
      </c>
      <c r="B1230" s="1" t="s">
        <v>3388</v>
      </c>
      <c r="C1230" s="2" t="s">
        <v>3426</v>
      </c>
      <c r="D1230" s="2" t="s">
        <v>3427</v>
      </c>
      <c r="E1230">
        <f>LEN(telefony__2[[#This Row],[nr]])</f>
        <v>8</v>
      </c>
      <c r="F1230">
        <f>IF(MID(telefony__2[[#This Row],[nr]],1,2)="12",1,0)</f>
        <v>0</v>
      </c>
      <c r="G1230" s="2">
        <f>IF(AND(telefony__2[[#This Row],[czy 12]]=1,telefony__2[[#This Row],[dlugosc]]=7),telefony__2[[#This Row],[zaklonczenie]]-telefony__2[[#This Row],[rozpoczecie]],0)</f>
        <v>0</v>
      </c>
      <c r="H1230" s="3">
        <f>IF(AND(telefony__2[[#This Row],[czy 12]]=1,telefony__2[[#This Row],[dlugosc]]=7),1,0)</f>
        <v>0</v>
      </c>
      <c r="I1230" s="3">
        <f>(telefony__2[[#This Row],[zaklonczenie]]-telefony__2[[#This Row],[rozpoczecie]])*24*60</f>
        <v>3.1833333333333247</v>
      </c>
      <c r="J1230">
        <f>IF(telefony__2[[#This Row],[dlugosc]]=10,ROUNDUP(telefony__2[[#This Row],[len]],0),0)</f>
        <v>0</v>
      </c>
      <c r="K1230" s="3">
        <f>IF(telefony__2[[#This Row],[dlugosc]]&lt;&gt;10,telefony__2[[#This Row],[len]]+K1229,K1229)</f>
        <v>9543.0166666666701</v>
      </c>
      <c r="L1230" s="3">
        <f>IF(telefony__2[[#This Row],[dlugosc]]=7,telefony__2[[#This Row],[len]],0)</f>
        <v>0</v>
      </c>
      <c r="M1230" s="3">
        <f>IF(telefony__2[[#This Row],[dlugosc]]=8,telefony__2[[#This Row],[len]],0)</f>
        <v>3.1833333333333247</v>
      </c>
      <c r="N1230" s="3"/>
    </row>
    <row r="1231" spans="1:14" x14ac:dyDescent="0.25">
      <c r="A1231" s="3" t="s">
        <v>3428</v>
      </c>
      <c r="B1231" s="1" t="s">
        <v>3388</v>
      </c>
      <c r="C1231" s="2" t="s">
        <v>3429</v>
      </c>
      <c r="D1231" s="2" t="s">
        <v>3430</v>
      </c>
      <c r="E1231">
        <f>LEN(telefony__2[[#This Row],[nr]])</f>
        <v>7</v>
      </c>
      <c r="F1231">
        <f>IF(MID(telefony__2[[#This Row],[nr]],1,2)="12",1,0)</f>
        <v>0</v>
      </c>
      <c r="G1231" s="2">
        <f>IF(AND(telefony__2[[#This Row],[czy 12]]=1,telefony__2[[#This Row],[dlugosc]]=7),telefony__2[[#This Row],[zaklonczenie]]-telefony__2[[#This Row],[rozpoczecie]],0)</f>
        <v>0</v>
      </c>
      <c r="H1231" s="3">
        <f>IF(AND(telefony__2[[#This Row],[czy 12]]=1,telefony__2[[#This Row],[dlugosc]]=7),1,0)</f>
        <v>0</v>
      </c>
      <c r="I1231" s="3">
        <f>(telefony__2[[#This Row],[zaklonczenie]]-telefony__2[[#This Row],[rozpoczecie]])*24*60</f>
        <v>10.683333333333378</v>
      </c>
      <c r="J1231">
        <f>IF(telefony__2[[#This Row],[dlugosc]]=10,ROUNDUP(telefony__2[[#This Row],[len]],0),0)</f>
        <v>0</v>
      </c>
      <c r="K1231" s="3">
        <f>IF(telefony__2[[#This Row],[dlugosc]]&lt;&gt;10,telefony__2[[#This Row],[len]]+K1230,K1230)</f>
        <v>9553.7000000000025</v>
      </c>
      <c r="L1231" s="3">
        <f>IF(telefony__2[[#This Row],[dlugosc]]=7,telefony__2[[#This Row],[len]],0)</f>
        <v>10.683333333333378</v>
      </c>
      <c r="M1231" s="3">
        <f>IF(telefony__2[[#This Row],[dlugosc]]=8,telefony__2[[#This Row],[len]],0)</f>
        <v>0</v>
      </c>
      <c r="N1231" s="3"/>
    </row>
    <row r="1232" spans="1:14" x14ac:dyDescent="0.25">
      <c r="A1232" s="3" t="s">
        <v>3431</v>
      </c>
      <c r="B1232" s="1" t="s">
        <v>3388</v>
      </c>
      <c r="C1232" s="2" t="s">
        <v>3432</v>
      </c>
      <c r="D1232" s="2" t="s">
        <v>3433</v>
      </c>
      <c r="E1232">
        <f>LEN(telefony__2[[#This Row],[nr]])</f>
        <v>7</v>
      </c>
      <c r="F1232">
        <f>IF(MID(telefony__2[[#This Row],[nr]],1,2)="12",1,0)</f>
        <v>0</v>
      </c>
      <c r="G1232" s="2">
        <f>IF(AND(telefony__2[[#This Row],[czy 12]]=1,telefony__2[[#This Row],[dlugosc]]=7),telefony__2[[#This Row],[zaklonczenie]]-telefony__2[[#This Row],[rozpoczecie]],0)</f>
        <v>0</v>
      </c>
      <c r="H1232" s="3">
        <f>IF(AND(telefony__2[[#This Row],[czy 12]]=1,telefony__2[[#This Row],[dlugosc]]=7),1,0)</f>
        <v>0</v>
      </c>
      <c r="I1232" s="3">
        <f>(telefony__2[[#This Row],[zaklonczenie]]-telefony__2[[#This Row],[rozpoczecie]])*24*60</f>
        <v>13.816666666666615</v>
      </c>
      <c r="J1232">
        <f>IF(telefony__2[[#This Row],[dlugosc]]=10,ROUNDUP(telefony__2[[#This Row],[len]],0),0)</f>
        <v>0</v>
      </c>
      <c r="K1232" s="3">
        <f>IF(telefony__2[[#This Row],[dlugosc]]&lt;&gt;10,telefony__2[[#This Row],[len]]+K1231,K1231)</f>
        <v>9567.5166666666701</v>
      </c>
      <c r="L1232" s="3">
        <f>IF(telefony__2[[#This Row],[dlugosc]]=7,telefony__2[[#This Row],[len]],0)</f>
        <v>13.816666666666615</v>
      </c>
      <c r="M1232" s="3">
        <f>IF(telefony__2[[#This Row],[dlugosc]]=8,telefony__2[[#This Row],[len]],0)</f>
        <v>0</v>
      </c>
      <c r="N1232" s="3"/>
    </row>
    <row r="1233" spans="1:14" x14ac:dyDescent="0.25">
      <c r="A1233" s="3" t="s">
        <v>3434</v>
      </c>
      <c r="B1233" s="1" t="s">
        <v>3388</v>
      </c>
      <c r="C1233" s="2" t="s">
        <v>3435</v>
      </c>
      <c r="D1233" s="2" t="s">
        <v>3436</v>
      </c>
      <c r="E1233">
        <f>LEN(telefony__2[[#This Row],[nr]])</f>
        <v>7</v>
      </c>
      <c r="F1233">
        <f>IF(MID(telefony__2[[#This Row],[nr]],1,2)="12",1,0)</f>
        <v>0</v>
      </c>
      <c r="G1233" s="2">
        <f>IF(AND(telefony__2[[#This Row],[czy 12]]=1,telefony__2[[#This Row],[dlugosc]]=7),telefony__2[[#This Row],[zaklonczenie]]-telefony__2[[#This Row],[rozpoczecie]],0)</f>
        <v>0</v>
      </c>
      <c r="H1233" s="3">
        <f>IF(AND(telefony__2[[#This Row],[czy 12]]=1,telefony__2[[#This Row],[dlugosc]]=7),1,0)</f>
        <v>0</v>
      </c>
      <c r="I1233" s="3">
        <f>(telefony__2[[#This Row],[zaklonczenie]]-telefony__2[[#This Row],[rozpoczecie]])*24*60</f>
        <v>14.233333333333293</v>
      </c>
      <c r="J1233">
        <f>IF(telefony__2[[#This Row],[dlugosc]]=10,ROUNDUP(telefony__2[[#This Row],[len]],0),0)</f>
        <v>0</v>
      </c>
      <c r="K1233" s="3">
        <f>IF(telefony__2[[#This Row],[dlugosc]]&lt;&gt;10,telefony__2[[#This Row],[len]]+K1232,K1232)</f>
        <v>9581.7500000000036</v>
      </c>
      <c r="L1233" s="3">
        <f>IF(telefony__2[[#This Row],[dlugosc]]=7,telefony__2[[#This Row],[len]],0)</f>
        <v>14.233333333333293</v>
      </c>
      <c r="M1233" s="3">
        <f>IF(telefony__2[[#This Row],[dlugosc]]=8,telefony__2[[#This Row],[len]],0)</f>
        <v>0</v>
      </c>
      <c r="N1233" s="3"/>
    </row>
    <row r="1234" spans="1:14" x14ac:dyDescent="0.25">
      <c r="A1234" s="3" t="s">
        <v>3437</v>
      </c>
      <c r="B1234" s="1" t="s">
        <v>3388</v>
      </c>
      <c r="C1234" s="2" t="s">
        <v>3438</v>
      </c>
      <c r="D1234" s="2" t="s">
        <v>3439</v>
      </c>
      <c r="E1234">
        <f>LEN(telefony__2[[#This Row],[nr]])</f>
        <v>7</v>
      </c>
      <c r="F1234">
        <f>IF(MID(telefony__2[[#This Row],[nr]],1,2)="12",1,0)</f>
        <v>0</v>
      </c>
      <c r="G1234" s="2">
        <f>IF(AND(telefony__2[[#This Row],[czy 12]]=1,telefony__2[[#This Row],[dlugosc]]=7),telefony__2[[#This Row],[zaklonczenie]]-telefony__2[[#This Row],[rozpoczecie]],0)</f>
        <v>0</v>
      </c>
      <c r="H1234" s="3">
        <f>IF(AND(telefony__2[[#This Row],[czy 12]]=1,telefony__2[[#This Row],[dlugosc]]=7),1,0)</f>
        <v>0</v>
      </c>
      <c r="I1234" s="3">
        <f>(telefony__2[[#This Row],[zaklonczenie]]-telefony__2[[#This Row],[rozpoczecie]])*24*60</f>
        <v>3.3999999999999719</v>
      </c>
      <c r="J1234">
        <f>IF(telefony__2[[#This Row],[dlugosc]]=10,ROUNDUP(telefony__2[[#This Row],[len]],0),0)</f>
        <v>0</v>
      </c>
      <c r="K1234" s="3">
        <f>IF(telefony__2[[#This Row],[dlugosc]]&lt;&gt;10,telefony__2[[#This Row],[len]]+K1233,K1233)</f>
        <v>9585.1500000000033</v>
      </c>
      <c r="L1234" s="3">
        <f>IF(telefony__2[[#This Row],[dlugosc]]=7,telefony__2[[#This Row],[len]],0)</f>
        <v>3.3999999999999719</v>
      </c>
      <c r="M1234" s="3">
        <f>IF(telefony__2[[#This Row],[dlugosc]]=8,telefony__2[[#This Row],[len]],0)</f>
        <v>0</v>
      </c>
      <c r="N1234" s="3"/>
    </row>
    <row r="1235" spans="1:14" x14ac:dyDescent="0.25">
      <c r="A1235" s="3" t="s">
        <v>3440</v>
      </c>
      <c r="B1235" s="1" t="s">
        <v>3388</v>
      </c>
      <c r="C1235" s="2" t="s">
        <v>3441</v>
      </c>
      <c r="D1235" s="2" t="s">
        <v>3442</v>
      </c>
      <c r="E1235">
        <f>LEN(telefony__2[[#This Row],[nr]])</f>
        <v>7</v>
      </c>
      <c r="F1235">
        <f>IF(MID(telefony__2[[#This Row],[nr]],1,2)="12",1,0)</f>
        <v>0</v>
      </c>
      <c r="G1235" s="2">
        <f>IF(AND(telefony__2[[#This Row],[czy 12]]=1,telefony__2[[#This Row],[dlugosc]]=7),telefony__2[[#This Row],[zaklonczenie]]-telefony__2[[#This Row],[rozpoczecie]],0)</f>
        <v>0</v>
      </c>
      <c r="H1235" s="3">
        <f>IF(AND(telefony__2[[#This Row],[czy 12]]=1,telefony__2[[#This Row],[dlugosc]]=7),1,0)</f>
        <v>0</v>
      </c>
      <c r="I1235" s="3">
        <f>(telefony__2[[#This Row],[zaklonczenie]]-telefony__2[[#This Row],[rozpoczecie]])*24*60</f>
        <v>2.7666666666666462</v>
      </c>
      <c r="J1235">
        <f>IF(telefony__2[[#This Row],[dlugosc]]=10,ROUNDUP(telefony__2[[#This Row],[len]],0),0)</f>
        <v>0</v>
      </c>
      <c r="K1235" s="3">
        <f>IF(telefony__2[[#This Row],[dlugosc]]&lt;&gt;10,telefony__2[[#This Row],[len]]+K1234,K1234)</f>
        <v>9587.9166666666697</v>
      </c>
      <c r="L1235" s="3">
        <f>IF(telefony__2[[#This Row],[dlugosc]]=7,telefony__2[[#This Row],[len]],0)</f>
        <v>2.7666666666666462</v>
      </c>
      <c r="M1235" s="3">
        <f>IF(telefony__2[[#This Row],[dlugosc]]=8,telefony__2[[#This Row],[len]],0)</f>
        <v>0</v>
      </c>
      <c r="N1235" s="3"/>
    </row>
    <row r="1236" spans="1:14" x14ac:dyDescent="0.25">
      <c r="A1236" s="3" t="s">
        <v>3443</v>
      </c>
      <c r="B1236" s="1" t="s">
        <v>3388</v>
      </c>
      <c r="C1236" s="2" t="s">
        <v>3444</v>
      </c>
      <c r="D1236" s="2" t="s">
        <v>3445</v>
      </c>
      <c r="E1236">
        <f>LEN(telefony__2[[#This Row],[nr]])</f>
        <v>7</v>
      </c>
      <c r="F1236">
        <f>IF(MID(telefony__2[[#This Row],[nr]],1,2)="12",1,0)</f>
        <v>0</v>
      </c>
      <c r="G1236" s="2">
        <f>IF(AND(telefony__2[[#This Row],[czy 12]]=1,telefony__2[[#This Row],[dlugosc]]=7),telefony__2[[#This Row],[zaklonczenie]]-telefony__2[[#This Row],[rozpoczecie]],0)</f>
        <v>0</v>
      </c>
      <c r="H1236" s="3">
        <f>IF(AND(telefony__2[[#This Row],[czy 12]]=1,telefony__2[[#This Row],[dlugosc]]=7),1,0)</f>
        <v>0</v>
      </c>
      <c r="I1236" s="3">
        <f>(telefony__2[[#This Row],[zaklonczenie]]-telefony__2[[#This Row],[rozpoczecie]])*24*60</f>
        <v>1.1666666666666359</v>
      </c>
      <c r="J1236">
        <f>IF(telefony__2[[#This Row],[dlugosc]]=10,ROUNDUP(telefony__2[[#This Row],[len]],0),0)</f>
        <v>0</v>
      </c>
      <c r="K1236" s="3">
        <f>IF(telefony__2[[#This Row],[dlugosc]]&lt;&gt;10,telefony__2[[#This Row],[len]]+K1235,K1235)</f>
        <v>9589.0833333333358</v>
      </c>
      <c r="L1236" s="3">
        <f>IF(telefony__2[[#This Row],[dlugosc]]=7,telefony__2[[#This Row],[len]],0)</f>
        <v>1.1666666666666359</v>
      </c>
      <c r="M1236" s="3">
        <f>IF(telefony__2[[#This Row],[dlugosc]]=8,telefony__2[[#This Row],[len]],0)</f>
        <v>0</v>
      </c>
      <c r="N1236" s="3"/>
    </row>
    <row r="1237" spans="1:14" x14ac:dyDescent="0.25">
      <c r="A1237" s="3" t="s">
        <v>3446</v>
      </c>
      <c r="B1237" s="1" t="s">
        <v>3388</v>
      </c>
      <c r="C1237" s="2" t="s">
        <v>3447</v>
      </c>
      <c r="D1237" s="2" t="s">
        <v>3448</v>
      </c>
      <c r="E1237">
        <f>LEN(telefony__2[[#This Row],[nr]])</f>
        <v>7</v>
      </c>
      <c r="F1237">
        <f>IF(MID(telefony__2[[#This Row],[nr]],1,2)="12",1,0)</f>
        <v>0</v>
      </c>
      <c r="G1237" s="2">
        <f>IF(AND(telefony__2[[#This Row],[czy 12]]=1,telefony__2[[#This Row],[dlugosc]]=7),telefony__2[[#This Row],[zaklonczenie]]-telefony__2[[#This Row],[rozpoczecie]],0)</f>
        <v>0</v>
      </c>
      <c r="H1237" s="3">
        <f>IF(AND(telefony__2[[#This Row],[czy 12]]=1,telefony__2[[#This Row],[dlugosc]]=7),1,0)</f>
        <v>0</v>
      </c>
      <c r="I1237" s="3">
        <f>(telefony__2[[#This Row],[zaklonczenie]]-telefony__2[[#This Row],[rozpoczecie]])*24*60</f>
        <v>16.000000000000021</v>
      </c>
      <c r="J1237">
        <f>IF(telefony__2[[#This Row],[dlugosc]]=10,ROUNDUP(telefony__2[[#This Row],[len]],0),0)</f>
        <v>0</v>
      </c>
      <c r="K1237" s="3">
        <f>IF(telefony__2[[#This Row],[dlugosc]]&lt;&gt;10,telefony__2[[#This Row],[len]]+K1236,K1236)</f>
        <v>9605.0833333333358</v>
      </c>
      <c r="L1237" s="3">
        <f>IF(telefony__2[[#This Row],[dlugosc]]=7,telefony__2[[#This Row],[len]],0)</f>
        <v>16.000000000000021</v>
      </c>
      <c r="M1237" s="3">
        <f>IF(telefony__2[[#This Row],[dlugosc]]=8,telefony__2[[#This Row],[len]],0)</f>
        <v>0</v>
      </c>
      <c r="N1237" s="3"/>
    </row>
    <row r="1238" spans="1:14" x14ac:dyDescent="0.25">
      <c r="A1238" s="3" t="s">
        <v>3449</v>
      </c>
      <c r="B1238" s="1" t="s">
        <v>3388</v>
      </c>
      <c r="C1238" s="2" t="s">
        <v>3450</v>
      </c>
      <c r="D1238" s="2" t="s">
        <v>3451</v>
      </c>
      <c r="E1238">
        <f>LEN(telefony__2[[#This Row],[nr]])</f>
        <v>7</v>
      </c>
      <c r="F1238">
        <f>IF(MID(telefony__2[[#This Row],[nr]],1,2)="12",1,0)</f>
        <v>0</v>
      </c>
      <c r="G1238" s="2">
        <f>IF(AND(telefony__2[[#This Row],[czy 12]]=1,telefony__2[[#This Row],[dlugosc]]=7),telefony__2[[#This Row],[zaklonczenie]]-telefony__2[[#This Row],[rozpoczecie]],0)</f>
        <v>0</v>
      </c>
      <c r="H1238" s="3">
        <f>IF(AND(telefony__2[[#This Row],[czy 12]]=1,telefony__2[[#This Row],[dlugosc]]=7),1,0)</f>
        <v>0</v>
      </c>
      <c r="I1238" s="3">
        <f>(telefony__2[[#This Row],[zaklonczenie]]-telefony__2[[#This Row],[rozpoczecie]])*24*60</f>
        <v>12.016666666666653</v>
      </c>
      <c r="J1238">
        <f>IF(telefony__2[[#This Row],[dlugosc]]=10,ROUNDUP(telefony__2[[#This Row],[len]],0),0)</f>
        <v>0</v>
      </c>
      <c r="K1238" s="3">
        <f>IF(telefony__2[[#This Row],[dlugosc]]&lt;&gt;10,telefony__2[[#This Row],[len]]+K1237,K1237)</f>
        <v>9617.1000000000022</v>
      </c>
      <c r="L1238" s="3">
        <f>IF(telefony__2[[#This Row],[dlugosc]]=7,telefony__2[[#This Row],[len]],0)</f>
        <v>12.016666666666653</v>
      </c>
      <c r="M1238" s="3">
        <f>IF(telefony__2[[#This Row],[dlugosc]]=8,telefony__2[[#This Row],[len]],0)</f>
        <v>0</v>
      </c>
      <c r="N1238" s="3"/>
    </row>
    <row r="1239" spans="1:14" x14ac:dyDescent="0.25">
      <c r="A1239" s="3" t="s">
        <v>3452</v>
      </c>
      <c r="B1239" s="1" t="s">
        <v>3388</v>
      </c>
      <c r="C1239" s="2" t="s">
        <v>3453</v>
      </c>
      <c r="D1239" s="2" t="s">
        <v>3454</v>
      </c>
      <c r="E1239">
        <f>LEN(telefony__2[[#This Row],[nr]])</f>
        <v>7</v>
      </c>
      <c r="F1239">
        <f>IF(MID(telefony__2[[#This Row],[nr]],1,2)="12",1,0)</f>
        <v>0</v>
      </c>
      <c r="G1239" s="2">
        <f>IF(AND(telefony__2[[#This Row],[czy 12]]=1,telefony__2[[#This Row],[dlugosc]]=7),telefony__2[[#This Row],[zaklonczenie]]-telefony__2[[#This Row],[rozpoczecie]],0)</f>
        <v>0</v>
      </c>
      <c r="H1239" s="3">
        <f>IF(AND(telefony__2[[#This Row],[czy 12]]=1,telefony__2[[#This Row],[dlugosc]]=7),1,0)</f>
        <v>0</v>
      </c>
      <c r="I1239" s="3">
        <f>(telefony__2[[#This Row],[zaklonczenie]]-telefony__2[[#This Row],[rozpoczecie]])*24*60</f>
        <v>5.6833333333333158</v>
      </c>
      <c r="J1239">
        <f>IF(telefony__2[[#This Row],[dlugosc]]=10,ROUNDUP(telefony__2[[#This Row],[len]],0),0)</f>
        <v>0</v>
      </c>
      <c r="K1239" s="3">
        <f>IF(telefony__2[[#This Row],[dlugosc]]&lt;&gt;10,telefony__2[[#This Row],[len]]+K1238,K1238)</f>
        <v>9622.7833333333347</v>
      </c>
      <c r="L1239" s="3">
        <f>IF(telefony__2[[#This Row],[dlugosc]]=7,telefony__2[[#This Row],[len]],0)</f>
        <v>5.6833333333333158</v>
      </c>
      <c r="M1239" s="3">
        <f>IF(telefony__2[[#This Row],[dlugosc]]=8,telefony__2[[#This Row],[len]],0)</f>
        <v>0</v>
      </c>
      <c r="N1239" s="3"/>
    </row>
    <row r="1240" spans="1:14" x14ac:dyDescent="0.25">
      <c r="A1240" s="3" t="s">
        <v>3455</v>
      </c>
      <c r="B1240" s="1" t="s">
        <v>3388</v>
      </c>
      <c r="C1240" s="2" t="s">
        <v>3456</v>
      </c>
      <c r="D1240" s="2" t="s">
        <v>3457</v>
      </c>
      <c r="E1240">
        <f>LEN(telefony__2[[#This Row],[nr]])</f>
        <v>7</v>
      </c>
      <c r="F1240">
        <f>IF(MID(telefony__2[[#This Row],[nr]],1,2)="12",1,0)</f>
        <v>0</v>
      </c>
      <c r="G1240" s="2">
        <f>IF(AND(telefony__2[[#This Row],[czy 12]]=1,telefony__2[[#This Row],[dlugosc]]=7),telefony__2[[#This Row],[zaklonczenie]]-telefony__2[[#This Row],[rozpoczecie]],0)</f>
        <v>0</v>
      </c>
      <c r="H1240" s="3">
        <f>IF(AND(telefony__2[[#This Row],[czy 12]]=1,telefony__2[[#This Row],[dlugosc]]=7),1,0)</f>
        <v>0</v>
      </c>
      <c r="I1240" s="3">
        <f>(telefony__2[[#This Row],[zaklonczenie]]-telefony__2[[#This Row],[rozpoczecie]])*24*60</f>
        <v>16.416666666666622</v>
      </c>
      <c r="J1240">
        <f>IF(telefony__2[[#This Row],[dlugosc]]=10,ROUNDUP(telefony__2[[#This Row],[len]],0),0)</f>
        <v>0</v>
      </c>
      <c r="K1240" s="3">
        <f>IF(telefony__2[[#This Row],[dlugosc]]&lt;&gt;10,telefony__2[[#This Row],[len]]+K1239,K1239)</f>
        <v>9639.2000000000007</v>
      </c>
      <c r="L1240" s="3">
        <f>IF(telefony__2[[#This Row],[dlugosc]]=7,telefony__2[[#This Row],[len]],0)</f>
        <v>16.416666666666622</v>
      </c>
      <c r="M1240" s="3">
        <f>IF(telefony__2[[#This Row],[dlugosc]]=8,telefony__2[[#This Row],[len]],0)</f>
        <v>0</v>
      </c>
      <c r="N1240" s="3"/>
    </row>
    <row r="1241" spans="1:14" x14ac:dyDescent="0.25">
      <c r="A1241" s="3" t="s">
        <v>3458</v>
      </c>
      <c r="B1241" s="1" t="s">
        <v>3388</v>
      </c>
      <c r="C1241" s="2" t="s">
        <v>3459</v>
      </c>
      <c r="D1241" s="2" t="s">
        <v>3460</v>
      </c>
      <c r="E1241">
        <f>LEN(telefony__2[[#This Row],[nr]])</f>
        <v>8</v>
      </c>
      <c r="F1241">
        <f>IF(MID(telefony__2[[#This Row],[nr]],1,2)="12",1,0)</f>
        <v>0</v>
      </c>
      <c r="G1241" s="2">
        <f>IF(AND(telefony__2[[#This Row],[czy 12]]=1,telefony__2[[#This Row],[dlugosc]]=7),telefony__2[[#This Row],[zaklonczenie]]-telefony__2[[#This Row],[rozpoczecie]],0)</f>
        <v>0</v>
      </c>
      <c r="H1241" s="3">
        <f>IF(AND(telefony__2[[#This Row],[czy 12]]=1,telefony__2[[#This Row],[dlugosc]]=7),1,0)</f>
        <v>0</v>
      </c>
      <c r="I1241" s="3">
        <f>(telefony__2[[#This Row],[zaklonczenie]]-telefony__2[[#This Row],[rozpoczecie]])*24*60</f>
        <v>3.383333333333276</v>
      </c>
      <c r="J1241">
        <f>IF(telefony__2[[#This Row],[dlugosc]]=10,ROUNDUP(telefony__2[[#This Row],[len]],0),0)</f>
        <v>0</v>
      </c>
      <c r="K1241" s="3">
        <f>IF(telefony__2[[#This Row],[dlugosc]]&lt;&gt;10,telefony__2[[#This Row],[len]]+K1240,K1240)</f>
        <v>9642.5833333333339</v>
      </c>
      <c r="L1241" s="3">
        <f>IF(telefony__2[[#This Row],[dlugosc]]=7,telefony__2[[#This Row],[len]],0)</f>
        <v>0</v>
      </c>
      <c r="M1241" s="3">
        <f>IF(telefony__2[[#This Row],[dlugosc]]=8,telefony__2[[#This Row],[len]],0)</f>
        <v>3.383333333333276</v>
      </c>
      <c r="N1241" s="3"/>
    </row>
    <row r="1242" spans="1:14" x14ac:dyDescent="0.25">
      <c r="A1242" s="3" t="s">
        <v>3461</v>
      </c>
      <c r="B1242" s="1" t="s">
        <v>3388</v>
      </c>
      <c r="C1242" s="2" t="s">
        <v>3462</v>
      </c>
      <c r="D1242" s="2" t="s">
        <v>3463</v>
      </c>
      <c r="E1242">
        <f>LEN(telefony__2[[#This Row],[nr]])</f>
        <v>8</v>
      </c>
      <c r="F1242">
        <f>IF(MID(telefony__2[[#This Row],[nr]],1,2)="12",1,0)</f>
        <v>0</v>
      </c>
      <c r="G1242" s="2">
        <f>IF(AND(telefony__2[[#This Row],[czy 12]]=1,telefony__2[[#This Row],[dlugosc]]=7),telefony__2[[#This Row],[zaklonczenie]]-telefony__2[[#This Row],[rozpoczecie]],0)</f>
        <v>0</v>
      </c>
      <c r="H1242" s="3">
        <f>IF(AND(telefony__2[[#This Row],[czy 12]]=1,telefony__2[[#This Row],[dlugosc]]=7),1,0)</f>
        <v>0</v>
      </c>
      <c r="I1242" s="3">
        <f>(telefony__2[[#This Row],[zaklonczenie]]-telefony__2[[#This Row],[rozpoczecie]])*24*60</f>
        <v>7.3833333333332618</v>
      </c>
      <c r="J1242">
        <f>IF(telefony__2[[#This Row],[dlugosc]]=10,ROUNDUP(telefony__2[[#This Row],[len]],0),0)</f>
        <v>0</v>
      </c>
      <c r="K1242" s="3">
        <f>IF(telefony__2[[#This Row],[dlugosc]]&lt;&gt;10,telefony__2[[#This Row],[len]]+K1241,K1241)</f>
        <v>9649.9666666666672</v>
      </c>
      <c r="L1242" s="3">
        <f>IF(telefony__2[[#This Row],[dlugosc]]=7,telefony__2[[#This Row],[len]],0)</f>
        <v>0</v>
      </c>
      <c r="M1242" s="3">
        <f>IF(telefony__2[[#This Row],[dlugosc]]=8,telefony__2[[#This Row],[len]],0)</f>
        <v>7.3833333333332618</v>
      </c>
      <c r="N1242" s="3"/>
    </row>
    <row r="1243" spans="1:14" x14ac:dyDescent="0.25">
      <c r="A1243" s="3" t="s">
        <v>1351</v>
      </c>
      <c r="B1243" s="1" t="s">
        <v>3388</v>
      </c>
      <c r="C1243" s="2" t="s">
        <v>3464</v>
      </c>
      <c r="D1243" s="2" t="s">
        <v>3465</v>
      </c>
      <c r="E1243">
        <f>LEN(telefony__2[[#This Row],[nr]])</f>
        <v>7</v>
      </c>
      <c r="F1243">
        <f>IF(MID(telefony__2[[#This Row],[nr]],1,2)="12",1,0)</f>
        <v>0</v>
      </c>
      <c r="G1243" s="2">
        <f>IF(AND(telefony__2[[#This Row],[czy 12]]=1,telefony__2[[#This Row],[dlugosc]]=7),telefony__2[[#This Row],[zaklonczenie]]-telefony__2[[#This Row],[rozpoczecie]],0)</f>
        <v>0</v>
      </c>
      <c r="H1243" s="3">
        <f>IF(AND(telefony__2[[#This Row],[czy 12]]=1,telefony__2[[#This Row],[dlugosc]]=7),1,0)</f>
        <v>0</v>
      </c>
      <c r="I1243" s="3">
        <f>(telefony__2[[#This Row],[zaklonczenie]]-telefony__2[[#This Row],[rozpoczecie]])*24*60</f>
        <v>5.2166666666667094</v>
      </c>
      <c r="J1243">
        <f>IF(telefony__2[[#This Row],[dlugosc]]=10,ROUNDUP(telefony__2[[#This Row],[len]],0),0)</f>
        <v>0</v>
      </c>
      <c r="K1243" s="3">
        <f>IF(telefony__2[[#This Row],[dlugosc]]&lt;&gt;10,telefony__2[[#This Row],[len]]+K1242,K1242)</f>
        <v>9655.1833333333343</v>
      </c>
      <c r="L1243" s="3">
        <f>IF(telefony__2[[#This Row],[dlugosc]]=7,telefony__2[[#This Row],[len]],0)</f>
        <v>5.2166666666667094</v>
      </c>
      <c r="M1243" s="3">
        <f>IF(telefony__2[[#This Row],[dlugosc]]=8,telefony__2[[#This Row],[len]],0)</f>
        <v>0</v>
      </c>
      <c r="N1243" s="3"/>
    </row>
    <row r="1244" spans="1:14" x14ac:dyDescent="0.25">
      <c r="A1244" s="3" t="s">
        <v>3466</v>
      </c>
      <c r="B1244" s="1" t="s">
        <v>3388</v>
      </c>
      <c r="C1244" s="2" t="s">
        <v>3467</v>
      </c>
      <c r="D1244" s="2" t="s">
        <v>3468</v>
      </c>
      <c r="E1244">
        <f>LEN(telefony__2[[#This Row],[nr]])</f>
        <v>10</v>
      </c>
      <c r="F1244">
        <f>IF(MID(telefony__2[[#This Row],[nr]],1,2)="12",1,0)</f>
        <v>0</v>
      </c>
      <c r="G1244" s="2">
        <f>IF(AND(telefony__2[[#This Row],[czy 12]]=1,telefony__2[[#This Row],[dlugosc]]=7),telefony__2[[#This Row],[zaklonczenie]]-telefony__2[[#This Row],[rozpoczecie]],0)</f>
        <v>0</v>
      </c>
      <c r="H1244" s="3">
        <f>IF(AND(telefony__2[[#This Row],[czy 12]]=1,telefony__2[[#This Row],[dlugosc]]=7),1,0)</f>
        <v>0</v>
      </c>
      <c r="I1244" s="3">
        <f>(telefony__2[[#This Row],[zaklonczenie]]-telefony__2[[#This Row],[rozpoczecie]])*24*60</f>
        <v>13.049999999999962</v>
      </c>
      <c r="J1244">
        <f>IF(telefony__2[[#This Row],[dlugosc]]=10,ROUNDUP(telefony__2[[#This Row],[len]],0),0)</f>
        <v>14</v>
      </c>
      <c r="K1244" s="3">
        <f>IF(telefony__2[[#This Row],[dlugosc]]&lt;&gt;10,telefony__2[[#This Row],[len]]+K1243,K1243)</f>
        <v>9655.1833333333343</v>
      </c>
      <c r="L1244" s="3">
        <f>IF(telefony__2[[#This Row],[dlugosc]]=7,telefony__2[[#This Row],[len]],0)</f>
        <v>0</v>
      </c>
      <c r="M1244" s="3">
        <f>IF(telefony__2[[#This Row],[dlugosc]]=8,telefony__2[[#This Row],[len]],0)</f>
        <v>0</v>
      </c>
      <c r="N1244" s="3"/>
    </row>
    <row r="1245" spans="1:14" x14ac:dyDescent="0.25">
      <c r="A1245" s="3" t="s">
        <v>3469</v>
      </c>
      <c r="B1245" s="1" t="s">
        <v>3388</v>
      </c>
      <c r="C1245" s="2" t="s">
        <v>2628</v>
      </c>
      <c r="D1245" s="2" t="s">
        <v>3470</v>
      </c>
      <c r="E1245">
        <f>LEN(telefony__2[[#This Row],[nr]])</f>
        <v>7</v>
      </c>
      <c r="F1245">
        <f>IF(MID(telefony__2[[#This Row],[nr]],1,2)="12",1,0)</f>
        <v>0</v>
      </c>
      <c r="G1245" s="2">
        <f>IF(AND(telefony__2[[#This Row],[czy 12]]=1,telefony__2[[#This Row],[dlugosc]]=7),telefony__2[[#This Row],[zaklonczenie]]-telefony__2[[#This Row],[rozpoczecie]],0)</f>
        <v>0</v>
      </c>
      <c r="H1245" s="3">
        <f>IF(AND(telefony__2[[#This Row],[czy 12]]=1,telefony__2[[#This Row],[dlugosc]]=7),1,0)</f>
        <v>0</v>
      </c>
      <c r="I1245" s="3">
        <f>(telefony__2[[#This Row],[zaklonczenie]]-telefony__2[[#This Row],[rozpoczecie]])*24*60</f>
        <v>1.4499999999999869</v>
      </c>
      <c r="J1245">
        <f>IF(telefony__2[[#This Row],[dlugosc]]=10,ROUNDUP(telefony__2[[#This Row],[len]],0),0)</f>
        <v>0</v>
      </c>
      <c r="K1245" s="3">
        <f>IF(telefony__2[[#This Row],[dlugosc]]&lt;&gt;10,telefony__2[[#This Row],[len]]+K1244,K1244)</f>
        <v>9656.633333333335</v>
      </c>
      <c r="L1245" s="3">
        <f>IF(telefony__2[[#This Row],[dlugosc]]=7,telefony__2[[#This Row],[len]],0)</f>
        <v>1.4499999999999869</v>
      </c>
      <c r="M1245" s="3">
        <f>IF(telefony__2[[#This Row],[dlugosc]]=8,telefony__2[[#This Row],[len]],0)</f>
        <v>0</v>
      </c>
      <c r="N1245" s="3"/>
    </row>
    <row r="1246" spans="1:14" x14ac:dyDescent="0.25">
      <c r="A1246" s="3" t="s">
        <v>3471</v>
      </c>
      <c r="B1246" s="1" t="s">
        <v>3388</v>
      </c>
      <c r="C1246" s="2" t="s">
        <v>3472</v>
      </c>
      <c r="D1246" s="2" t="s">
        <v>2092</v>
      </c>
      <c r="E1246">
        <f>LEN(telefony__2[[#This Row],[nr]])</f>
        <v>7</v>
      </c>
      <c r="F1246">
        <f>IF(MID(telefony__2[[#This Row],[nr]],1,2)="12",1,0)</f>
        <v>0</v>
      </c>
      <c r="G1246" s="2">
        <f>IF(AND(telefony__2[[#This Row],[czy 12]]=1,telefony__2[[#This Row],[dlugosc]]=7),telefony__2[[#This Row],[zaklonczenie]]-telefony__2[[#This Row],[rozpoczecie]],0)</f>
        <v>0</v>
      </c>
      <c r="H1246" s="3">
        <f>IF(AND(telefony__2[[#This Row],[czy 12]]=1,telefony__2[[#This Row],[dlugosc]]=7),1,0)</f>
        <v>0</v>
      </c>
      <c r="I1246" s="3">
        <f>(telefony__2[[#This Row],[zaklonczenie]]-telefony__2[[#This Row],[rozpoczecie]])*24*60</f>
        <v>11.083333333333281</v>
      </c>
      <c r="J1246">
        <f>IF(telefony__2[[#This Row],[dlugosc]]=10,ROUNDUP(telefony__2[[#This Row],[len]],0),0)</f>
        <v>0</v>
      </c>
      <c r="K1246" s="3">
        <f>IF(telefony__2[[#This Row],[dlugosc]]&lt;&gt;10,telefony__2[[#This Row],[len]]+K1245,K1245)</f>
        <v>9667.716666666669</v>
      </c>
      <c r="L1246" s="3">
        <f>IF(telefony__2[[#This Row],[dlugosc]]=7,telefony__2[[#This Row],[len]],0)</f>
        <v>11.083333333333281</v>
      </c>
      <c r="M1246" s="3">
        <f>IF(telefony__2[[#This Row],[dlugosc]]=8,telefony__2[[#This Row],[len]],0)</f>
        <v>0</v>
      </c>
      <c r="N1246" s="3"/>
    </row>
    <row r="1247" spans="1:14" x14ac:dyDescent="0.25">
      <c r="A1247" s="3" t="s">
        <v>3473</v>
      </c>
      <c r="B1247" s="1" t="s">
        <v>3388</v>
      </c>
      <c r="C1247" s="2" t="s">
        <v>3474</v>
      </c>
      <c r="D1247" s="2" t="s">
        <v>3475</v>
      </c>
      <c r="E1247">
        <f>LEN(telefony__2[[#This Row],[nr]])</f>
        <v>8</v>
      </c>
      <c r="F1247">
        <f>IF(MID(telefony__2[[#This Row],[nr]],1,2)="12",1,0)</f>
        <v>0</v>
      </c>
      <c r="G1247" s="2">
        <f>IF(AND(telefony__2[[#This Row],[czy 12]]=1,telefony__2[[#This Row],[dlugosc]]=7),telefony__2[[#This Row],[zaklonczenie]]-telefony__2[[#This Row],[rozpoczecie]],0)</f>
        <v>0</v>
      </c>
      <c r="H1247" s="3">
        <f>IF(AND(telefony__2[[#This Row],[czy 12]]=1,telefony__2[[#This Row],[dlugosc]]=7),1,0)</f>
        <v>0</v>
      </c>
      <c r="I1247" s="3">
        <f>(telefony__2[[#This Row],[zaklonczenie]]-telefony__2[[#This Row],[rozpoczecie]])*24*60</f>
        <v>13.600000000000128</v>
      </c>
      <c r="J1247">
        <f>IF(telefony__2[[#This Row],[dlugosc]]=10,ROUNDUP(telefony__2[[#This Row],[len]],0),0)</f>
        <v>0</v>
      </c>
      <c r="K1247" s="3">
        <f>IF(telefony__2[[#This Row],[dlugosc]]&lt;&gt;10,telefony__2[[#This Row],[len]]+K1246,K1246)</f>
        <v>9681.3166666666693</v>
      </c>
      <c r="L1247" s="3">
        <f>IF(telefony__2[[#This Row],[dlugosc]]=7,telefony__2[[#This Row],[len]],0)</f>
        <v>0</v>
      </c>
      <c r="M1247" s="3">
        <f>IF(telefony__2[[#This Row],[dlugosc]]=8,telefony__2[[#This Row],[len]],0)</f>
        <v>13.600000000000128</v>
      </c>
      <c r="N1247" s="3"/>
    </row>
    <row r="1248" spans="1:14" x14ac:dyDescent="0.25">
      <c r="A1248" s="3" t="s">
        <v>3476</v>
      </c>
      <c r="B1248" s="1" t="s">
        <v>3388</v>
      </c>
      <c r="C1248" s="2" t="s">
        <v>3477</v>
      </c>
      <c r="D1248" s="2" t="s">
        <v>2637</v>
      </c>
      <c r="E1248">
        <f>LEN(telefony__2[[#This Row],[nr]])</f>
        <v>7</v>
      </c>
      <c r="F1248">
        <f>IF(MID(telefony__2[[#This Row],[nr]],1,2)="12",1,0)</f>
        <v>0</v>
      </c>
      <c r="G1248" s="2">
        <f>IF(AND(telefony__2[[#This Row],[czy 12]]=1,telefony__2[[#This Row],[dlugosc]]=7),telefony__2[[#This Row],[zaklonczenie]]-telefony__2[[#This Row],[rozpoczecie]],0)</f>
        <v>0</v>
      </c>
      <c r="H1248" s="3">
        <f>IF(AND(telefony__2[[#This Row],[czy 12]]=1,telefony__2[[#This Row],[dlugosc]]=7),1,0)</f>
        <v>0</v>
      </c>
      <c r="I1248" s="3">
        <f>(telefony__2[[#This Row],[zaklonczenie]]-telefony__2[[#This Row],[rozpoczecie]])*24*60</f>
        <v>15.700000000000056</v>
      </c>
      <c r="J1248">
        <f>IF(telefony__2[[#This Row],[dlugosc]]=10,ROUNDUP(telefony__2[[#This Row],[len]],0),0)</f>
        <v>0</v>
      </c>
      <c r="K1248" s="3">
        <f>IF(telefony__2[[#This Row],[dlugosc]]&lt;&gt;10,telefony__2[[#This Row],[len]]+K1247,K1247)</f>
        <v>9697.0166666666701</v>
      </c>
      <c r="L1248" s="3">
        <f>IF(telefony__2[[#This Row],[dlugosc]]=7,telefony__2[[#This Row],[len]],0)</f>
        <v>15.700000000000056</v>
      </c>
      <c r="M1248" s="3">
        <f>IF(telefony__2[[#This Row],[dlugosc]]=8,telefony__2[[#This Row],[len]],0)</f>
        <v>0</v>
      </c>
      <c r="N1248" s="3"/>
    </row>
    <row r="1249" spans="1:14" x14ac:dyDescent="0.25">
      <c r="A1249" s="3" t="s">
        <v>3478</v>
      </c>
      <c r="B1249" s="1" t="s">
        <v>3388</v>
      </c>
      <c r="C1249" s="2" t="s">
        <v>3479</v>
      </c>
      <c r="D1249" s="2" t="s">
        <v>3480</v>
      </c>
      <c r="E1249">
        <f>LEN(telefony__2[[#This Row],[nr]])</f>
        <v>10</v>
      </c>
      <c r="F1249">
        <f>IF(MID(telefony__2[[#This Row],[nr]],1,2)="12",1,0)</f>
        <v>0</v>
      </c>
      <c r="G1249" s="2">
        <f>IF(AND(telefony__2[[#This Row],[czy 12]]=1,telefony__2[[#This Row],[dlugosc]]=7),telefony__2[[#This Row],[zaklonczenie]]-telefony__2[[#This Row],[rozpoczecie]],0)</f>
        <v>0</v>
      </c>
      <c r="H1249" s="3">
        <f>IF(AND(telefony__2[[#This Row],[czy 12]]=1,telefony__2[[#This Row],[dlugosc]]=7),1,0)</f>
        <v>0</v>
      </c>
      <c r="I1249" s="3">
        <f>(telefony__2[[#This Row],[zaklonczenie]]-telefony__2[[#This Row],[rozpoczecie]])*24*60</f>
        <v>7.5333333333333652</v>
      </c>
      <c r="J1249">
        <f>IF(telefony__2[[#This Row],[dlugosc]]=10,ROUNDUP(telefony__2[[#This Row],[len]],0),0)</f>
        <v>8</v>
      </c>
      <c r="K1249" s="3">
        <f>IF(telefony__2[[#This Row],[dlugosc]]&lt;&gt;10,telefony__2[[#This Row],[len]]+K1248,K1248)</f>
        <v>9697.0166666666701</v>
      </c>
      <c r="L1249" s="3">
        <f>IF(telefony__2[[#This Row],[dlugosc]]=7,telefony__2[[#This Row],[len]],0)</f>
        <v>0</v>
      </c>
      <c r="M1249" s="3">
        <f>IF(telefony__2[[#This Row],[dlugosc]]=8,telefony__2[[#This Row],[len]],0)</f>
        <v>0</v>
      </c>
      <c r="N1249" s="3"/>
    </row>
    <row r="1250" spans="1:14" x14ac:dyDescent="0.25">
      <c r="A1250" s="3" t="s">
        <v>3481</v>
      </c>
      <c r="B1250" s="1" t="s">
        <v>3388</v>
      </c>
      <c r="C1250" s="2" t="s">
        <v>3482</v>
      </c>
      <c r="D1250" s="2" t="s">
        <v>3483</v>
      </c>
      <c r="E1250">
        <f>LEN(telefony__2[[#This Row],[nr]])</f>
        <v>7</v>
      </c>
      <c r="F1250">
        <f>IF(MID(telefony__2[[#This Row],[nr]],1,2)="12",1,0)</f>
        <v>0</v>
      </c>
      <c r="G1250" s="2">
        <f>IF(AND(telefony__2[[#This Row],[czy 12]]=1,telefony__2[[#This Row],[dlugosc]]=7),telefony__2[[#This Row],[zaklonczenie]]-telefony__2[[#This Row],[rozpoczecie]],0)</f>
        <v>0</v>
      </c>
      <c r="H1250" s="3">
        <f>IF(AND(telefony__2[[#This Row],[czy 12]]=1,telefony__2[[#This Row],[dlugosc]]=7),1,0)</f>
        <v>0</v>
      </c>
      <c r="I1250" s="3">
        <f>(telefony__2[[#This Row],[zaklonczenie]]-telefony__2[[#This Row],[rozpoczecie]])*24*60</f>
        <v>7.4000000000000377</v>
      </c>
      <c r="J1250">
        <f>IF(telefony__2[[#This Row],[dlugosc]]=10,ROUNDUP(telefony__2[[#This Row],[len]],0),0)</f>
        <v>0</v>
      </c>
      <c r="K1250" s="3">
        <f>IF(telefony__2[[#This Row],[dlugosc]]&lt;&gt;10,telefony__2[[#This Row],[len]]+K1249,K1249)</f>
        <v>9704.4166666666697</v>
      </c>
      <c r="L1250" s="3">
        <f>IF(telefony__2[[#This Row],[dlugosc]]=7,telefony__2[[#This Row],[len]],0)</f>
        <v>7.4000000000000377</v>
      </c>
      <c r="M1250" s="3">
        <f>IF(telefony__2[[#This Row],[dlugosc]]=8,telefony__2[[#This Row],[len]],0)</f>
        <v>0</v>
      </c>
      <c r="N1250" s="3"/>
    </row>
    <row r="1251" spans="1:14" x14ac:dyDescent="0.25">
      <c r="A1251" s="3" t="s">
        <v>3484</v>
      </c>
      <c r="B1251" s="1" t="s">
        <v>3388</v>
      </c>
      <c r="C1251" s="2" t="s">
        <v>3485</v>
      </c>
      <c r="D1251" s="2" t="s">
        <v>3486</v>
      </c>
      <c r="E1251">
        <f>LEN(telefony__2[[#This Row],[nr]])</f>
        <v>8</v>
      </c>
      <c r="F1251">
        <f>IF(MID(telefony__2[[#This Row],[nr]],1,2)="12",1,0)</f>
        <v>0</v>
      </c>
      <c r="G1251" s="2">
        <f>IF(AND(telefony__2[[#This Row],[czy 12]]=1,telefony__2[[#This Row],[dlugosc]]=7),telefony__2[[#This Row],[zaklonczenie]]-telefony__2[[#This Row],[rozpoczecie]],0)</f>
        <v>0</v>
      </c>
      <c r="H1251" s="3">
        <f>IF(AND(telefony__2[[#This Row],[czy 12]]=1,telefony__2[[#This Row],[dlugosc]]=7),1,0)</f>
        <v>0</v>
      </c>
      <c r="I1251" s="3">
        <f>(telefony__2[[#This Row],[zaklonczenie]]-telefony__2[[#This Row],[rozpoczecie]])*24*60</f>
        <v>14.333333333333309</v>
      </c>
      <c r="J1251">
        <f>IF(telefony__2[[#This Row],[dlugosc]]=10,ROUNDUP(telefony__2[[#This Row],[len]],0),0)</f>
        <v>0</v>
      </c>
      <c r="K1251" s="3">
        <f>IF(telefony__2[[#This Row],[dlugosc]]&lt;&gt;10,telefony__2[[#This Row],[len]]+K1250,K1250)</f>
        <v>9718.7500000000036</v>
      </c>
      <c r="L1251" s="3">
        <f>IF(telefony__2[[#This Row],[dlugosc]]=7,telefony__2[[#This Row],[len]],0)</f>
        <v>0</v>
      </c>
      <c r="M1251" s="3">
        <f>IF(telefony__2[[#This Row],[dlugosc]]=8,telefony__2[[#This Row],[len]],0)</f>
        <v>14.333333333333309</v>
      </c>
      <c r="N1251" s="3"/>
    </row>
    <row r="1252" spans="1:14" x14ac:dyDescent="0.25">
      <c r="A1252" s="3" t="s">
        <v>3487</v>
      </c>
      <c r="B1252" s="1" t="s">
        <v>3388</v>
      </c>
      <c r="C1252" s="2" t="s">
        <v>3488</v>
      </c>
      <c r="D1252" s="2" t="s">
        <v>3489</v>
      </c>
      <c r="E1252">
        <f>LEN(telefony__2[[#This Row],[nr]])</f>
        <v>7</v>
      </c>
      <c r="F1252">
        <f>IF(MID(telefony__2[[#This Row],[nr]],1,2)="12",1,0)</f>
        <v>0</v>
      </c>
      <c r="G1252" s="2">
        <f>IF(AND(telefony__2[[#This Row],[czy 12]]=1,telefony__2[[#This Row],[dlugosc]]=7),telefony__2[[#This Row],[zaklonczenie]]-telefony__2[[#This Row],[rozpoczecie]],0)</f>
        <v>0</v>
      </c>
      <c r="H1252" s="3">
        <f>IF(AND(telefony__2[[#This Row],[czy 12]]=1,telefony__2[[#This Row],[dlugosc]]=7),1,0)</f>
        <v>0</v>
      </c>
      <c r="I1252" s="3">
        <f>(telefony__2[[#This Row],[zaklonczenie]]-telefony__2[[#This Row],[rozpoczecie]])*24*60</f>
        <v>9.2333333333332313</v>
      </c>
      <c r="J1252">
        <f>IF(telefony__2[[#This Row],[dlugosc]]=10,ROUNDUP(telefony__2[[#This Row],[len]],0),0)</f>
        <v>0</v>
      </c>
      <c r="K1252" s="3">
        <f>IF(telefony__2[[#This Row],[dlugosc]]&lt;&gt;10,telefony__2[[#This Row],[len]]+K1251,K1251)</f>
        <v>9727.9833333333372</v>
      </c>
      <c r="L1252" s="3">
        <f>IF(telefony__2[[#This Row],[dlugosc]]=7,telefony__2[[#This Row],[len]],0)</f>
        <v>9.2333333333332313</v>
      </c>
      <c r="M1252" s="3">
        <f>IF(telefony__2[[#This Row],[dlugosc]]=8,telefony__2[[#This Row],[len]],0)</f>
        <v>0</v>
      </c>
      <c r="N1252" s="3"/>
    </row>
    <row r="1253" spans="1:14" x14ac:dyDescent="0.25">
      <c r="A1253" s="3" t="s">
        <v>3490</v>
      </c>
      <c r="B1253" s="1" t="s">
        <v>3388</v>
      </c>
      <c r="C1253" s="2" t="s">
        <v>3491</v>
      </c>
      <c r="D1253" s="2" t="s">
        <v>3492</v>
      </c>
      <c r="E1253">
        <f>LEN(telefony__2[[#This Row],[nr]])</f>
        <v>7</v>
      </c>
      <c r="F1253">
        <f>IF(MID(telefony__2[[#This Row],[nr]],1,2)="12",1,0)</f>
        <v>0</v>
      </c>
      <c r="G1253" s="2">
        <f>IF(AND(telefony__2[[#This Row],[czy 12]]=1,telefony__2[[#This Row],[dlugosc]]=7),telefony__2[[#This Row],[zaklonczenie]]-telefony__2[[#This Row],[rozpoczecie]],0)</f>
        <v>0</v>
      </c>
      <c r="H1253" s="3">
        <f>IF(AND(telefony__2[[#This Row],[czy 12]]=1,telefony__2[[#This Row],[dlugosc]]=7),1,0)</f>
        <v>0</v>
      </c>
      <c r="I1253" s="3">
        <f>(telefony__2[[#This Row],[zaklonczenie]]-telefony__2[[#This Row],[rozpoczecie]])*24*60</f>
        <v>8.6166666666666814</v>
      </c>
      <c r="J1253">
        <f>IF(telefony__2[[#This Row],[dlugosc]]=10,ROUNDUP(telefony__2[[#This Row],[len]],0),0)</f>
        <v>0</v>
      </c>
      <c r="K1253" s="3">
        <f>IF(telefony__2[[#This Row],[dlugosc]]&lt;&gt;10,telefony__2[[#This Row],[len]]+K1252,K1252)</f>
        <v>9736.600000000004</v>
      </c>
      <c r="L1253" s="3">
        <f>IF(telefony__2[[#This Row],[dlugosc]]=7,telefony__2[[#This Row],[len]],0)</f>
        <v>8.6166666666666814</v>
      </c>
      <c r="M1253" s="3">
        <f>IF(telefony__2[[#This Row],[dlugosc]]=8,telefony__2[[#This Row],[len]],0)</f>
        <v>0</v>
      </c>
      <c r="N1253" s="3"/>
    </row>
    <row r="1254" spans="1:14" x14ac:dyDescent="0.25">
      <c r="A1254" s="3" t="s">
        <v>3493</v>
      </c>
      <c r="B1254" s="1" t="s">
        <v>3388</v>
      </c>
      <c r="C1254" s="2" t="s">
        <v>3494</v>
      </c>
      <c r="D1254" s="2" t="s">
        <v>968</v>
      </c>
      <c r="E1254">
        <f>LEN(telefony__2[[#This Row],[nr]])</f>
        <v>7</v>
      </c>
      <c r="F1254">
        <f>IF(MID(telefony__2[[#This Row],[nr]],1,2)="12",1,0)</f>
        <v>0</v>
      </c>
      <c r="G1254" s="2">
        <f>IF(AND(telefony__2[[#This Row],[czy 12]]=1,telefony__2[[#This Row],[dlugosc]]=7),telefony__2[[#This Row],[zaklonczenie]]-telefony__2[[#This Row],[rozpoczecie]],0)</f>
        <v>0</v>
      </c>
      <c r="H1254" s="3">
        <f>IF(AND(telefony__2[[#This Row],[czy 12]]=1,telefony__2[[#This Row],[dlugosc]]=7),1,0)</f>
        <v>0</v>
      </c>
      <c r="I1254" s="3">
        <f>(telefony__2[[#This Row],[zaklonczenie]]-telefony__2[[#This Row],[rozpoczecie]])*24*60</f>
        <v>12.3166666666667</v>
      </c>
      <c r="J1254">
        <f>IF(telefony__2[[#This Row],[dlugosc]]=10,ROUNDUP(telefony__2[[#This Row],[len]],0),0)</f>
        <v>0</v>
      </c>
      <c r="K1254" s="3">
        <f>IF(telefony__2[[#This Row],[dlugosc]]&lt;&gt;10,telefony__2[[#This Row],[len]]+K1253,K1253)</f>
        <v>9748.9166666666715</v>
      </c>
      <c r="L1254" s="3">
        <f>IF(telefony__2[[#This Row],[dlugosc]]=7,telefony__2[[#This Row],[len]],0)</f>
        <v>12.3166666666667</v>
      </c>
      <c r="M1254" s="3">
        <f>IF(telefony__2[[#This Row],[dlugosc]]=8,telefony__2[[#This Row],[len]],0)</f>
        <v>0</v>
      </c>
      <c r="N1254" s="3"/>
    </row>
    <row r="1255" spans="1:14" x14ac:dyDescent="0.25">
      <c r="A1255" s="3" t="s">
        <v>3495</v>
      </c>
      <c r="B1255" s="1" t="s">
        <v>3388</v>
      </c>
      <c r="C1255" s="2" t="s">
        <v>3496</v>
      </c>
      <c r="D1255" s="2" t="s">
        <v>3497</v>
      </c>
      <c r="E1255">
        <f>LEN(telefony__2[[#This Row],[nr]])</f>
        <v>7</v>
      </c>
      <c r="F1255">
        <f>IF(MID(telefony__2[[#This Row],[nr]],1,2)="12",1,0)</f>
        <v>0</v>
      </c>
      <c r="G1255" s="2">
        <f>IF(AND(telefony__2[[#This Row],[czy 12]]=1,telefony__2[[#This Row],[dlugosc]]=7),telefony__2[[#This Row],[zaklonczenie]]-telefony__2[[#This Row],[rozpoczecie]],0)</f>
        <v>0</v>
      </c>
      <c r="H1255" s="3">
        <f>IF(AND(telefony__2[[#This Row],[czy 12]]=1,telefony__2[[#This Row],[dlugosc]]=7),1,0)</f>
        <v>0</v>
      </c>
      <c r="I1255" s="3">
        <f>(telefony__2[[#This Row],[zaklonczenie]]-telefony__2[[#This Row],[rozpoczecie]])*24*60</f>
        <v>4.8499999999999588</v>
      </c>
      <c r="J1255">
        <f>IF(telefony__2[[#This Row],[dlugosc]]=10,ROUNDUP(telefony__2[[#This Row],[len]],0),0)</f>
        <v>0</v>
      </c>
      <c r="K1255" s="3">
        <f>IF(telefony__2[[#This Row],[dlugosc]]&lt;&gt;10,telefony__2[[#This Row],[len]]+K1254,K1254)</f>
        <v>9753.7666666666719</v>
      </c>
      <c r="L1255" s="3">
        <f>IF(telefony__2[[#This Row],[dlugosc]]=7,telefony__2[[#This Row],[len]],0)</f>
        <v>4.8499999999999588</v>
      </c>
      <c r="M1255" s="3">
        <f>IF(telefony__2[[#This Row],[dlugosc]]=8,telefony__2[[#This Row],[len]],0)</f>
        <v>0</v>
      </c>
      <c r="N1255" s="3"/>
    </row>
    <row r="1256" spans="1:14" x14ac:dyDescent="0.25">
      <c r="A1256" s="3" t="s">
        <v>3498</v>
      </c>
      <c r="B1256" s="1" t="s">
        <v>3388</v>
      </c>
      <c r="C1256" s="2" t="s">
        <v>3499</v>
      </c>
      <c r="D1256" s="2" t="s">
        <v>3500</v>
      </c>
      <c r="E1256">
        <f>LEN(telefony__2[[#This Row],[nr]])</f>
        <v>7</v>
      </c>
      <c r="F1256">
        <f>IF(MID(telefony__2[[#This Row],[nr]],1,2)="12",1,0)</f>
        <v>0</v>
      </c>
      <c r="G1256" s="2">
        <f>IF(AND(telefony__2[[#This Row],[czy 12]]=1,telefony__2[[#This Row],[dlugosc]]=7),telefony__2[[#This Row],[zaklonczenie]]-telefony__2[[#This Row],[rozpoczecie]],0)</f>
        <v>0</v>
      </c>
      <c r="H1256" s="3">
        <f>IF(AND(telefony__2[[#This Row],[czy 12]]=1,telefony__2[[#This Row],[dlugosc]]=7),1,0)</f>
        <v>0</v>
      </c>
      <c r="I1256" s="3">
        <f>(telefony__2[[#This Row],[zaklonczenie]]-telefony__2[[#This Row],[rozpoczecie]])*24*60</f>
        <v>16.433333333333316</v>
      </c>
      <c r="J1256">
        <f>IF(telefony__2[[#This Row],[dlugosc]]=10,ROUNDUP(telefony__2[[#This Row],[len]],0),0)</f>
        <v>0</v>
      </c>
      <c r="K1256" s="3">
        <f>IF(telefony__2[[#This Row],[dlugosc]]&lt;&gt;10,telefony__2[[#This Row],[len]]+K1255,K1255)</f>
        <v>9770.2000000000044</v>
      </c>
      <c r="L1256" s="3">
        <f>IF(telefony__2[[#This Row],[dlugosc]]=7,telefony__2[[#This Row],[len]],0)</f>
        <v>16.433333333333316</v>
      </c>
      <c r="M1256" s="3">
        <f>IF(telefony__2[[#This Row],[dlugosc]]=8,telefony__2[[#This Row],[len]],0)</f>
        <v>0</v>
      </c>
      <c r="N1256" s="3"/>
    </row>
    <row r="1257" spans="1:14" x14ac:dyDescent="0.25">
      <c r="A1257" s="3" t="s">
        <v>3501</v>
      </c>
      <c r="B1257" s="1" t="s">
        <v>3388</v>
      </c>
      <c r="C1257" s="2" t="s">
        <v>3502</v>
      </c>
      <c r="D1257" s="2" t="s">
        <v>3503</v>
      </c>
      <c r="E1257">
        <f>LEN(telefony__2[[#This Row],[nr]])</f>
        <v>7</v>
      </c>
      <c r="F1257">
        <f>IF(MID(telefony__2[[#This Row],[nr]],1,2)="12",1,0)</f>
        <v>0</v>
      </c>
      <c r="G1257" s="2">
        <f>IF(AND(telefony__2[[#This Row],[czy 12]]=1,telefony__2[[#This Row],[dlugosc]]=7),telefony__2[[#This Row],[zaklonczenie]]-telefony__2[[#This Row],[rozpoczecie]],0)</f>
        <v>0</v>
      </c>
      <c r="H1257" s="3">
        <f>IF(AND(telefony__2[[#This Row],[czy 12]]=1,telefony__2[[#This Row],[dlugosc]]=7),1,0)</f>
        <v>0</v>
      </c>
      <c r="I1257" s="3">
        <f>(telefony__2[[#This Row],[zaklonczenie]]-telefony__2[[#This Row],[rozpoczecie]])*24*60</f>
        <v>10.09999999999998</v>
      </c>
      <c r="J1257">
        <f>IF(telefony__2[[#This Row],[dlugosc]]=10,ROUNDUP(telefony__2[[#This Row],[len]],0),0)</f>
        <v>0</v>
      </c>
      <c r="K1257" s="3">
        <f>IF(telefony__2[[#This Row],[dlugosc]]&lt;&gt;10,telefony__2[[#This Row],[len]]+K1256,K1256)</f>
        <v>9780.3000000000047</v>
      </c>
      <c r="L1257" s="3">
        <f>IF(telefony__2[[#This Row],[dlugosc]]=7,telefony__2[[#This Row],[len]],0)</f>
        <v>10.09999999999998</v>
      </c>
      <c r="M1257" s="3">
        <f>IF(telefony__2[[#This Row],[dlugosc]]=8,telefony__2[[#This Row],[len]],0)</f>
        <v>0</v>
      </c>
      <c r="N1257" s="3"/>
    </row>
    <row r="1258" spans="1:14" x14ac:dyDescent="0.25">
      <c r="A1258" s="3" t="s">
        <v>3504</v>
      </c>
      <c r="B1258" s="1" t="s">
        <v>3388</v>
      </c>
      <c r="C1258" s="2" t="s">
        <v>3505</v>
      </c>
      <c r="D1258" s="2" t="s">
        <v>3506</v>
      </c>
      <c r="E1258">
        <f>LEN(telefony__2[[#This Row],[nr]])</f>
        <v>7</v>
      </c>
      <c r="F1258">
        <f>IF(MID(telefony__2[[#This Row],[nr]],1,2)="12",1,0)</f>
        <v>0</v>
      </c>
      <c r="G1258" s="2">
        <f>IF(AND(telefony__2[[#This Row],[czy 12]]=1,telefony__2[[#This Row],[dlugosc]]=7),telefony__2[[#This Row],[zaklonczenie]]-telefony__2[[#This Row],[rozpoczecie]],0)</f>
        <v>0</v>
      </c>
      <c r="H1258" s="3">
        <f>IF(AND(telefony__2[[#This Row],[czy 12]]=1,telefony__2[[#This Row],[dlugosc]]=7),1,0)</f>
        <v>0</v>
      </c>
      <c r="I1258" s="3">
        <f>(telefony__2[[#This Row],[zaklonczenie]]-telefony__2[[#This Row],[rozpoczecie]])*24*60</f>
        <v>15.283333333333378</v>
      </c>
      <c r="J1258">
        <f>IF(telefony__2[[#This Row],[dlugosc]]=10,ROUNDUP(telefony__2[[#This Row],[len]],0),0)</f>
        <v>0</v>
      </c>
      <c r="K1258" s="3">
        <f>IF(telefony__2[[#This Row],[dlugosc]]&lt;&gt;10,telefony__2[[#This Row],[len]]+K1257,K1257)</f>
        <v>9795.5833333333376</v>
      </c>
      <c r="L1258" s="3">
        <f>IF(telefony__2[[#This Row],[dlugosc]]=7,telefony__2[[#This Row],[len]],0)</f>
        <v>15.283333333333378</v>
      </c>
      <c r="M1258" s="3">
        <f>IF(telefony__2[[#This Row],[dlugosc]]=8,telefony__2[[#This Row],[len]],0)</f>
        <v>0</v>
      </c>
      <c r="N1258" s="3"/>
    </row>
    <row r="1259" spans="1:14" x14ac:dyDescent="0.25">
      <c r="A1259" s="3" t="s">
        <v>3507</v>
      </c>
      <c r="B1259" s="1" t="s">
        <v>3388</v>
      </c>
      <c r="C1259" s="2" t="s">
        <v>3508</v>
      </c>
      <c r="D1259" s="2" t="s">
        <v>3509</v>
      </c>
      <c r="E1259">
        <f>LEN(telefony__2[[#This Row],[nr]])</f>
        <v>7</v>
      </c>
      <c r="F1259">
        <f>IF(MID(telefony__2[[#This Row],[nr]],1,2)="12",1,0)</f>
        <v>0</v>
      </c>
      <c r="G1259" s="2">
        <f>IF(AND(telefony__2[[#This Row],[czy 12]]=1,telefony__2[[#This Row],[dlugosc]]=7),telefony__2[[#This Row],[zaklonczenie]]-telefony__2[[#This Row],[rozpoczecie]],0)</f>
        <v>0</v>
      </c>
      <c r="H1259" s="3">
        <f>IF(AND(telefony__2[[#This Row],[czy 12]]=1,telefony__2[[#This Row],[dlugosc]]=7),1,0)</f>
        <v>0</v>
      </c>
      <c r="I1259" s="3">
        <f>(telefony__2[[#This Row],[zaklonczenie]]-telefony__2[[#This Row],[rozpoczecie]])*24*60</f>
        <v>11.1666666666666</v>
      </c>
      <c r="J1259">
        <f>IF(telefony__2[[#This Row],[dlugosc]]=10,ROUNDUP(telefony__2[[#This Row],[len]],0),0)</f>
        <v>0</v>
      </c>
      <c r="K1259" s="3">
        <f>IF(telefony__2[[#This Row],[dlugosc]]&lt;&gt;10,telefony__2[[#This Row],[len]]+K1258,K1258)</f>
        <v>9806.7500000000036</v>
      </c>
      <c r="L1259" s="3">
        <f>IF(telefony__2[[#This Row],[dlugosc]]=7,telefony__2[[#This Row],[len]],0)</f>
        <v>11.1666666666666</v>
      </c>
      <c r="M1259" s="3">
        <f>IF(telefony__2[[#This Row],[dlugosc]]=8,telefony__2[[#This Row],[len]],0)</f>
        <v>0</v>
      </c>
      <c r="N1259" s="3"/>
    </row>
    <row r="1260" spans="1:14" x14ac:dyDescent="0.25">
      <c r="A1260" s="3" t="s">
        <v>1841</v>
      </c>
      <c r="B1260" s="1" t="s">
        <v>3388</v>
      </c>
      <c r="C1260" s="2" t="s">
        <v>3510</v>
      </c>
      <c r="D1260" s="2" t="s">
        <v>3511</v>
      </c>
      <c r="E1260">
        <f>LEN(telefony__2[[#This Row],[nr]])</f>
        <v>8</v>
      </c>
      <c r="F1260">
        <f>IF(MID(telefony__2[[#This Row],[nr]],1,2)="12",1,0)</f>
        <v>0</v>
      </c>
      <c r="G1260" s="2">
        <f>IF(AND(telefony__2[[#This Row],[czy 12]]=1,telefony__2[[#This Row],[dlugosc]]=7),telefony__2[[#This Row],[zaklonczenie]]-telefony__2[[#This Row],[rozpoczecie]],0)</f>
        <v>0</v>
      </c>
      <c r="H1260" s="3">
        <f>IF(AND(telefony__2[[#This Row],[czy 12]]=1,telefony__2[[#This Row],[dlugosc]]=7),1,0)</f>
        <v>0</v>
      </c>
      <c r="I1260" s="3">
        <f>(telefony__2[[#This Row],[zaklonczenie]]-telefony__2[[#This Row],[rozpoczecie]])*24*60</f>
        <v>1.0000000000000764</v>
      </c>
      <c r="J1260">
        <f>IF(telefony__2[[#This Row],[dlugosc]]=10,ROUNDUP(telefony__2[[#This Row],[len]],0),0)</f>
        <v>0</v>
      </c>
      <c r="K1260" s="3">
        <f>IF(telefony__2[[#This Row],[dlugosc]]&lt;&gt;10,telefony__2[[#This Row],[len]]+K1259,K1259)</f>
        <v>9807.7500000000036</v>
      </c>
      <c r="L1260" s="3">
        <f>IF(telefony__2[[#This Row],[dlugosc]]=7,telefony__2[[#This Row],[len]],0)</f>
        <v>0</v>
      </c>
      <c r="M1260" s="3">
        <f>IF(telefony__2[[#This Row],[dlugosc]]=8,telefony__2[[#This Row],[len]],0)</f>
        <v>1.0000000000000764</v>
      </c>
      <c r="N1260" s="3"/>
    </row>
    <row r="1261" spans="1:14" x14ac:dyDescent="0.25">
      <c r="A1261" s="3" t="s">
        <v>3512</v>
      </c>
      <c r="B1261" s="1" t="s">
        <v>3388</v>
      </c>
      <c r="C1261" s="2" t="s">
        <v>2122</v>
      </c>
      <c r="D1261" s="2" t="s">
        <v>3513</v>
      </c>
      <c r="E1261">
        <f>LEN(telefony__2[[#This Row],[nr]])</f>
        <v>8</v>
      </c>
      <c r="F1261">
        <f>IF(MID(telefony__2[[#This Row],[nr]],1,2)="12",1,0)</f>
        <v>0</v>
      </c>
      <c r="G1261" s="2">
        <f>IF(AND(telefony__2[[#This Row],[czy 12]]=1,telefony__2[[#This Row],[dlugosc]]=7),telefony__2[[#This Row],[zaklonczenie]]-telefony__2[[#This Row],[rozpoczecie]],0)</f>
        <v>0</v>
      </c>
      <c r="H1261" s="3">
        <f>IF(AND(telefony__2[[#This Row],[czy 12]]=1,telefony__2[[#This Row],[dlugosc]]=7),1,0)</f>
        <v>0</v>
      </c>
      <c r="I1261" s="3">
        <f>(telefony__2[[#This Row],[zaklonczenie]]-telefony__2[[#This Row],[rozpoczecie]])*24*60</f>
        <v>0.66666666666663765</v>
      </c>
      <c r="J1261">
        <f>IF(telefony__2[[#This Row],[dlugosc]]=10,ROUNDUP(telefony__2[[#This Row],[len]],0),0)</f>
        <v>0</v>
      </c>
      <c r="K1261" s="3">
        <f>IF(telefony__2[[#This Row],[dlugosc]]&lt;&gt;10,telefony__2[[#This Row],[len]]+K1260,K1260)</f>
        <v>9808.4166666666697</v>
      </c>
      <c r="L1261" s="3">
        <f>IF(telefony__2[[#This Row],[dlugosc]]=7,telefony__2[[#This Row],[len]],0)</f>
        <v>0</v>
      </c>
      <c r="M1261" s="3">
        <f>IF(telefony__2[[#This Row],[dlugosc]]=8,telefony__2[[#This Row],[len]],0)</f>
        <v>0.66666666666663765</v>
      </c>
      <c r="N1261" s="3"/>
    </row>
    <row r="1262" spans="1:14" x14ac:dyDescent="0.25">
      <c r="A1262" s="3" t="s">
        <v>3514</v>
      </c>
      <c r="B1262" s="1" t="s">
        <v>3388</v>
      </c>
      <c r="C1262" s="2" t="s">
        <v>118</v>
      </c>
      <c r="D1262" s="2" t="s">
        <v>3515</v>
      </c>
      <c r="E1262">
        <f>LEN(telefony__2[[#This Row],[nr]])</f>
        <v>8</v>
      </c>
      <c r="F1262">
        <f>IF(MID(telefony__2[[#This Row],[nr]],1,2)="12",1,0)</f>
        <v>0</v>
      </c>
      <c r="G1262" s="2">
        <f>IF(AND(telefony__2[[#This Row],[czy 12]]=1,telefony__2[[#This Row],[dlugosc]]=7),telefony__2[[#This Row],[zaklonczenie]]-telefony__2[[#This Row],[rozpoczecie]],0)</f>
        <v>0</v>
      </c>
      <c r="H1262" s="3">
        <f>IF(AND(telefony__2[[#This Row],[czy 12]]=1,telefony__2[[#This Row],[dlugosc]]=7),1,0)</f>
        <v>0</v>
      </c>
      <c r="I1262" s="3">
        <f>(telefony__2[[#This Row],[zaklonczenie]]-telefony__2[[#This Row],[rozpoczecie]])*24*60</f>
        <v>12.366666666666708</v>
      </c>
      <c r="J1262">
        <f>IF(telefony__2[[#This Row],[dlugosc]]=10,ROUNDUP(telefony__2[[#This Row],[len]],0),0)</f>
        <v>0</v>
      </c>
      <c r="K1262" s="3">
        <f>IF(telefony__2[[#This Row],[dlugosc]]&lt;&gt;10,telefony__2[[#This Row],[len]]+K1261,K1261)</f>
        <v>9820.7833333333365</v>
      </c>
      <c r="L1262" s="3">
        <f>IF(telefony__2[[#This Row],[dlugosc]]=7,telefony__2[[#This Row],[len]],0)</f>
        <v>0</v>
      </c>
      <c r="M1262" s="3">
        <f>IF(telefony__2[[#This Row],[dlugosc]]=8,telefony__2[[#This Row],[len]],0)</f>
        <v>12.366666666666708</v>
      </c>
      <c r="N1262" s="3"/>
    </row>
    <row r="1263" spans="1:14" x14ac:dyDescent="0.25">
      <c r="A1263" s="3" t="s">
        <v>3516</v>
      </c>
      <c r="B1263" s="1" t="s">
        <v>3388</v>
      </c>
      <c r="C1263" s="2" t="s">
        <v>3517</v>
      </c>
      <c r="D1263" s="2" t="s">
        <v>3518</v>
      </c>
      <c r="E1263">
        <f>LEN(telefony__2[[#This Row],[nr]])</f>
        <v>8</v>
      </c>
      <c r="F1263">
        <f>IF(MID(telefony__2[[#This Row],[nr]],1,2)="12",1,0)</f>
        <v>0</v>
      </c>
      <c r="G1263" s="2">
        <f>IF(AND(telefony__2[[#This Row],[czy 12]]=1,telefony__2[[#This Row],[dlugosc]]=7),telefony__2[[#This Row],[zaklonczenie]]-telefony__2[[#This Row],[rozpoczecie]],0)</f>
        <v>0</v>
      </c>
      <c r="H1263" s="3">
        <f>IF(AND(telefony__2[[#This Row],[czy 12]]=1,telefony__2[[#This Row],[dlugosc]]=7),1,0)</f>
        <v>0</v>
      </c>
      <c r="I1263" s="3">
        <f>(telefony__2[[#This Row],[zaklonczenie]]-telefony__2[[#This Row],[rozpoczecie]])*24*60</f>
        <v>4.0500000000000735</v>
      </c>
      <c r="J1263">
        <f>IF(telefony__2[[#This Row],[dlugosc]]=10,ROUNDUP(telefony__2[[#This Row],[len]],0),0)</f>
        <v>0</v>
      </c>
      <c r="K1263" s="3">
        <f>IF(telefony__2[[#This Row],[dlugosc]]&lt;&gt;10,telefony__2[[#This Row],[len]]+K1262,K1262)</f>
        <v>9824.8333333333358</v>
      </c>
      <c r="L1263" s="3">
        <f>IF(telefony__2[[#This Row],[dlugosc]]=7,telefony__2[[#This Row],[len]],0)</f>
        <v>0</v>
      </c>
      <c r="M1263" s="3">
        <f>IF(telefony__2[[#This Row],[dlugosc]]=8,telefony__2[[#This Row],[len]],0)</f>
        <v>4.0500000000000735</v>
      </c>
      <c r="N1263" s="3"/>
    </row>
    <row r="1264" spans="1:14" x14ac:dyDescent="0.25">
      <c r="A1264" s="3" t="s">
        <v>863</v>
      </c>
      <c r="B1264" s="1" t="s">
        <v>3388</v>
      </c>
      <c r="C1264" s="2" t="s">
        <v>3519</v>
      </c>
      <c r="D1264" s="2" t="s">
        <v>3520</v>
      </c>
      <c r="E1264">
        <f>LEN(telefony__2[[#This Row],[nr]])</f>
        <v>7</v>
      </c>
      <c r="F1264">
        <f>IF(MID(telefony__2[[#This Row],[nr]],1,2)="12",1,0)</f>
        <v>0</v>
      </c>
      <c r="G1264" s="2">
        <f>IF(AND(telefony__2[[#This Row],[czy 12]]=1,telefony__2[[#This Row],[dlugosc]]=7),telefony__2[[#This Row],[zaklonczenie]]-telefony__2[[#This Row],[rozpoczecie]],0)</f>
        <v>0</v>
      </c>
      <c r="H1264" s="3">
        <f>IF(AND(telefony__2[[#This Row],[czy 12]]=1,telefony__2[[#This Row],[dlugosc]]=7),1,0)</f>
        <v>0</v>
      </c>
      <c r="I1264" s="3">
        <f>(telefony__2[[#This Row],[zaklonczenie]]-telefony__2[[#This Row],[rozpoczecie]])*24*60</f>
        <v>13.666666666666671</v>
      </c>
      <c r="J1264">
        <f>IF(telefony__2[[#This Row],[dlugosc]]=10,ROUNDUP(telefony__2[[#This Row],[len]],0),0)</f>
        <v>0</v>
      </c>
      <c r="K1264" s="3">
        <f>IF(telefony__2[[#This Row],[dlugosc]]&lt;&gt;10,telefony__2[[#This Row],[len]]+K1263,K1263)</f>
        <v>9838.5000000000018</v>
      </c>
      <c r="L1264" s="3">
        <f>IF(telefony__2[[#This Row],[dlugosc]]=7,telefony__2[[#This Row],[len]],0)</f>
        <v>13.666666666666671</v>
      </c>
      <c r="M1264" s="3">
        <f>IF(telefony__2[[#This Row],[dlugosc]]=8,telefony__2[[#This Row],[len]],0)</f>
        <v>0</v>
      </c>
      <c r="N1264" s="3"/>
    </row>
    <row r="1265" spans="1:14" x14ac:dyDescent="0.25">
      <c r="A1265" s="3" t="s">
        <v>3521</v>
      </c>
      <c r="B1265" s="1" t="s">
        <v>3388</v>
      </c>
      <c r="C1265" s="2" t="s">
        <v>3522</v>
      </c>
      <c r="D1265" s="2" t="s">
        <v>3523</v>
      </c>
      <c r="E1265">
        <f>LEN(telefony__2[[#This Row],[nr]])</f>
        <v>7</v>
      </c>
      <c r="F1265">
        <f>IF(MID(telefony__2[[#This Row],[nr]],1,2)="12",1,0)</f>
        <v>0</v>
      </c>
      <c r="G1265" s="2">
        <f>IF(AND(telefony__2[[#This Row],[czy 12]]=1,telefony__2[[#This Row],[dlugosc]]=7),telefony__2[[#This Row],[zaklonczenie]]-telefony__2[[#This Row],[rozpoczecie]],0)</f>
        <v>0</v>
      </c>
      <c r="H1265" s="3">
        <f>IF(AND(telefony__2[[#This Row],[czy 12]]=1,telefony__2[[#This Row],[dlugosc]]=7),1,0)</f>
        <v>0</v>
      </c>
      <c r="I1265" s="3">
        <f>(telefony__2[[#This Row],[zaklonczenie]]-telefony__2[[#This Row],[rozpoczecie]])*24*60</f>
        <v>15.949999999999935</v>
      </c>
      <c r="J1265">
        <f>IF(telefony__2[[#This Row],[dlugosc]]=10,ROUNDUP(telefony__2[[#This Row],[len]],0),0)</f>
        <v>0</v>
      </c>
      <c r="K1265" s="3">
        <f>IF(telefony__2[[#This Row],[dlugosc]]&lt;&gt;10,telefony__2[[#This Row],[len]]+K1264,K1264)</f>
        <v>9854.4500000000025</v>
      </c>
      <c r="L1265" s="3">
        <f>IF(telefony__2[[#This Row],[dlugosc]]=7,telefony__2[[#This Row],[len]],0)</f>
        <v>15.949999999999935</v>
      </c>
      <c r="M1265" s="3">
        <f>IF(telefony__2[[#This Row],[dlugosc]]=8,telefony__2[[#This Row],[len]],0)</f>
        <v>0</v>
      </c>
      <c r="N1265" s="3"/>
    </row>
    <row r="1266" spans="1:14" x14ac:dyDescent="0.25">
      <c r="A1266" s="3" t="s">
        <v>3524</v>
      </c>
      <c r="B1266" s="1" t="s">
        <v>3388</v>
      </c>
      <c r="C1266" s="2" t="s">
        <v>3522</v>
      </c>
      <c r="D1266" s="2" t="s">
        <v>3525</v>
      </c>
      <c r="E1266">
        <f>LEN(telefony__2[[#This Row],[nr]])</f>
        <v>10</v>
      </c>
      <c r="F1266">
        <f>IF(MID(telefony__2[[#This Row],[nr]],1,2)="12",1,0)</f>
        <v>0</v>
      </c>
      <c r="G1266" s="2">
        <f>IF(AND(telefony__2[[#This Row],[czy 12]]=1,telefony__2[[#This Row],[dlugosc]]=7),telefony__2[[#This Row],[zaklonczenie]]-telefony__2[[#This Row],[rozpoczecie]],0)</f>
        <v>0</v>
      </c>
      <c r="H1266" s="3">
        <f>IF(AND(telefony__2[[#This Row],[czy 12]]=1,telefony__2[[#This Row],[dlugosc]]=7),1,0)</f>
        <v>0</v>
      </c>
      <c r="I1266" s="3">
        <f>(telefony__2[[#This Row],[zaklonczenie]]-telefony__2[[#This Row],[rozpoczecie]])*24*60</f>
        <v>14.916666666666707</v>
      </c>
      <c r="J1266">
        <f>IF(telefony__2[[#This Row],[dlugosc]]=10,ROUNDUP(telefony__2[[#This Row],[len]],0),0)</f>
        <v>15</v>
      </c>
      <c r="K1266" s="3">
        <f>IF(telefony__2[[#This Row],[dlugosc]]&lt;&gt;10,telefony__2[[#This Row],[len]]+K1265,K1265)</f>
        <v>9854.4500000000025</v>
      </c>
      <c r="L1266" s="3">
        <f>IF(telefony__2[[#This Row],[dlugosc]]=7,telefony__2[[#This Row],[len]],0)</f>
        <v>0</v>
      </c>
      <c r="M1266" s="3">
        <f>IF(telefony__2[[#This Row],[dlugosc]]=8,telefony__2[[#This Row],[len]],0)</f>
        <v>0</v>
      </c>
      <c r="N1266" s="3"/>
    </row>
    <row r="1267" spans="1:14" x14ac:dyDescent="0.25">
      <c r="A1267" s="3" t="s">
        <v>3526</v>
      </c>
      <c r="B1267" s="1" t="s">
        <v>3388</v>
      </c>
      <c r="C1267" s="2" t="s">
        <v>3527</v>
      </c>
      <c r="D1267" s="2" t="s">
        <v>3528</v>
      </c>
      <c r="E1267">
        <f>LEN(telefony__2[[#This Row],[nr]])</f>
        <v>8</v>
      </c>
      <c r="F1267">
        <f>IF(MID(telefony__2[[#This Row],[nr]],1,2)="12",1,0)</f>
        <v>0</v>
      </c>
      <c r="G1267" s="2">
        <f>IF(AND(telefony__2[[#This Row],[czy 12]]=1,telefony__2[[#This Row],[dlugosc]]=7),telefony__2[[#This Row],[zaklonczenie]]-telefony__2[[#This Row],[rozpoczecie]],0)</f>
        <v>0</v>
      </c>
      <c r="H1267" s="3">
        <f>IF(AND(telefony__2[[#This Row],[czy 12]]=1,telefony__2[[#This Row],[dlugosc]]=7),1,0)</f>
        <v>0</v>
      </c>
      <c r="I1267" s="3">
        <f>(telefony__2[[#This Row],[zaklonczenie]]-telefony__2[[#This Row],[rozpoczecie]])*24*60</f>
        <v>16.183333333333358</v>
      </c>
      <c r="J1267">
        <f>IF(telefony__2[[#This Row],[dlugosc]]=10,ROUNDUP(telefony__2[[#This Row],[len]],0),0)</f>
        <v>0</v>
      </c>
      <c r="K1267" s="3">
        <f>IF(telefony__2[[#This Row],[dlugosc]]&lt;&gt;10,telefony__2[[#This Row],[len]]+K1266,K1266)</f>
        <v>9870.633333333335</v>
      </c>
      <c r="L1267" s="3">
        <f>IF(telefony__2[[#This Row],[dlugosc]]=7,telefony__2[[#This Row],[len]],0)</f>
        <v>0</v>
      </c>
      <c r="M1267" s="3">
        <f>IF(telefony__2[[#This Row],[dlugosc]]=8,telefony__2[[#This Row],[len]],0)</f>
        <v>16.183333333333358</v>
      </c>
      <c r="N1267" s="3"/>
    </row>
    <row r="1268" spans="1:14" x14ac:dyDescent="0.25">
      <c r="A1268" s="3" t="s">
        <v>3529</v>
      </c>
      <c r="B1268" s="1" t="s">
        <v>3388</v>
      </c>
      <c r="C1268" s="2" t="s">
        <v>3530</v>
      </c>
      <c r="D1268" s="2" t="s">
        <v>3531</v>
      </c>
      <c r="E1268">
        <f>LEN(telefony__2[[#This Row],[nr]])</f>
        <v>7</v>
      </c>
      <c r="F1268">
        <f>IF(MID(telefony__2[[#This Row],[nr]],1,2)="12",1,0)</f>
        <v>0</v>
      </c>
      <c r="G1268" s="2">
        <f>IF(AND(telefony__2[[#This Row],[czy 12]]=1,telefony__2[[#This Row],[dlugosc]]=7),telefony__2[[#This Row],[zaklonczenie]]-telefony__2[[#This Row],[rozpoczecie]],0)</f>
        <v>0</v>
      </c>
      <c r="H1268" s="3">
        <f>IF(AND(telefony__2[[#This Row],[czy 12]]=1,telefony__2[[#This Row],[dlugosc]]=7),1,0)</f>
        <v>0</v>
      </c>
      <c r="I1268" s="3">
        <f>(telefony__2[[#This Row],[zaklonczenie]]-telefony__2[[#This Row],[rozpoczecie]])*24*60</f>
        <v>10.333333333333323</v>
      </c>
      <c r="J1268">
        <f>IF(telefony__2[[#This Row],[dlugosc]]=10,ROUNDUP(telefony__2[[#This Row],[len]],0),0)</f>
        <v>0</v>
      </c>
      <c r="K1268" s="3">
        <f>IF(telefony__2[[#This Row],[dlugosc]]&lt;&gt;10,telefony__2[[#This Row],[len]]+K1267,K1267)</f>
        <v>9880.966666666669</v>
      </c>
      <c r="L1268" s="3">
        <f>IF(telefony__2[[#This Row],[dlugosc]]=7,telefony__2[[#This Row],[len]],0)</f>
        <v>10.333333333333323</v>
      </c>
      <c r="M1268" s="3">
        <f>IF(telefony__2[[#This Row],[dlugosc]]=8,telefony__2[[#This Row],[len]],0)</f>
        <v>0</v>
      </c>
      <c r="N1268" s="3"/>
    </row>
    <row r="1269" spans="1:14" x14ac:dyDescent="0.25">
      <c r="A1269" s="3" t="s">
        <v>3532</v>
      </c>
      <c r="B1269" s="1" t="s">
        <v>3388</v>
      </c>
      <c r="C1269" s="2" t="s">
        <v>3533</v>
      </c>
      <c r="D1269" s="2" t="s">
        <v>3534</v>
      </c>
      <c r="E1269">
        <f>LEN(telefony__2[[#This Row],[nr]])</f>
        <v>7</v>
      </c>
      <c r="F1269">
        <f>IF(MID(telefony__2[[#This Row],[nr]],1,2)="12",1,0)</f>
        <v>0</v>
      </c>
      <c r="G1269" s="2">
        <f>IF(AND(telefony__2[[#This Row],[czy 12]]=1,telefony__2[[#This Row],[dlugosc]]=7),telefony__2[[#This Row],[zaklonczenie]]-telefony__2[[#This Row],[rozpoczecie]],0)</f>
        <v>0</v>
      </c>
      <c r="H1269" s="3">
        <f>IF(AND(telefony__2[[#This Row],[czy 12]]=1,telefony__2[[#This Row],[dlugosc]]=7),1,0)</f>
        <v>0</v>
      </c>
      <c r="I1269" s="3">
        <f>(telefony__2[[#This Row],[zaklonczenie]]-telefony__2[[#This Row],[rozpoczecie]])*24*60</f>
        <v>12.500000000000036</v>
      </c>
      <c r="J1269">
        <f>IF(telefony__2[[#This Row],[dlugosc]]=10,ROUNDUP(telefony__2[[#This Row],[len]],0),0)</f>
        <v>0</v>
      </c>
      <c r="K1269" s="3">
        <f>IF(telefony__2[[#This Row],[dlugosc]]&lt;&gt;10,telefony__2[[#This Row],[len]]+K1268,K1268)</f>
        <v>9893.466666666669</v>
      </c>
      <c r="L1269" s="3">
        <f>IF(telefony__2[[#This Row],[dlugosc]]=7,telefony__2[[#This Row],[len]],0)</f>
        <v>12.500000000000036</v>
      </c>
      <c r="M1269" s="3">
        <f>IF(telefony__2[[#This Row],[dlugosc]]=8,telefony__2[[#This Row],[len]],0)</f>
        <v>0</v>
      </c>
      <c r="N1269" s="3"/>
    </row>
    <row r="1270" spans="1:14" x14ac:dyDescent="0.25">
      <c r="A1270" s="3" t="s">
        <v>3535</v>
      </c>
      <c r="B1270" s="1" t="s">
        <v>3388</v>
      </c>
      <c r="C1270" s="2" t="s">
        <v>3536</v>
      </c>
      <c r="D1270" s="2" t="s">
        <v>3537</v>
      </c>
      <c r="E1270">
        <f>LEN(telefony__2[[#This Row],[nr]])</f>
        <v>7</v>
      </c>
      <c r="F1270">
        <f>IF(MID(telefony__2[[#This Row],[nr]],1,2)="12",1,0)</f>
        <v>0</v>
      </c>
      <c r="G1270" s="2">
        <f>IF(AND(telefony__2[[#This Row],[czy 12]]=1,telefony__2[[#This Row],[dlugosc]]=7),telefony__2[[#This Row],[zaklonczenie]]-telefony__2[[#This Row],[rozpoczecie]],0)</f>
        <v>0</v>
      </c>
      <c r="H1270" s="3">
        <f>IF(AND(telefony__2[[#This Row],[czy 12]]=1,telefony__2[[#This Row],[dlugosc]]=7),1,0)</f>
        <v>0</v>
      </c>
      <c r="I1270" s="3">
        <f>(telefony__2[[#This Row],[zaklonczenie]]-telefony__2[[#This Row],[rozpoczecie]])*24*60</f>
        <v>7.2500000000000142</v>
      </c>
      <c r="J1270">
        <f>IF(telefony__2[[#This Row],[dlugosc]]=10,ROUNDUP(telefony__2[[#This Row],[len]],0),0)</f>
        <v>0</v>
      </c>
      <c r="K1270" s="3">
        <f>IF(telefony__2[[#This Row],[dlugosc]]&lt;&gt;10,telefony__2[[#This Row],[len]]+K1269,K1269)</f>
        <v>9900.716666666669</v>
      </c>
      <c r="L1270" s="3">
        <f>IF(telefony__2[[#This Row],[dlugosc]]=7,telefony__2[[#This Row],[len]],0)</f>
        <v>7.2500000000000142</v>
      </c>
      <c r="M1270" s="3">
        <f>IF(telefony__2[[#This Row],[dlugosc]]=8,telefony__2[[#This Row],[len]],0)</f>
        <v>0</v>
      </c>
      <c r="N1270" s="3"/>
    </row>
    <row r="1271" spans="1:14" x14ac:dyDescent="0.25">
      <c r="A1271" s="3" t="s">
        <v>3538</v>
      </c>
      <c r="B1271" s="1" t="s">
        <v>3388</v>
      </c>
      <c r="C1271" s="2" t="s">
        <v>3539</v>
      </c>
      <c r="D1271" s="2" t="s">
        <v>3540</v>
      </c>
      <c r="E1271">
        <f>LEN(telefony__2[[#This Row],[nr]])</f>
        <v>7</v>
      </c>
      <c r="F1271">
        <f>IF(MID(telefony__2[[#This Row],[nr]],1,2)="12",1,0)</f>
        <v>0</v>
      </c>
      <c r="G1271" s="2">
        <f>IF(AND(telefony__2[[#This Row],[czy 12]]=1,telefony__2[[#This Row],[dlugosc]]=7),telefony__2[[#This Row],[zaklonczenie]]-telefony__2[[#This Row],[rozpoczecie]],0)</f>
        <v>0</v>
      </c>
      <c r="H1271" s="3">
        <f>IF(AND(telefony__2[[#This Row],[czy 12]]=1,telefony__2[[#This Row],[dlugosc]]=7),1,0)</f>
        <v>0</v>
      </c>
      <c r="I1271" s="3">
        <f>(telefony__2[[#This Row],[zaklonczenie]]-telefony__2[[#This Row],[rozpoczecie]])*24*60</f>
        <v>13.816666666666615</v>
      </c>
      <c r="J1271">
        <f>IF(telefony__2[[#This Row],[dlugosc]]=10,ROUNDUP(telefony__2[[#This Row],[len]],0),0)</f>
        <v>0</v>
      </c>
      <c r="K1271" s="3">
        <f>IF(telefony__2[[#This Row],[dlugosc]]&lt;&gt;10,telefony__2[[#This Row],[len]]+K1270,K1270)</f>
        <v>9914.5333333333365</v>
      </c>
      <c r="L1271" s="3">
        <f>IF(telefony__2[[#This Row],[dlugosc]]=7,telefony__2[[#This Row],[len]],0)</f>
        <v>13.816666666666615</v>
      </c>
      <c r="M1271" s="3">
        <f>IF(telefony__2[[#This Row],[dlugosc]]=8,telefony__2[[#This Row],[len]],0)</f>
        <v>0</v>
      </c>
      <c r="N1271" s="3"/>
    </row>
    <row r="1272" spans="1:14" x14ac:dyDescent="0.25">
      <c r="A1272" s="3" t="s">
        <v>3541</v>
      </c>
      <c r="B1272" s="1" t="s">
        <v>3388</v>
      </c>
      <c r="C1272" s="2" t="s">
        <v>2426</v>
      </c>
      <c r="D1272" s="2" t="s">
        <v>3542</v>
      </c>
      <c r="E1272">
        <f>LEN(telefony__2[[#This Row],[nr]])</f>
        <v>7</v>
      </c>
      <c r="F1272">
        <f>IF(MID(telefony__2[[#This Row],[nr]],1,2)="12",1,0)</f>
        <v>0</v>
      </c>
      <c r="G1272" s="2">
        <f>IF(AND(telefony__2[[#This Row],[czy 12]]=1,telefony__2[[#This Row],[dlugosc]]=7),telefony__2[[#This Row],[zaklonczenie]]-telefony__2[[#This Row],[rozpoczecie]],0)</f>
        <v>0</v>
      </c>
      <c r="H1272" s="3">
        <f>IF(AND(telefony__2[[#This Row],[czy 12]]=1,telefony__2[[#This Row],[dlugosc]]=7),1,0)</f>
        <v>0</v>
      </c>
      <c r="I1272" s="3">
        <f>(telefony__2[[#This Row],[zaklonczenie]]-telefony__2[[#This Row],[rozpoczecie]])*24*60</f>
        <v>16.29999999999999</v>
      </c>
      <c r="J1272">
        <f>IF(telefony__2[[#This Row],[dlugosc]]=10,ROUNDUP(telefony__2[[#This Row],[len]],0),0)</f>
        <v>0</v>
      </c>
      <c r="K1272" s="3">
        <f>IF(telefony__2[[#This Row],[dlugosc]]&lt;&gt;10,telefony__2[[#This Row],[len]]+K1271,K1271)</f>
        <v>9930.8333333333358</v>
      </c>
      <c r="L1272" s="3">
        <f>IF(telefony__2[[#This Row],[dlugosc]]=7,telefony__2[[#This Row],[len]],0)</f>
        <v>16.29999999999999</v>
      </c>
      <c r="M1272" s="3">
        <f>IF(telefony__2[[#This Row],[dlugosc]]=8,telefony__2[[#This Row],[len]],0)</f>
        <v>0</v>
      </c>
      <c r="N1272" s="3"/>
    </row>
    <row r="1273" spans="1:14" x14ac:dyDescent="0.25">
      <c r="A1273" s="3" t="s">
        <v>3543</v>
      </c>
      <c r="B1273" s="1" t="s">
        <v>3388</v>
      </c>
      <c r="C1273" s="2" t="s">
        <v>3544</v>
      </c>
      <c r="D1273" s="2" t="s">
        <v>3545</v>
      </c>
      <c r="E1273">
        <f>LEN(telefony__2[[#This Row],[nr]])</f>
        <v>7</v>
      </c>
      <c r="F1273">
        <f>IF(MID(telefony__2[[#This Row],[nr]],1,2)="12",1,0)</f>
        <v>0</v>
      </c>
      <c r="G1273" s="2">
        <f>IF(AND(telefony__2[[#This Row],[czy 12]]=1,telefony__2[[#This Row],[dlugosc]]=7),telefony__2[[#This Row],[zaklonczenie]]-telefony__2[[#This Row],[rozpoczecie]],0)</f>
        <v>0</v>
      </c>
      <c r="H1273" s="3">
        <f>IF(AND(telefony__2[[#This Row],[czy 12]]=1,telefony__2[[#This Row],[dlugosc]]=7),1,0)</f>
        <v>0</v>
      </c>
      <c r="I1273" s="3">
        <f>(telefony__2[[#This Row],[zaklonczenie]]-telefony__2[[#This Row],[rozpoczecie]])*24*60</f>
        <v>8.41666666666681</v>
      </c>
      <c r="J1273">
        <f>IF(telefony__2[[#This Row],[dlugosc]]=10,ROUNDUP(telefony__2[[#This Row],[len]],0),0)</f>
        <v>0</v>
      </c>
      <c r="K1273" s="3">
        <f>IF(telefony__2[[#This Row],[dlugosc]]&lt;&gt;10,telefony__2[[#This Row],[len]]+K1272,K1272)</f>
        <v>9939.2500000000018</v>
      </c>
      <c r="L1273" s="3">
        <f>IF(telefony__2[[#This Row],[dlugosc]]=7,telefony__2[[#This Row],[len]],0)</f>
        <v>8.41666666666681</v>
      </c>
      <c r="M1273" s="3">
        <f>IF(telefony__2[[#This Row],[dlugosc]]=8,telefony__2[[#This Row],[len]],0)</f>
        <v>0</v>
      </c>
      <c r="N1273" s="3"/>
    </row>
    <row r="1274" spans="1:14" x14ac:dyDescent="0.25">
      <c r="A1274" s="3" t="s">
        <v>3546</v>
      </c>
      <c r="B1274" s="1" t="s">
        <v>3388</v>
      </c>
      <c r="C1274" s="2" t="s">
        <v>3547</v>
      </c>
      <c r="D1274" s="2" t="s">
        <v>3548</v>
      </c>
      <c r="E1274">
        <f>LEN(telefony__2[[#This Row],[nr]])</f>
        <v>8</v>
      </c>
      <c r="F1274">
        <f>IF(MID(telefony__2[[#This Row],[nr]],1,2)="12",1,0)</f>
        <v>0</v>
      </c>
      <c r="G1274" s="2">
        <f>IF(AND(telefony__2[[#This Row],[czy 12]]=1,telefony__2[[#This Row],[dlugosc]]=7),telefony__2[[#This Row],[zaklonczenie]]-telefony__2[[#This Row],[rozpoczecie]],0)</f>
        <v>0</v>
      </c>
      <c r="H1274" s="3">
        <f>IF(AND(telefony__2[[#This Row],[czy 12]]=1,telefony__2[[#This Row],[dlugosc]]=7),1,0)</f>
        <v>0</v>
      </c>
      <c r="I1274" s="3">
        <f>(telefony__2[[#This Row],[zaklonczenie]]-telefony__2[[#This Row],[rozpoczecie]])*24*60</f>
        <v>7.7833333333333243</v>
      </c>
      <c r="J1274">
        <f>IF(telefony__2[[#This Row],[dlugosc]]=10,ROUNDUP(telefony__2[[#This Row],[len]],0),0)</f>
        <v>0</v>
      </c>
      <c r="K1274" s="3">
        <f>IF(telefony__2[[#This Row],[dlugosc]]&lt;&gt;10,telefony__2[[#This Row],[len]]+K1273,K1273)</f>
        <v>9947.0333333333347</v>
      </c>
      <c r="L1274" s="3">
        <f>IF(telefony__2[[#This Row],[dlugosc]]=7,telefony__2[[#This Row],[len]],0)</f>
        <v>0</v>
      </c>
      <c r="M1274" s="3">
        <f>IF(telefony__2[[#This Row],[dlugosc]]=8,telefony__2[[#This Row],[len]],0)</f>
        <v>7.7833333333333243</v>
      </c>
      <c r="N1274" s="3"/>
    </row>
    <row r="1275" spans="1:14" x14ac:dyDescent="0.25">
      <c r="A1275" s="3" t="s">
        <v>3549</v>
      </c>
      <c r="B1275" s="1" t="s">
        <v>3388</v>
      </c>
      <c r="C1275" s="2" t="s">
        <v>3550</v>
      </c>
      <c r="D1275" s="2" t="s">
        <v>3551</v>
      </c>
      <c r="E1275">
        <f>LEN(telefony__2[[#This Row],[nr]])</f>
        <v>7</v>
      </c>
      <c r="F1275">
        <f>IF(MID(telefony__2[[#This Row],[nr]],1,2)="12",1,0)</f>
        <v>0</v>
      </c>
      <c r="G1275" s="2">
        <f>IF(AND(telefony__2[[#This Row],[czy 12]]=1,telefony__2[[#This Row],[dlugosc]]=7),telefony__2[[#This Row],[zaklonczenie]]-telefony__2[[#This Row],[rozpoczecie]],0)</f>
        <v>0</v>
      </c>
      <c r="H1275" s="3">
        <f>IF(AND(telefony__2[[#This Row],[czy 12]]=1,telefony__2[[#This Row],[dlugosc]]=7),1,0)</f>
        <v>0</v>
      </c>
      <c r="I1275" s="3">
        <f>(telefony__2[[#This Row],[zaklonczenie]]-telefony__2[[#This Row],[rozpoczecie]])*24*60</f>
        <v>5.316666666666805</v>
      </c>
      <c r="J1275">
        <f>IF(telefony__2[[#This Row],[dlugosc]]=10,ROUNDUP(telefony__2[[#This Row],[len]],0),0)</f>
        <v>0</v>
      </c>
      <c r="K1275" s="3">
        <f>IF(telefony__2[[#This Row],[dlugosc]]&lt;&gt;10,telefony__2[[#This Row],[len]]+K1274,K1274)</f>
        <v>9952.3500000000022</v>
      </c>
      <c r="L1275" s="3">
        <f>IF(telefony__2[[#This Row],[dlugosc]]=7,telefony__2[[#This Row],[len]],0)</f>
        <v>5.316666666666805</v>
      </c>
      <c r="M1275" s="3">
        <f>IF(telefony__2[[#This Row],[dlugosc]]=8,telefony__2[[#This Row],[len]],0)</f>
        <v>0</v>
      </c>
      <c r="N1275" s="3"/>
    </row>
    <row r="1276" spans="1:14" x14ac:dyDescent="0.25">
      <c r="A1276" s="3" t="s">
        <v>3552</v>
      </c>
      <c r="B1276" s="1" t="s">
        <v>3388</v>
      </c>
      <c r="C1276" s="2" t="s">
        <v>3553</v>
      </c>
      <c r="D1276" s="2" t="s">
        <v>3306</v>
      </c>
      <c r="E1276">
        <f>LEN(telefony__2[[#This Row],[nr]])</f>
        <v>7</v>
      </c>
      <c r="F1276">
        <f>IF(MID(telefony__2[[#This Row],[nr]],1,2)="12",1,0)</f>
        <v>0</v>
      </c>
      <c r="G1276" s="2">
        <f>IF(AND(telefony__2[[#This Row],[czy 12]]=1,telefony__2[[#This Row],[dlugosc]]=7),telefony__2[[#This Row],[zaklonczenie]]-telefony__2[[#This Row],[rozpoczecie]],0)</f>
        <v>0</v>
      </c>
      <c r="H1276" s="3">
        <f>IF(AND(telefony__2[[#This Row],[czy 12]]=1,telefony__2[[#This Row],[dlugosc]]=7),1,0)</f>
        <v>0</v>
      </c>
      <c r="I1276" s="3">
        <f>(telefony__2[[#This Row],[zaklonczenie]]-telefony__2[[#This Row],[rozpoczecie]])*24*60</f>
        <v>4.3500000000000405</v>
      </c>
      <c r="J1276">
        <f>IF(telefony__2[[#This Row],[dlugosc]]=10,ROUNDUP(telefony__2[[#This Row],[len]],0),0)</f>
        <v>0</v>
      </c>
      <c r="K1276" s="3">
        <f>IF(telefony__2[[#This Row],[dlugosc]]&lt;&gt;10,telefony__2[[#This Row],[len]]+K1275,K1275)</f>
        <v>9956.7000000000025</v>
      </c>
      <c r="L1276" s="3">
        <f>IF(telefony__2[[#This Row],[dlugosc]]=7,telefony__2[[#This Row],[len]],0)</f>
        <v>4.3500000000000405</v>
      </c>
      <c r="M1276" s="3">
        <f>IF(telefony__2[[#This Row],[dlugosc]]=8,telefony__2[[#This Row],[len]],0)</f>
        <v>0</v>
      </c>
      <c r="N1276" s="3"/>
    </row>
    <row r="1277" spans="1:14" x14ac:dyDescent="0.25">
      <c r="A1277" s="3" t="s">
        <v>3554</v>
      </c>
      <c r="B1277" s="1" t="s">
        <v>3388</v>
      </c>
      <c r="C1277" s="2" t="s">
        <v>3555</v>
      </c>
      <c r="D1277" s="2" t="s">
        <v>3556</v>
      </c>
      <c r="E1277">
        <f>LEN(telefony__2[[#This Row],[nr]])</f>
        <v>8</v>
      </c>
      <c r="F1277">
        <f>IF(MID(telefony__2[[#This Row],[nr]],1,2)="12",1,0)</f>
        <v>0</v>
      </c>
      <c r="G1277" s="2">
        <f>IF(AND(telefony__2[[#This Row],[czy 12]]=1,telefony__2[[#This Row],[dlugosc]]=7),telefony__2[[#This Row],[zaklonczenie]]-telefony__2[[#This Row],[rozpoczecie]],0)</f>
        <v>0</v>
      </c>
      <c r="H1277" s="3">
        <f>IF(AND(telefony__2[[#This Row],[czy 12]]=1,telefony__2[[#This Row],[dlugosc]]=7),1,0)</f>
        <v>0</v>
      </c>
      <c r="I1277" s="3">
        <f>(telefony__2[[#This Row],[zaklonczenie]]-telefony__2[[#This Row],[rozpoczecie]])*24*60</f>
        <v>4.5833333333333037</v>
      </c>
      <c r="J1277">
        <f>IF(telefony__2[[#This Row],[dlugosc]]=10,ROUNDUP(telefony__2[[#This Row],[len]],0),0)</f>
        <v>0</v>
      </c>
      <c r="K1277" s="3">
        <f>IF(telefony__2[[#This Row],[dlugosc]]&lt;&gt;10,telefony__2[[#This Row],[len]]+K1276,K1276)</f>
        <v>9961.2833333333365</v>
      </c>
      <c r="L1277" s="3">
        <f>IF(telefony__2[[#This Row],[dlugosc]]=7,telefony__2[[#This Row],[len]],0)</f>
        <v>0</v>
      </c>
      <c r="M1277" s="3">
        <f>IF(telefony__2[[#This Row],[dlugosc]]=8,telefony__2[[#This Row],[len]],0)</f>
        <v>4.5833333333333037</v>
      </c>
      <c r="N1277" s="3"/>
    </row>
    <row r="1278" spans="1:14" x14ac:dyDescent="0.25">
      <c r="A1278" s="3" t="s">
        <v>3557</v>
      </c>
      <c r="B1278" s="1" t="s">
        <v>3388</v>
      </c>
      <c r="C1278" s="2" t="s">
        <v>1049</v>
      </c>
      <c r="D1278" s="2" t="s">
        <v>3558</v>
      </c>
      <c r="E1278">
        <f>LEN(telefony__2[[#This Row],[nr]])</f>
        <v>7</v>
      </c>
      <c r="F1278">
        <f>IF(MID(telefony__2[[#This Row],[nr]],1,2)="12",1,0)</f>
        <v>0</v>
      </c>
      <c r="G1278" s="2">
        <f>IF(AND(telefony__2[[#This Row],[czy 12]]=1,telefony__2[[#This Row],[dlugosc]]=7),telefony__2[[#This Row],[zaklonczenie]]-telefony__2[[#This Row],[rozpoczecie]],0)</f>
        <v>0</v>
      </c>
      <c r="H1278" s="3">
        <f>IF(AND(telefony__2[[#This Row],[czy 12]]=1,telefony__2[[#This Row],[dlugosc]]=7),1,0)</f>
        <v>0</v>
      </c>
      <c r="I1278" s="3">
        <f>(telefony__2[[#This Row],[zaklonczenie]]-telefony__2[[#This Row],[rozpoczecie]])*24*60</f>
        <v>6.2500000000000178</v>
      </c>
      <c r="J1278">
        <f>IF(telefony__2[[#This Row],[dlugosc]]=10,ROUNDUP(telefony__2[[#This Row],[len]],0),0)</f>
        <v>0</v>
      </c>
      <c r="K1278" s="3">
        <f>IF(telefony__2[[#This Row],[dlugosc]]&lt;&gt;10,telefony__2[[#This Row],[len]]+K1277,K1277)</f>
        <v>9967.5333333333365</v>
      </c>
      <c r="L1278" s="3">
        <f>IF(telefony__2[[#This Row],[dlugosc]]=7,telefony__2[[#This Row],[len]],0)</f>
        <v>6.2500000000000178</v>
      </c>
      <c r="M1278" s="3">
        <f>IF(telefony__2[[#This Row],[dlugosc]]=8,telefony__2[[#This Row],[len]],0)</f>
        <v>0</v>
      </c>
      <c r="N1278" s="3"/>
    </row>
    <row r="1279" spans="1:14" x14ac:dyDescent="0.25">
      <c r="A1279" s="3" t="s">
        <v>1233</v>
      </c>
      <c r="B1279" s="1" t="s">
        <v>3388</v>
      </c>
      <c r="C1279" s="2" t="s">
        <v>3559</v>
      </c>
      <c r="D1279" s="2" t="s">
        <v>3560</v>
      </c>
      <c r="E1279">
        <f>LEN(telefony__2[[#This Row],[nr]])</f>
        <v>10</v>
      </c>
      <c r="F1279">
        <f>IF(MID(telefony__2[[#This Row],[nr]],1,2)="12",1,0)</f>
        <v>0</v>
      </c>
      <c r="G1279" s="2">
        <f>IF(AND(telefony__2[[#This Row],[czy 12]]=1,telefony__2[[#This Row],[dlugosc]]=7),telefony__2[[#This Row],[zaklonczenie]]-telefony__2[[#This Row],[rozpoczecie]],0)</f>
        <v>0</v>
      </c>
      <c r="H1279" s="3">
        <f>IF(AND(telefony__2[[#This Row],[czy 12]]=1,telefony__2[[#This Row],[dlugosc]]=7),1,0)</f>
        <v>0</v>
      </c>
      <c r="I1279" s="3">
        <f>(telefony__2[[#This Row],[zaklonczenie]]-telefony__2[[#This Row],[rozpoczecie]])*24*60</f>
        <v>14.583333333333428</v>
      </c>
      <c r="J1279">
        <f>IF(telefony__2[[#This Row],[dlugosc]]=10,ROUNDUP(telefony__2[[#This Row],[len]],0),0)</f>
        <v>15</v>
      </c>
      <c r="K1279" s="3">
        <f>IF(telefony__2[[#This Row],[dlugosc]]&lt;&gt;10,telefony__2[[#This Row],[len]]+K1278,K1278)</f>
        <v>9967.5333333333365</v>
      </c>
      <c r="L1279" s="3">
        <f>IF(telefony__2[[#This Row],[dlugosc]]=7,telefony__2[[#This Row],[len]],0)</f>
        <v>0</v>
      </c>
      <c r="M1279" s="3">
        <f>IF(telefony__2[[#This Row],[dlugosc]]=8,telefony__2[[#This Row],[len]],0)</f>
        <v>0</v>
      </c>
      <c r="N1279" s="3"/>
    </row>
    <row r="1280" spans="1:14" x14ac:dyDescent="0.25">
      <c r="A1280" s="3" t="s">
        <v>3561</v>
      </c>
      <c r="B1280" s="1" t="s">
        <v>3388</v>
      </c>
      <c r="C1280" s="2" t="s">
        <v>3562</v>
      </c>
      <c r="D1280" s="2" t="s">
        <v>3563</v>
      </c>
      <c r="E1280">
        <f>LEN(telefony__2[[#This Row],[nr]])</f>
        <v>8</v>
      </c>
      <c r="F1280">
        <f>IF(MID(telefony__2[[#This Row],[nr]],1,2)="12",1,0)</f>
        <v>0</v>
      </c>
      <c r="G1280" s="2">
        <f>IF(AND(telefony__2[[#This Row],[czy 12]]=1,telefony__2[[#This Row],[dlugosc]]=7),telefony__2[[#This Row],[zaklonczenie]]-telefony__2[[#This Row],[rozpoczecie]],0)</f>
        <v>0</v>
      </c>
      <c r="H1280" s="3">
        <f>IF(AND(telefony__2[[#This Row],[czy 12]]=1,telefony__2[[#This Row],[dlugosc]]=7),1,0)</f>
        <v>0</v>
      </c>
      <c r="I1280" s="3">
        <f>(telefony__2[[#This Row],[zaklonczenie]]-telefony__2[[#This Row],[rozpoczecie]])*24*60</f>
        <v>16.583333333333261</v>
      </c>
      <c r="J1280">
        <f>IF(telefony__2[[#This Row],[dlugosc]]=10,ROUNDUP(telefony__2[[#This Row],[len]],0),0)</f>
        <v>0</v>
      </c>
      <c r="K1280" s="3">
        <f>IF(telefony__2[[#This Row],[dlugosc]]&lt;&gt;10,telefony__2[[#This Row],[len]]+K1279,K1279)</f>
        <v>9984.1166666666704</v>
      </c>
      <c r="L1280" s="3">
        <f>IF(telefony__2[[#This Row],[dlugosc]]=7,telefony__2[[#This Row],[len]],0)</f>
        <v>0</v>
      </c>
      <c r="M1280" s="3">
        <f>IF(telefony__2[[#This Row],[dlugosc]]=8,telefony__2[[#This Row],[len]],0)</f>
        <v>16.583333333333261</v>
      </c>
      <c r="N1280" s="3"/>
    </row>
    <row r="1281" spans="1:14" x14ac:dyDescent="0.25">
      <c r="A1281" s="3" t="s">
        <v>1005</v>
      </c>
      <c r="B1281" s="1" t="s">
        <v>3388</v>
      </c>
      <c r="C1281" s="2" t="s">
        <v>3564</v>
      </c>
      <c r="D1281" s="2" t="s">
        <v>3030</v>
      </c>
      <c r="E1281">
        <f>LEN(telefony__2[[#This Row],[nr]])</f>
        <v>10</v>
      </c>
      <c r="F1281">
        <f>IF(MID(telefony__2[[#This Row],[nr]],1,2)="12",1,0)</f>
        <v>0</v>
      </c>
      <c r="G1281" s="2">
        <f>IF(AND(telefony__2[[#This Row],[czy 12]]=1,telefony__2[[#This Row],[dlugosc]]=7),telefony__2[[#This Row],[zaklonczenie]]-telefony__2[[#This Row],[rozpoczecie]],0)</f>
        <v>0</v>
      </c>
      <c r="H1281" s="3">
        <f>IF(AND(telefony__2[[#This Row],[czy 12]]=1,telefony__2[[#This Row],[dlugosc]]=7),1,0)</f>
        <v>0</v>
      </c>
      <c r="I1281" s="3">
        <f>(telefony__2[[#This Row],[zaklonczenie]]-telefony__2[[#This Row],[rozpoczecie]])*24*60</f>
        <v>10.400000000000027</v>
      </c>
      <c r="J1281">
        <f>IF(telefony__2[[#This Row],[dlugosc]]=10,ROUNDUP(telefony__2[[#This Row],[len]],0),0)</f>
        <v>11</v>
      </c>
      <c r="K1281" s="3">
        <f>IF(telefony__2[[#This Row],[dlugosc]]&lt;&gt;10,telefony__2[[#This Row],[len]]+K1280,K1280)</f>
        <v>9984.1166666666704</v>
      </c>
      <c r="L1281" s="3">
        <f>IF(telefony__2[[#This Row],[dlugosc]]=7,telefony__2[[#This Row],[len]],0)</f>
        <v>0</v>
      </c>
      <c r="M1281" s="3">
        <f>IF(telefony__2[[#This Row],[dlugosc]]=8,telefony__2[[#This Row],[len]],0)</f>
        <v>0</v>
      </c>
      <c r="N1281" s="3"/>
    </row>
    <row r="1282" spans="1:14" x14ac:dyDescent="0.25">
      <c r="A1282" s="3" t="s">
        <v>3565</v>
      </c>
      <c r="B1282" s="1" t="s">
        <v>3388</v>
      </c>
      <c r="C1282" s="2" t="s">
        <v>3566</v>
      </c>
      <c r="D1282" s="2" t="s">
        <v>3566</v>
      </c>
      <c r="E1282">
        <f>LEN(telefony__2[[#This Row],[nr]])</f>
        <v>7</v>
      </c>
      <c r="F1282">
        <f>IF(MID(telefony__2[[#This Row],[nr]],1,2)="12",1,0)</f>
        <v>0</v>
      </c>
      <c r="G1282" s="2">
        <f>IF(AND(telefony__2[[#This Row],[czy 12]]=1,telefony__2[[#This Row],[dlugosc]]=7),telefony__2[[#This Row],[zaklonczenie]]-telefony__2[[#This Row],[rozpoczecie]],0)</f>
        <v>0</v>
      </c>
      <c r="H1282" s="3">
        <f>IF(AND(telefony__2[[#This Row],[czy 12]]=1,telefony__2[[#This Row],[dlugosc]]=7),1,0)</f>
        <v>0</v>
      </c>
      <c r="I1282" s="3">
        <f>(telefony__2[[#This Row],[zaklonczenie]]-telefony__2[[#This Row],[rozpoczecie]])*24*60</f>
        <v>0</v>
      </c>
      <c r="J1282">
        <f>IF(telefony__2[[#This Row],[dlugosc]]=10,ROUNDUP(telefony__2[[#This Row],[len]],0),0)</f>
        <v>0</v>
      </c>
      <c r="K1282" s="3">
        <f>IF(telefony__2[[#This Row],[dlugosc]]&lt;&gt;10,telefony__2[[#This Row],[len]]+K1281,K1281)</f>
        <v>9984.1166666666704</v>
      </c>
      <c r="L1282" s="3">
        <f>IF(telefony__2[[#This Row],[dlugosc]]=7,telefony__2[[#This Row],[len]],0)</f>
        <v>0</v>
      </c>
      <c r="M1282" s="3">
        <f>IF(telefony__2[[#This Row],[dlugosc]]=8,telefony__2[[#This Row],[len]],0)</f>
        <v>0</v>
      </c>
      <c r="N1282" s="3"/>
    </row>
    <row r="1283" spans="1:14" x14ac:dyDescent="0.25">
      <c r="A1283" s="3" t="s">
        <v>3567</v>
      </c>
      <c r="B1283" s="1" t="s">
        <v>3388</v>
      </c>
      <c r="C1283" s="2" t="s">
        <v>2455</v>
      </c>
      <c r="D1283" s="2" t="s">
        <v>3568</v>
      </c>
      <c r="E1283">
        <f>LEN(telefony__2[[#This Row],[nr]])</f>
        <v>7</v>
      </c>
      <c r="F1283">
        <f>IF(MID(telefony__2[[#This Row],[nr]],1,2)="12",1,0)</f>
        <v>0</v>
      </c>
      <c r="G1283" s="2">
        <f>IF(AND(telefony__2[[#This Row],[czy 12]]=1,telefony__2[[#This Row],[dlugosc]]=7),telefony__2[[#This Row],[zaklonczenie]]-telefony__2[[#This Row],[rozpoczecie]],0)</f>
        <v>0</v>
      </c>
      <c r="H1283" s="3">
        <f>IF(AND(telefony__2[[#This Row],[czy 12]]=1,telefony__2[[#This Row],[dlugosc]]=7),1,0)</f>
        <v>0</v>
      </c>
      <c r="I1283" s="3">
        <f>(telefony__2[[#This Row],[zaklonczenie]]-telefony__2[[#This Row],[rozpoczecie]])*24*60</f>
        <v>14.249999999999989</v>
      </c>
      <c r="J1283">
        <f>IF(telefony__2[[#This Row],[dlugosc]]=10,ROUNDUP(telefony__2[[#This Row],[len]],0),0)</f>
        <v>0</v>
      </c>
      <c r="K1283" s="3">
        <f>IF(telefony__2[[#This Row],[dlugosc]]&lt;&gt;10,telefony__2[[#This Row],[len]]+K1282,K1282)</f>
        <v>9998.3666666666704</v>
      </c>
      <c r="L1283" s="3">
        <f>IF(telefony__2[[#This Row],[dlugosc]]=7,telefony__2[[#This Row],[len]],0)</f>
        <v>14.249999999999989</v>
      </c>
      <c r="M1283" s="3">
        <f>IF(telefony__2[[#This Row],[dlugosc]]=8,telefony__2[[#This Row],[len]],0)</f>
        <v>0</v>
      </c>
      <c r="N1283" s="3"/>
    </row>
    <row r="1284" spans="1:14" x14ac:dyDescent="0.25">
      <c r="A1284" s="3" t="s">
        <v>3569</v>
      </c>
      <c r="B1284" s="1" t="s">
        <v>3388</v>
      </c>
      <c r="C1284" s="2" t="s">
        <v>3570</v>
      </c>
      <c r="D1284" s="2" t="s">
        <v>3571</v>
      </c>
      <c r="E1284">
        <f>LEN(telefony__2[[#This Row],[nr]])</f>
        <v>7</v>
      </c>
      <c r="F1284">
        <f>IF(MID(telefony__2[[#This Row],[nr]],1,2)="12",1,0)</f>
        <v>0</v>
      </c>
      <c r="G1284" s="2">
        <f>IF(AND(telefony__2[[#This Row],[czy 12]]=1,telefony__2[[#This Row],[dlugosc]]=7),telefony__2[[#This Row],[zaklonczenie]]-telefony__2[[#This Row],[rozpoczecie]],0)</f>
        <v>0</v>
      </c>
      <c r="H1284" s="3">
        <f>IF(AND(telefony__2[[#This Row],[czy 12]]=1,telefony__2[[#This Row],[dlugosc]]=7),1,0)</f>
        <v>0</v>
      </c>
      <c r="I1284" s="3">
        <f>(telefony__2[[#This Row],[zaklonczenie]]-telefony__2[[#This Row],[rozpoczecie]])*24*60</f>
        <v>2.0666666666666167</v>
      </c>
      <c r="J1284">
        <f>IF(telefony__2[[#This Row],[dlugosc]]=10,ROUNDUP(telefony__2[[#This Row],[len]],0),0)</f>
        <v>0</v>
      </c>
      <c r="K1284" s="3">
        <f>IF(telefony__2[[#This Row],[dlugosc]]&lt;&gt;10,telefony__2[[#This Row],[len]]+K1283,K1283)</f>
        <v>10000.433333333338</v>
      </c>
      <c r="L1284" s="3">
        <f>IF(telefony__2[[#This Row],[dlugosc]]=7,telefony__2[[#This Row],[len]],0)</f>
        <v>2.0666666666666167</v>
      </c>
      <c r="M1284" s="3">
        <f>IF(telefony__2[[#This Row],[dlugosc]]=8,telefony__2[[#This Row],[len]],0)</f>
        <v>0</v>
      </c>
      <c r="N1284" s="3"/>
    </row>
    <row r="1285" spans="1:14" x14ac:dyDescent="0.25">
      <c r="A1285" s="3" t="s">
        <v>2285</v>
      </c>
      <c r="B1285" s="1" t="s">
        <v>3388</v>
      </c>
      <c r="C1285" s="2" t="s">
        <v>3572</v>
      </c>
      <c r="D1285" s="2" t="s">
        <v>3573</v>
      </c>
      <c r="E1285">
        <f>LEN(telefony__2[[#This Row],[nr]])</f>
        <v>7</v>
      </c>
      <c r="F1285">
        <f>IF(MID(telefony__2[[#This Row],[nr]],1,2)="12",1,0)</f>
        <v>0</v>
      </c>
      <c r="G1285" s="2">
        <f>IF(AND(telefony__2[[#This Row],[czy 12]]=1,telefony__2[[#This Row],[dlugosc]]=7),telefony__2[[#This Row],[zaklonczenie]]-telefony__2[[#This Row],[rozpoczecie]],0)</f>
        <v>0</v>
      </c>
      <c r="H1285" s="3">
        <f>IF(AND(telefony__2[[#This Row],[czy 12]]=1,telefony__2[[#This Row],[dlugosc]]=7),1,0)</f>
        <v>0</v>
      </c>
      <c r="I1285" s="3">
        <f>(telefony__2[[#This Row],[zaklonczenie]]-telefony__2[[#This Row],[rozpoczecie]])*24*60</f>
        <v>5.2000000000000135</v>
      </c>
      <c r="J1285">
        <f>IF(telefony__2[[#This Row],[dlugosc]]=10,ROUNDUP(telefony__2[[#This Row],[len]],0),0)</f>
        <v>0</v>
      </c>
      <c r="K1285" s="3">
        <f>IF(telefony__2[[#This Row],[dlugosc]]&lt;&gt;10,telefony__2[[#This Row],[len]]+K1284,K1284)</f>
        <v>10005.633333333339</v>
      </c>
      <c r="L1285" s="3">
        <f>IF(telefony__2[[#This Row],[dlugosc]]=7,telefony__2[[#This Row],[len]],0)</f>
        <v>5.2000000000000135</v>
      </c>
      <c r="M1285" s="3">
        <f>IF(telefony__2[[#This Row],[dlugosc]]=8,telefony__2[[#This Row],[len]],0)</f>
        <v>0</v>
      </c>
      <c r="N1285" s="3"/>
    </row>
    <row r="1286" spans="1:14" x14ac:dyDescent="0.25">
      <c r="A1286" s="3" t="s">
        <v>3574</v>
      </c>
      <c r="B1286" s="1" t="s">
        <v>3388</v>
      </c>
      <c r="C1286" s="2" t="s">
        <v>3575</v>
      </c>
      <c r="D1286" s="2" t="s">
        <v>3576</v>
      </c>
      <c r="E1286">
        <f>LEN(telefony__2[[#This Row],[nr]])</f>
        <v>8</v>
      </c>
      <c r="F1286">
        <f>IF(MID(telefony__2[[#This Row],[nr]],1,2)="12",1,0)</f>
        <v>0</v>
      </c>
      <c r="G1286" s="2">
        <f>IF(AND(telefony__2[[#This Row],[czy 12]]=1,telefony__2[[#This Row],[dlugosc]]=7),telefony__2[[#This Row],[zaklonczenie]]-telefony__2[[#This Row],[rozpoczecie]],0)</f>
        <v>0</v>
      </c>
      <c r="H1286" s="3">
        <f>IF(AND(telefony__2[[#This Row],[czy 12]]=1,telefony__2[[#This Row],[dlugosc]]=7),1,0)</f>
        <v>0</v>
      </c>
      <c r="I1286" s="3">
        <f>(telefony__2[[#This Row],[zaklonczenie]]-telefony__2[[#This Row],[rozpoczecie]])*24*60</f>
        <v>3.3333333333332682</v>
      </c>
      <c r="J1286">
        <f>IF(telefony__2[[#This Row],[dlugosc]]=10,ROUNDUP(telefony__2[[#This Row],[len]],0),0)</f>
        <v>0</v>
      </c>
      <c r="K1286" s="3">
        <f>IF(telefony__2[[#This Row],[dlugosc]]&lt;&gt;10,telefony__2[[#This Row],[len]]+K1285,K1285)</f>
        <v>10008.966666666673</v>
      </c>
      <c r="L1286" s="3">
        <f>IF(telefony__2[[#This Row],[dlugosc]]=7,telefony__2[[#This Row],[len]],0)</f>
        <v>0</v>
      </c>
      <c r="M1286" s="3">
        <f>IF(telefony__2[[#This Row],[dlugosc]]=8,telefony__2[[#This Row],[len]],0)</f>
        <v>3.3333333333332682</v>
      </c>
      <c r="N1286" s="3"/>
    </row>
    <row r="1287" spans="1:14" x14ac:dyDescent="0.25">
      <c r="A1287" s="3" t="s">
        <v>3577</v>
      </c>
      <c r="B1287" s="1" t="s">
        <v>3388</v>
      </c>
      <c r="C1287" s="2" t="s">
        <v>3578</v>
      </c>
      <c r="D1287" s="2" t="s">
        <v>3579</v>
      </c>
      <c r="E1287">
        <f>LEN(telefony__2[[#This Row],[nr]])</f>
        <v>7</v>
      </c>
      <c r="F1287">
        <f>IF(MID(telefony__2[[#This Row],[nr]],1,2)="12",1,0)</f>
        <v>0</v>
      </c>
      <c r="G1287" s="2">
        <f>IF(AND(telefony__2[[#This Row],[czy 12]]=1,telefony__2[[#This Row],[dlugosc]]=7),telefony__2[[#This Row],[zaklonczenie]]-telefony__2[[#This Row],[rozpoczecie]],0)</f>
        <v>0</v>
      </c>
      <c r="H1287" s="3">
        <f>IF(AND(telefony__2[[#This Row],[czy 12]]=1,telefony__2[[#This Row],[dlugosc]]=7),1,0)</f>
        <v>0</v>
      </c>
      <c r="I1287" s="3">
        <f>(telefony__2[[#This Row],[zaklonczenie]]-telefony__2[[#This Row],[rozpoczecie]])*24*60</f>
        <v>6.0166666666665947</v>
      </c>
      <c r="J1287">
        <f>IF(telefony__2[[#This Row],[dlugosc]]=10,ROUNDUP(telefony__2[[#This Row],[len]],0),0)</f>
        <v>0</v>
      </c>
      <c r="K1287" s="3">
        <f>IF(telefony__2[[#This Row],[dlugosc]]&lt;&gt;10,telefony__2[[#This Row],[len]]+K1286,K1286)</f>
        <v>10014.983333333339</v>
      </c>
      <c r="L1287" s="3">
        <f>IF(telefony__2[[#This Row],[dlugosc]]=7,telefony__2[[#This Row],[len]],0)</f>
        <v>6.0166666666665947</v>
      </c>
      <c r="M1287" s="3">
        <f>IF(telefony__2[[#This Row],[dlugosc]]=8,telefony__2[[#This Row],[len]],0)</f>
        <v>0</v>
      </c>
      <c r="N1287" s="3"/>
    </row>
    <row r="1288" spans="1:14" x14ac:dyDescent="0.25">
      <c r="A1288" s="3" t="s">
        <v>3580</v>
      </c>
      <c r="B1288" s="1" t="s">
        <v>3388</v>
      </c>
      <c r="C1288" s="2" t="s">
        <v>3581</v>
      </c>
      <c r="D1288" s="2" t="s">
        <v>3582</v>
      </c>
      <c r="E1288">
        <f>LEN(telefony__2[[#This Row],[nr]])</f>
        <v>7</v>
      </c>
      <c r="F1288">
        <f>IF(MID(telefony__2[[#This Row],[nr]],1,2)="12",1,0)</f>
        <v>0</v>
      </c>
      <c r="G1288" s="2">
        <f>IF(AND(telefony__2[[#This Row],[czy 12]]=1,telefony__2[[#This Row],[dlugosc]]=7),telefony__2[[#This Row],[zaklonczenie]]-telefony__2[[#This Row],[rozpoczecie]],0)</f>
        <v>0</v>
      </c>
      <c r="H1288" s="3">
        <f>IF(AND(telefony__2[[#This Row],[czy 12]]=1,telefony__2[[#This Row],[dlugosc]]=7),1,0)</f>
        <v>0</v>
      </c>
      <c r="I1288" s="3">
        <f>(telefony__2[[#This Row],[zaklonczenie]]-telefony__2[[#This Row],[rozpoczecie]])*24*60</f>
        <v>8.2833333333334025</v>
      </c>
      <c r="J1288">
        <f>IF(telefony__2[[#This Row],[dlugosc]]=10,ROUNDUP(telefony__2[[#This Row],[len]],0),0)</f>
        <v>0</v>
      </c>
      <c r="K1288" s="3">
        <f>IF(telefony__2[[#This Row],[dlugosc]]&lt;&gt;10,telefony__2[[#This Row],[len]]+K1287,K1287)</f>
        <v>10023.266666666672</v>
      </c>
      <c r="L1288" s="3">
        <f>IF(telefony__2[[#This Row],[dlugosc]]=7,telefony__2[[#This Row],[len]],0)</f>
        <v>8.2833333333334025</v>
      </c>
      <c r="M1288" s="3">
        <f>IF(telefony__2[[#This Row],[dlugosc]]=8,telefony__2[[#This Row],[len]],0)</f>
        <v>0</v>
      </c>
      <c r="N1288" s="3"/>
    </row>
    <row r="1289" spans="1:14" x14ac:dyDescent="0.25">
      <c r="A1289" s="3" t="s">
        <v>3583</v>
      </c>
      <c r="B1289" s="1" t="s">
        <v>3388</v>
      </c>
      <c r="C1289" s="2" t="s">
        <v>3584</v>
      </c>
      <c r="D1289" s="2" t="s">
        <v>210</v>
      </c>
      <c r="E1289">
        <f>LEN(telefony__2[[#This Row],[nr]])</f>
        <v>8</v>
      </c>
      <c r="F1289">
        <f>IF(MID(telefony__2[[#This Row],[nr]],1,2)="12",1,0)</f>
        <v>0</v>
      </c>
      <c r="G1289" s="2">
        <f>IF(AND(telefony__2[[#This Row],[czy 12]]=1,telefony__2[[#This Row],[dlugosc]]=7),telefony__2[[#This Row],[zaklonczenie]]-telefony__2[[#This Row],[rozpoczecie]],0)</f>
        <v>0</v>
      </c>
      <c r="H1289" s="3">
        <f>IF(AND(telefony__2[[#This Row],[czy 12]]=1,telefony__2[[#This Row],[dlugosc]]=7),1,0)</f>
        <v>0</v>
      </c>
      <c r="I1289" s="3">
        <f>(telefony__2[[#This Row],[zaklonczenie]]-telefony__2[[#This Row],[rozpoczecie]])*24*60</f>
        <v>15.366666666666617</v>
      </c>
      <c r="J1289">
        <f>IF(telefony__2[[#This Row],[dlugosc]]=10,ROUNDUP(telefony__2[[#This Row],[len]],0),0)</f>
        <v>0</v>
      </c>
      <c r="K1289" s="3">
        <f>IF(telefony__2[[#This Row],[dlugosc]]&lt;&gt;10,telefony__2[[#This Row],[len]]+K1288,K1288)</f>
        <v>10038.633333333339</v>
      </c>
      <c r="L1289" s="3">
        <f>IF(telefony__2[[#This Row],[dlugosc]]=7,telefony__2[[#This Row],[len]],0)</f>
        <v>0</v>
      </c>
      <c r="M1289" s="3">
        <f>IF(telefony__2[[#This Row],[dlugosc]]=8,telefony__2[[#This Row],[len]],0)</f>
        <v>15.366666666666617</v>
      </c>
      <c r="N1289" s="3"/>
    </row>
    <row r="1290" spans="1:14" x14ac:dyDescent="0.25">
      <c r="A1290" s="3" t="s">
        <v>3585</v>
      </c>
      <c r="B1290" s="1" t="s">
        <v>3388</v>
      </c>
      <c r="C1290" s="2" t="s">
        <v>3586</v>
      </c>
      <c r="D1290" s="2" t="s">
        <v>2215</v>
      </c>
      <c r="E1290">
        <f>LEN(telefony__2[[#This Row],[nr]])</f>
        <v>7</v>
      </c>
      <c r="F1290">
        <f>IF(MID(telefony__2[[#This Row],[nr]],1,2)="12",1,0)</f>
        <v>0</v>
      </c>
      <c r="G1290" s="2">
        <f>IF(AND(telefony__2[[#This Row],[czy 12]]=1,telefony__2[[#This Row],[dlugosc]]=7),telefony__2[[#This Row],[zaklonczenie]]-telefony__2[[#This Row],[rozpoczecie]],0)</f>
        <v>0</v>
      </c>
      <c r="H1290" s="3">
        <f>IF(AND(telefony__2[[#This Row],[czy 12]]=1,telefony__2[[#This Row],[dlugosc]]=7),1,0)</f>
        <v>0</v>
      </c>
      <c r="I1290" s="3">
        <f>(telefony__2[[#This Row],[zaklonczenie]]-telefony__2[[#This Row],[rozpoczecie]])*24*60</f>
        <v>2.266666666666648</v>
      </c>
      <c r="J1290">
        <f>IF(telefony__2[[#This Row],[dlugosc]]=10,ROUNDUP(telefony__2[[#This Row],[len]],0),0)</f>
        <v>0</v>
      </c>
      <c r="K1290" s="3">
        <f>IF(telefony__2[[#This Row],[dlugosc]]&lt;&gt;10,telefony__2[[#This Row],[len]]+K1289,K1289)</f>
        <v>10040.900000000005</v>
      </c>
      <c r="L1290" s="3">
        <f>IF(telefony__2[[#This Row],[dlugosc]]=7,telefony__2[[#This Row],[len]],0)</f>
        <v>2.266666666666648</v>
      </c>
      <c r="M1290" s="3">
        <f>IF(telefony__2[[#This Row],[dlugosc]]=8,telefony__2[[#This Row],[len]],0)</f>
        <v>0</v>
      </c>
      <c r="N1290" s="3"/>
    </row>
    <row r="1291" spans="1:14" x14ac:dyDescent="0.25">
      <c r="A1291" s="3" t="s">
        <v>3587</v>
      </c>
      <c r="B1291" s="1" t="s">
        <v>3388</v>
      </c>
      <c r="C1291" s="2" t="s">
        <v>3588</v>
      </c>
      <c r="D1291" s="2" t="s">
        <v>3589</v>
      </c>
      <c r="E1291">
        <f>LEN(telefony__2[[#This Row],[nr]])</f>
        <v>10</v>
      </c>
      <c r="F1291">
        <f>IF(MID(telefony__2[[#This Row],[nr]],1,2)="12",1,0)</f>
        <v>0</v>
      </c>
      <c r="G1291" s="2">
        <f>IF(AND(telefony__2[[#This Row],[czy 12]]=1,telefony__2[[#This Row],[dlugosc]]=7),telefony__2[[#This Row],[zaklonczenie]]-telefony__2[[#This Row],[rozpoczecie]],0)</f>
        <v>0</v>
      </c>
      <c r="H1291" s="3">
        <f>IF(AND(telefony__2[[#This Row],[czy 12]]=1,telefony__2[[#This Row],[dlugosc]]=7),1,0)</f>
        <v>0</v>
      </c>
      <c r="I1291" s="3">
        <f>(telefony__2[[#This Row],[zaklonczenie]]-telefony__2[[#This Row],[rozpoczecie]])*24*60</f>
        <v>7.4333333333334295</v>
      </c>
      <c r="J1291">
        <f>IF(telefony__2[[#This Row],[dlugosc]]=10,ROUNDUP(telefony__2[[#This Row],[len]],0),0)</f>
        <v>8</v>
      </c>
      <c r="K1291" s="3">
        <f>IF(telefony__2[[#This Row],[dlugosc]]&lt;&gt;10,telefony__2[[#This Row],[len]]+K1290,K1290)</f>
        <v>10040.900000000005</v>
      </c>
      <c r="L1291" s="3">
        <f>IF(telefony__2[[#This Row],[dlugosc]]=7,telefony__2[[#This Row],[len]],0)</f>
        <v>0</v>
      </c>
      <c r="M1291" s="3">
        <f>IF(telefony__2[[#This Row],[dlugosc]]=8,telefony__2[[#This Row],[len]],0)</f>
        <v>0</v>
      </c>
      <c r="N1291" s="3"/>
    </row>
    <row r="1292" spans="1:14" x14ac:dyDescent="0.25">
      <c r="A1292" s="3" t="s">
        <v>3590</v>
      </c>
      <c r="B1292" s="1" t="s">
        <v>3388</v>
      </c>
      <c r="C1292" s="2" t="s">
        <v>3591</v>
      </c>
      <c r="D1292" s="2" t="s">
        <v>3592</v>
      </c>
      <c r="E1292">
        <f>LEN(telefony__2[[#This Row],[nr]])</f>
        <v>7</v>
      </c>
      <c r="F1292">
        <f>IF(MID(telefony__2[[#This Row],[nr]],1,2)="12",1,0)</f>
        <v>0</v>
      </c>
      <c r="G1292" s="2">
        <f>IF(AND(telefony__2[[#This Row],[czy 12]]=1,telefony__2[[#This Row],[dlugosc]]=7),telefony__2[[#This Row],[zaklonczenie]]-telefony__2[[#This Row],[rozpoczecie]],0)</f>
        <v>0</v>
      </c>
      <c r="H1292" s="3">
        <f>IF(AND(telefony__2[[#This Row],[czy 12]]=1,telefony__2[[#This Row],[dlugosc]]=7),1,0)</f>
        <v>0</v>
      </c>
      <c r="I1292" s="3">
        <f>(telefony__2[[#This Row],[zaklonczenie]]-telefony__2[[#This Row],[rozpoczecie]])*24*60</f>
        <v>16.533333333333413</v>
      </c>
      <c r="J1292">
        <f>IF(telefony__2[[#This Row],[dlugosc]]=10,ROUNDUP(telefony__2[[#This Row],[len]],0),0)</f>
        <v>0</v>
      </c>
      <c r="K1292" s="3">
        <f>IF(telefony__2[[#This Row],[dlugosc]]&lt;&gt;10,telefony__2[[#This Row],[len]]+K1291,K1291)</f>
        <v>10057.433333333338</v>
      </c>
      <c r="L1292" s="3">
        <f>IF(telefony__2[[#This Row],[dlugosc]]=7,telefony__2[[#This Row],[len]],0)</f>
        <v>16.533333333333413</v>
      </c>
      <c r="M1292" s="3">
        <f>IF(telefony__2[[#This Row],[dlugosc]]=8,telefony__2[[#This Row],[len]],0)</f>
        <v>0</v>
      </c>
      <c r="N1292" s="3"/>
    </row>
    <row r="1293" spans="1:14" x14ac:dyDescent="0.25">
      <c r="A1293" s="3" t="s">
        <v>3593</v>
      </c>
      <c r="B1293" s="1" t="s">
        <v>3388</v>
      </c>
      <c r="C1293" s="2" t="s">
        <v>3594</v>
      </c>
      <c r="D1293" s="2" t="s">
        <v>3595</v>
      </c>
      <c r="E1293">
        <f>LEN(telefony__2[[#This Row],[nr]])</f>
        <v>8</v>
      </c>
      <c r="F1293">
        <f>IF(MID(telefony__2[[#This Row],[nr]],1,2)="12",1,0)</f>
        <v>0</v>
      </c>
      <c r="G1293" s="2">
        <f>IF(AND(telefony__2[[#This Row],[czy 12]]=1,telefony__2[[#This Row],[dlugosc]]=7),telefony__2[[#This Row],[zaklonczenie]]-telefony__2[[#This Row],[rozpoczecie]],0)</f>
        <v>0</v>
      </c>
      <c r="H1293" s="3">
        <f>IF(AND(telefony__2[[#This Row],[czy 12]]=1,telefony__2[[#This Row],[dlugosc]]=7),1,0)</f>
        <v>0</v>
      </c>
      <c r="I1293" s="3">
        <f>(telefony__2[[#This Row],[zaklonczenie]]-telefony__2[[#This Row],[rozpoczecie]])*24*60</f>
        <v>13.533333333333424</v>
      </c>
      <c r="J1293">
        <f>IF(telefony__2[[#This Row],[dlugosc]]=10,ROUNDUP(telefony__2[[#This Row],[len]],0),0)</f>
        <v>0</v>
      </c>
      <c r="K1293" s="3">
        <f>IF(telefony__2[[#This Row],[dlugosc]]&lt;&gt;10,telefony__2[[#This Row],[len]]+K1292,K1292)</f>
        <v>10070.966666666671</v>
      </c>
      <c r="L1293" s="3">
        <f>IF(telefony__2[[#This Row],[dlugosc]]=7,telefony__2[[#This Row],[len]],0)</f>
        <v>0</v>
      </c>
      <c r="M1293" s="3">
        <f>IF(telefony__2[[#This Row],[dlugosc]]=8,telefony__2[[#This Row],[len]],0)</f>
        <v>13.533333333333424</v>
      </c>
      <c r="N1293" s="3"/>
    </row>
    <row r="1294" spans="1:14" x14ac:dyDescent="0.25">
      <c r="A1294" s="3" t="s">
        <v>3596</v>
      </c>
      <c r="B1294" s="1" t="s">
        <v>3388</v>
      </c>
      <c r="C1294" s="2" t="s">
        <v>3597</v>
      </c>
      <c r="D1294" s="2" t="s">
        <v>2238</v>
      </c>
      <c r="E1294">
        <f>LEN(telefony__2[[#This Row],[nr]])</f>
        <v>7</v>
      </c>
      <c r="F1294">
        <f>IF(MID(telefony__2[[#This Row],[nr]],1,2)="12",1,0)</f>
        <v>0</v>
      </c>
      <c r="G1294" s="2">
        <f>IF(AND(telefony__2[[#This Row],[czy 12]]=1,telefony__2[[#This Row],[dlugosc]]=7),telefony__2[[#This Row],[zaklonczenie]]-telefony__2[[#This Row],[rozpoczecie]],0)</f>
        <v>0</v>
      </c>
      <c r="H1294" s="3">
        <f>IF(AND(telefony__2[[#This Row],[czy 12]]=1,telefony__2[[#This Row],[dlugosc]]=7),1,0)</f>
        <v>0</v>
      </c>
      <c r="I1294" s="3">
        <f>(telefony__2[[#This Row],[zaklonczenie]]-telefony__2[[#This Row],[rozpoczecie]])*24*60</f>
        <v>9.6833333333333016</v>
      </c>
      <c r="J1294">
        <f>IF(telefony__2[[#This Row],[dlugosc]]=10,ROUNDUP(telefony__2[[#This Row],[len]],0),0)</f>
        <v>0</v>
      </c>
      <c r="K1294" s="3">
        <f>IF(telefony__2[[#This Row],[dlugosc]]&lt;&gt;10,telefony__2[[#This Row],[len]]+K1293,K1293)</f>
        <v>10080.650000000003</v>
      </c>
      <c r="L1294" s="3">
        <f>IF(telefony__2[[#This Row],[dlugosc]]=7,telefony__2[[#This Row],[len]],0)</f>
        <v>9.6833333333333016</v>
      </c>
      <c r="M1294" s="3">
        <f>IF(telefony__2[[#This Row],[dlugosc]]=8,telefony__2[[#This Row],[len]],0)</f>
        <v>0</v>
      </c>
      <c r="N1294" s="3"/>
    </row>
    <row r="1295" spans="1:14" x14ac:dyDescent="0.25">
      <c r="A1295" s="3" t="s">
        <v>3598</v>
      </c>
      <c r="B1295" s="1" t="s">
        <v>3388</v>
      </c>
      <c r="C1295" s="2" t="s">
        <v>3599</v>
      </c>
      <c r="D1295" s="2" t="s">
        <v>3600</v>
      </c>
      <c r="E1295">
        <f>LEN(telefony__2[[#This Row],[nr]])</f>
        <v>8</v>
      </c>
      <c r="F1295">
        <f>IF(MID(telefony__2[[#This Row],[nr]],1,2)="12",1,0)</f>
        <v>0</v>
      </c>
      <c r="G1295" s="2">
        <f>IF(AND(telefony__2[[#This Row],[czy 12]]=1,telefony__2[[#This Row],[dlugosc]]=7),telefony__2[[#This Row],[zaklonczenie]]-telefony__2[[#This Row],[rozpoczecie]],0)</f>
        <v>0</v>
      </c>
      <c r="H1295" s="3">
        <f>IF(AND(telefony__2[[#This Row],[czy 12]]=1,telefony__2[[#This Row],[dlugosc]]=7),1,0)</f>
        <v>0</v>
      </c>
      <c r="I1295" s="3">
        <f>(telefony__2[[#This Row],[zaklonczenie]]-telefony__2[[#This Row],[rozpoczecie]])*24*60</f>
        <v>3.5333333333334593</v>
      </c>
      <c r="J1295">
        <f>IF(telefony__2[[#This Row],[dlugosc]]=10,ROUNDUP(telefony__2[[#This Row],[len]],0),0)</f>
        <v>0</v>
      </c>
      <c r="K1295" s="3">
        <f>IF(telefony__2[[#This Row],[dlugosc]]&lt;&gt;10,telefony__2[[#This Row],[len]]+K1294,K1294)</f>
        <v>10084.183333333336</v>
      </c>
      <c r="L1295" s="3">
        <f>IF(telefony__2[[#This Row],[dlugosc]]=7,telefony__2[[#This Row],[len]],0)</f>
        <v>0</v>
      </c>
      <c r="M1295" s="3">
        <f>IF(telefony__2[[#This Row],[dlugosc]]=8,telefony__2[[#This Row],[len]],0)</f>
        <v>3.5333333333334593</v>
      </c>
      <c r="N1295" s="3"/>
    </row>
    <row r="1296" spans="1:14" x14ac:dyDescent="0.25">
      <c r="A1296" s="3" t="s">
        <v>3601</v>
      </c>
      <c r="B1296" s="1" t="s">
        <v>3388</v>
      </c>
      <c r="C1296" s="2" t="s">
        <v>3602</v>
      </c>
      <c r="D1296" s="2" t="s">
        <v>3603</v>
      </c>
      <c r="E1296">
        <f>LEN(telefony__2[[#This Row],[nr]])</f>
        <v>10</v>
      </c>
      <c r="F1296">
        <f>IF(MID(telefony__2[[#This Row],[nr]],1,2)="12",1,0)</f>
        <v>0</v>
      </c>
      <c r="G1296" s="2">
        <f>IF(AND(telefony__2[[#This Row],[czy 12]]=1,telefony__2[[#This Row],[dlugosc]]=7),telefony__2[[#This Row],[zaklonczenie]]-telefony__2[[#This Row],[rozpoczecie]],0)</f>
        <v>0</v>
      </c>
      <c r="H1296" s="3">
        <f>IF(AND(telefony__2[[#This Row],[czy 12]]=1,telefony__2[[#This Row],[dlugosc]]=7),1,0)</f>
        <v>0</v>
      </c>
      <c r="I1296" s="3">
        <f>(telefony__2[[#This Row],[zaklonczenie]]-telefony__2[[#This Row],[rozpoczecie]])*24*60</f>
        <v>8.0999999999999872</v>
      </c>
      <c r="J1296">
        <f>IF(telefony__2[[#This Row],[dlugosc]]=10,ROUNDUP(telefony__2[[#This Row],[len]],0),0)</f>
        <v>9</v>
      </c>
      <c r="K1296" s="3">
        <f>IF(telefony__2[[#This Row],[dlugosc]]&lt;&gt;10,telefony__2[[#This Row],[len]]+K1295,K1295)</f>
        <v>10084.183333333336</v>
      </c>
      <c r="L1296" s="3">
        <f>IF(telefony__2[[#This Row],[dlugosc]]=7,telefony__2[[#This Row],[len]],0)</f>
        <v>0</v>
      </c>
      <c r="M1296" s="3">
        <f>IF(telefony__2[[#This Row],[dlugosc]]=8,telefony__2[[#This Row],[len]],0)</f>
        <v>0</v>
      </c>
      <c r="N1296" s="3"/>
    </row>
    <row r="1297" spans="1:14" x14ac:dyDescent="0.25">
      <c r="A1297" s="3" t="s">
        <v>1924</v>
      </c>
      <c r="B1297" s="1" t="s">
        <v>3388</v>
      </c>
      <c r="C1297" s="2" t="s">
        <v>3592</v>
      </c>
      <c r="D1297" s="2" t="s">
        <v>3604</v>
      </c>
      <c r="E1297">
        <f>LEN(telefony__2[[#This Row],[nr]])</f>
        <v>7</v>
      </c>
      <c r="F1297">
        <f>IF(MID(telefony__2[[#This Row],[nr]],1,2)="12",1,0)</f>
        <v>0</v>
      </c>
      <c r="G1297" s="2">
        <f>IF(AND(telefony__2[[#This Row],[czy 12]]=1,telefony__2[[#This Row],[dlugosc]]=7),telefony__2[[#This Row],[zaklonczenie]]-telefony__2[[#This Row],[rozpoczecie]],0)</f>
        <v>0</v>
      </c>
      <c r="H1297" s="3">
        <f>IF(AND(telefony__2[[#This Row],[czy 12]]=1,telefony__2[[#This Row],[dlugosc]]=7),1,0)</f>
        <v>0</v>
      </c>
      <c r="I1297" s="3">
        <f>(telefony__2[[#This Row],[zaklonczenie]]-telefony__2[[#This Row],[rozpoczecie]])*24*60</f>
        <v>14.416666666666629</v>
      </c>
      <c r="J1297">
        <f>IF(telefony__2[[#This Row],[dlugosc]]=10,ROUNDUP(telefony__2[[#This Row],[len]],0),0)</f>
        <v>0</v>
      </c>
      <c r="K1297" s="3">
        <f>IF(telefony__2[[#This Row],[dlugosc]]&lt;&gt;10,telefony__2[[#This Row],[len]]+K1296,K1296)</f>
        <v>10098.600000000002</v>
      </c>
      <c r="L1297" s="3">
        <f>IF(telefony__2[[#This Row],[dlugosc]]=7,telefony__2[[#This Row],[len]],0)</f>
        <v>14.416666666666629</v>
      </c>
      <c r="M1297" s="3">
        <f>IF(telefony__2[[#This Row],[dlugosc]]=8,telefony__2[[#This Row],[len]],0)</f>
        <v>0</v>
      </c>
      <c r="N1297" s="3"/>
    </row>
    <row r="1298" spans="1:14" x14ac:dyDescent="0.25">
      <c r="A1298" s="3" t="s">
        <v>3549</v>
      </c>
      <c r="B1298" s="1" t="s">
        <v>3388</v>
      </c>
      <c r="C1298" s="2" t="s">
        <v>3605</v>
      </c>
      <c r="D1298" s="2" t="s">
        <v>3606</v>
      </c>
      <c r="E1298">
        <f>LEN(telefony__2[[#This Row],[nr]])</f>
        <v>7</v>
      </c>
      <c r="F1298">
        <f>IF(MID(telefony__2[[#This Row],[nr]],1,2)="12",1,0)</f>
        <v>0</v>
      </c>
      <c r="G1298" s="2">
        <f>IF(AND(telefony__2[[#This Row],[czy 12]]=1,telefony__2[[#This Row],[dlugosc]]=7),telefony__2[[#This Row],[zaklonczenie]]-telefony__2[[#This Row],[rozpoczecie]],0)</f>
        <v>0</v>
      </c>
      <c r="H1298" s="3">
        <f>IF(AND(telefony__2[[#This Row],[czy 12]]=1,telefony__2[[#This Row],[dlugosc]]=7),1,0)</f>
        <v>0</v>
      </c>
      <c r="I1298" s="3">
        <f>(telefony__2[[#This Row],[zaklonczenie]]-telefony__2[[#This Row],[rozpoczecie]])*24*60</f>
        <v>13.400000000000016</v>
      </c>
      <c r="J1298">
        <f>IF(telefony__2[[#This Row],[dlugosc]]=10,ROUNDUP(telefony__2[[#This Row],[len]],0),0)</f>
        <v>0</v>
      </c>
      <c r="K1298" s="3">
        <f>IF(telefony__2[[#This Row],[dlugosc]]&lt;&gt;10,telefony__2[[#This Row],[len]]+K1297,K1297)</f>
        <v>10112.000000000002</v>
      </c>
      <c r="L1298" s="3">
        <f>IF(telefony__2[[#This Row],[dlugosc]]=7,telefony__2[[#This Row],[len]],0)</f>
        <v>13.400000000000016</v>
      </c>
      <c r="M1298" s="3">
        <f>IF(telefony__2[[#This Row],[dlugosc]]=8,telefony__2[[#This Row],[len]],0)</f>
        <v>0</v>
      </c>
      <c r="N1298" s="3"/>
    </row>
    <row r="1299" spans="1:14" x14ac:dyDescent="0.25">
      <c r="A1299" s="3" t="s">
        <v>3607</v>
      </c>
      <c r="B1299" s="1" t="s">
        <v>3388</v>
      </c>
      <c r="C1299" s="2" t="s">
        <v>3608</v>
      </c>
      <c r="D1299" s="2" t="s">
        <v>3609</v>
      </c>
      <c r="E1299">
        <f>LEN(telefony__2[[#This Row],[nr]])</f>
        <v>7</v>
      </c>
      <c r="F1299">
        <f>IF(MID(telefony__2[[#This Row],[nr]],1,2)="12",1,0)</f>
        <v>0</v>
      </c>
      <c r="G1299" s="2">
        <f>IF(AND(telefony__2[[#This Row],[czy 12]]=1,telefony__2[[#This Row],[dlugosc]]=7),telefony__2[[#This Row],[zaklonczenie]]-telefony__2[[#This Row],[rozpoczecie]],0)</f>
        <v>0</v>
      </c>
      <c r="H1299" s="3">
        <f>IF(AND(telefony__2[[#This Row],[czy 12]]=1,telefony__2[[#This Row],[dlugosc]]=7),1,0)</f>
        <v>0</v>
      </c>
      <c r="I1299" s="3">
        <f>(telefony__2[[#This Row],[zaklonczenie]]-telefony__2[[#This Row],[rozpoczecie]])*24*60</f>
        <v>8.5500000000000576</v>
      </c>
      <c r="J1299">
        <f>IF(telefony__2[[#This Row],[dlugosc]]=10,ROUNDUP(telefony__2[[#This Row],[len]],0),0)</f>
        <v>0</v>
      </c>
      <c r="K1299" s="3">
        <f>IF(telefony__2[[#This Row],[dlugosc]]&lt;&gt;10,telefony__2[[#This Row],[len]]+K1298,K1298)</f>
        <v>10120.550000000001</v>
      </c>
      <c r="L1299" s="3">
        <f>IF(telefony__2[[#This Row],[dlugosc]]=7,telefony__2[[#This Row],[len]],0)</f>
        <v>8.5500000000000576</v>
      </c>
      <c r="M1299" s="3">
        <f>IF(telefony__2[[#This Row],[dlugosc]]=8,telefony__2[[#This Row],[len]],0)</f>
        <v>0</v>
      </c>
      <c r="N1299" s="3"/>
    </row>
    <row r="1300" spans="1:14" x14ac:dyDescent="0.25">
      <c r="A1300" s="3" t="s">
        <v>3610</v>
      </c>
      <c r="B1300" s="1" t="s">
        <v>3388</v>
      </c>
      <c r="C1300" s="2" t="s">
        <v>3611</v>
      </c>
      <c r="D1300" s="2" t="s">
        <v>3612</v>
      </c>
      <c r="E1300">
        <f>LEN(telefony__2[[#This Row],[nr]])</f>
        <v>7</v>
      </c>
      <c r="F1300">
        <f>IF(MID(telefony__2[[#This Row],[nr]],1,2)="12",1,0)</f>
        <v>0</v>
      </c>
      <c r="G1300" s="2">
        <f>IF(AND(telefony__2[[#This Row],[czy 12]]=1,telefony__2[[#This Row],[dlugosc]]=7),telefony__2[[#This Row],[zaklonczenie]]-telefony__2[[#This Row],[rozpoczecie]],0)</f>
        <v>0</v>
      </c>
      <c r="H1300" s="3">
        <f>IF(AND(telefony__2[[#This Row],[czy 12]]=1,telefony__2[[#This Row],[dlugosc]]=7),1,0)</f>
        <v>0</v>
      </c>
      <c r="I1300" s="3">
        <f>(telefony__2[[#This Row],[zaklonczenie]]-telefony__2[[#This Row],[rozpoczecie]])*24*60</f>
        <v>4.3833333333332725</v>
      </c>
      <c r="J1300">
        <f>IF(telefony__2[[#This Row],[dlugosc]]=10,ROUNDUP(telefony__2[[#This Row],[len]],0),0)</f>
        <v>0</v>
      </c>
      <c r="K1300" s="3">
        <f>IF(telefony__2[[#This Row],[dlugosc]]&lt;&gt;10,telefony__2[[#This Row],[len]]+K1299,K1299)</f>
        <v>10124.933333333334</v>
      </c>
      <c r="L1300" s="3">
        <f>IF(telefony__2[[#This Row],[dlugosc]]=7,telefony__2[[#This Row],[len]],0)</f>
        <v>4.3833333333332725</v>
      </c>
      <c r="M1300" s="3">
        <f>IF(telefony__2[[#This Row],[dlugosc]]=8,telefony__2[[#This Row],[len]],0)</f>
        <v>0</v>
      </c>
      <c r="N1300" s="3"/>
    </row>
    <row r="1301" spans="1:14" x14ac:dyDescent="0.25">
      <c r="A1301" s="3" t="s">
        <v>3613</v>
      </c>
      <c r="B1301" s="1" t="s">
        <v>3388</v>
      </c>
      <c r="C1301" s="2" t="s">
        <v>2789</v>
      </c>
      <c r="D1301" s="2" t="s">
        <v>3614</v>
      </c>
      <c r="E1301">
        <f>LEN(telefony__2[[#This Row],[nr]])</f>
        <v>7</v>
      </c>
      <c r="F1301">
        <f>IF(MID(telefony__2[[#This Row],[nr]],1,2)="12",1,0)</f>
        <v>0</v>
      </c>
      <c r="G1301" s="2">
        <f>IF(AND(telefony__2[[#This Row],[czy 12]]=1,telefony__2[[#This Row],[dlugosc]]=7),telefony__2[[#This Row],[zaklonczenie]]-telefony__2[[#This Row],[rozpoczecie]],0)</f>
        <v>0</v>
      </c>
      <c r="H1301" s="3">
        <f>IF(AND(telefony__2[[#This Row],[czy 12]]=1,telefony__2[[#This Row],[dlugosc]]=7),1,0)</f>
        <v>0</v>
      </c>
      <c r="I1301" s="3">
        <f>(telefony__2[[#This Row],[zaklonczenie]]-telefony__2[[#This Row],[rozpoczecie]])*24*60</f>
        <v>5.6500000000000838</v>
      </c>
      <c r="J1301">
        <f>IF(telefony__2[[#This Row],[dlugosc]]=10,ROUNDUP(telefony__2[[#This Row],[len]],0),0)</f>
        <v>0</v>
      </c>
      <c r="K1301" s="3">
        <f>IF(telefony__2[[#This Row],[dlugosc]]&lt;&gt;10,telefony__2[[#This Row],[len]]+K1300,K1300)</f>
        <v>10130.583333333334</v>
      </c>
      <c r="L1301" s="3">
        <f>IF(telefony__2[[#This Row],[dlugosc]]=7,telefony__2[[#This Row],[len]],0)</f>
        <v>5.6500000000000838</v>
      </c>
      <c r="M1301" s="3">
        <f>IF(telefony__2[[#This Row],[dlugosc]]=8,telefony__2[[#This Row],[len]],0)</f>
        <v>0</v>
      </c>
      <c r="N1301" s="3"/>
    </row>
    <row r="1302" spans="1:14" x14ac:dyDescent="0.25">
      <c r="A1302" s="3" t="s">
        <v>3615</v>
      </c>
      <c r="B1302" s="1" t="s">
        <v>3388</v>
      </c>
      <c r="C1302" s="2" t="s">
        <v>3616</v>
      </c>
      <c r="D1302" s="2" t="s">
        <v>3617</v>
      </c>
      <c r="E1302">
        <f>LEN(telefony__2[[#This Row],[nr]])</f>
        <v>7</v>
      </c>
      <c r="F1302">
        <f>IF(MID(telefony__2[[#This Row],[nr]],1,2)="12",1,0)</f>
        <v>0</v>
      </c>
      <c r="G1302" s="2">
        <f>IF(AND(telefony__2[[#This Row],[czy 12]]=1,telefony__2[[#This Row],[dlugosc]]=7),telefony__2[[#This Row],[zaklonczenie]]-telefony__2[[#This Row],[rozpoczecie]],0)</f>
        <v>0</v>
      </c>
      <c r="H1302" s="3">
        <f>IF(AND(telefony__2[[#This Row],[czy 12]]=1,telefony__2[[#This Row],[dlugosc]]=7),1,0)</f>
        <v>0</v>
      </c>
      <c r="I1302" s="3">
        <f>(telefony__2[[#This Row],[zaklonczenie]]-telefony__2[[#This Row],[rozpoczecie]])*24*60</f>
        <v>2.1333333333334004</v>
      </c>
      <c r="J1302">
        <f>IF(telefony__2[[#This Row],[dlugosc]]=10,ROUNDUP(telefony__2[[#This Row],[len]],0),0)</f>
        <v>0</v>
      </c>
      <c r="K1302" s="3">
        <f>IF(telefony__2[[#This Row],[dlugosc]]&lt;&gt;10,telefony__2[[#This Row],[len]]+K1301,K1301)</f>
        <v>10132.716666666667</v>
      </c>
      <c r="L1302" s="3">
        <f>IF(telefony__2[[#This Row],[dlugosc]]=7,telefony__2[[#This Row],[len]],0)</f>
        <v>2.1333333333334004</v>
      </c>
      <c r="M1302" s="3">
        <f>IF(telefony__2[[#This Row],[dlugosc]]=8,telefony__2[[#This Row],[len]],0)</f>
        <v>0</v>
      </c>
      <c r="N1302" s="3"/>
    </row>
    <row r="1303" spans="1:14" x14ac:dyDescent="0.25">
      <c r="A1303" s="3" t="s">
        <v>3618</v>
      </c>
      <c r="B1303" s="1" t="s">
        <v>3388</v>
      </c>
      <c r="C1303" s="2" t="s">
        <v>3619</v>
      </c>
      <c r="D1303" s="2" t="s">
        <v>3620</v>
      </c>
      <c r="E1303">
        <f>LEN(telefony__2[[#This Row],[nr]])</f>
        <v>7</v>
      </c>
      <c r="F1303">
        <f>IF(MID(telefony__2[[#This Row],[nr]],1,2)="12",1,0)</f>
        <v>0</v>
      </c>
      <c r="G1303" s="2">
        <f>IF(AND(telefony__2[[#This Row],[czy 12]]=1,telefony__2[[#This Row],[dlugosc]]=7),telefony__2[[#This Row],[zaklonczenie]]-telefony__2[[#This Row],[rozpoczecie]],0)</f>
        <v>0</v>
      </c>
      <c r="H1303" s="3">
        <f>IF(AND(telefony__2[[#This Row],[czy 12]]=1,telefony__2[[#This Row],[dlugosc]]=7),1,0)</f>
        <v>0</v>
      </c>
      <c r="I1303" s="3">
        <f>(telefony__2[[#This Row],[zaklonczenie]]-telefony__2[[#This Row],[rozpoczecie]])*24*60</f>
        <v>9.6499999999999098</v>
      </c>
      <c r="J1303">
        <f>IF(telefony__2[[#This Row],[dlugosc]]=10,ROUNDUP(telefony__2[[#This Row],[len]],0),0)</f>
        <v>0</v>
      </c>
      <c r="K1303" s="3">
        <f>IF(telefony__2[[#This Row],[dlugosc]]&lt;&gt;10,telefony__2[[#This Row],[len]]+K1302,K1302)</f>
        <v>10142.366666666667</v>
      </c>
      <c r="L1303" s="3">
        <f>IF(telefony__2[[#This Row],[dlugosc]]=7,telefony__2[[#This Row],[len]],0)</f>
        <v>9.6499999999999098</v>
      </c>
      <c r="M1303" s="3">
        <f>IF(telefony__2[[#This Row],[dlugosc]]=8,telefony__2[[#This Row],[len]],0)</f>
        <v>0</v>
      </c>
      <c r="N1303" s="3"/>
    </row>
    <row r="1304" spans="1:14" x14ac:dyDescent="0.25">
      <c r="A1304" s="3" t="s">
        <v>3621</v>
      </c>
      <c r="B1304" s="1" t="s">
        <v>3388</v>
      </c>
      <c r="C1304" s="2" t="s">
        <v>3622</v>
      </c>
      <c r="D1304" s="2" t="s">
        <v>3623</v>
      </c>
      <c r="E1304">
        <f>LEN(telefony__2[[#This Row],[nr]])</f>
        <v>7</v>
      </c>
      <c r="F1304">
        <f>IF(MID(telefony__2[[#This Row],[nr]],1,2)="12",1,0)</f>
        <v>0</v>
      </c>
      <c r="G1304" s="2">
        <f>IF(AND(telefony__2[[#This Row],[czy 12]]=1,telefony__2[[#This Row],[dlugosc]]=7),telefony__2[[#This Row],[zaklonczenie]]-telefony__2[[#This Row],[rozpoczecie]],0)</f>
        <v>0</v>
      </c>
      <c r="H1304" s="3">
        <f>IF(AND(telefony__2[[#This Row],[czy 12]]=1,telefony__2[[#This Row],[dlugosc]]=7),1,0)</f>
        <v>0</v>
      </c>
      <c r="I1304" s="3">
        <f>(telefony__2[[#This Row],[zaklonczenie]]-telefony__2[[#This Row],[rozpoczecie]])*24*60</f>
        <v>11.833333333333478</v>
      </c>
      <c r="J1304">
        <f>IF(telefony__2[[#This Row],[dlugosc]]=10,ROUNDUP(telefony__2[[#This Row],[len]],0),0)</f>
        <v>0</v>
      </c>
      <c r="K1304" s="3">
        <f>IF(telefony__2[[#This Row],[dlugosc]]&lt;&gt;10,telefony__2[[#This Row],[len]]+K1303,K1303)</f>
        <v>10154.200000000001</v>
      </c>
      <c r="L1304" s="3">
        <f>IF(telefony__2[[#This Row],[dlugosc]]=7,telefony__2[[#This Row],[len]],0)</f>
        <v>11.833333333333478</v>
      </c>
      <c r="M1304" s="3">
        <f>IF(telefony__2[[#This Row],[dlugosc]]=8,telefony__2[[#This Row],[len]],0)</f>
        <v>0</v>
      </c>
      <c r="N1304" s="3"/>
    </row>
    <row r="1305" spans="1:14" x14ac:dyDescent="0.25">
      <c r="A1305" s="3" t="s">
        <v>2258</v>
      </c>
      <c r="B1305" s="1" t="s">
        <v>3388</v>
      </c>
      <c r="C1305" s="2" t="s">
        <v>3624</v>
      </c>
      <c r="D1305" s="2" t="s">
        <v>3625</v>
      </c>
      <c r="E1305">
        <f>LEN(telefony__2[[#This Row],[nr]])</f>
        <v>7</v>
      </c>
      <c r="F1305">
        <f>IF(MID(telefony__2[[#This Row],[nr]],1,2)="12",1,0)</f>
        <v>0</v>
      </c>
      <c r="G1305" s="2">
        <f>IF(AND(telefony__2[[#This Row],[czy 12]]=1,telefony__2[[#This Row],[dlugosc]]=7),telefony__2[[#This Row],[zaklonczenie]]-telefony__2[[#This Row],[rozpoczecie]],0)</f>
        <v>0</v>
      </c>
      <c r="H1305" s="3">
        <f>IF(AND(telefony__2[[#This Row],[czy 12]]=1,telefony__2[[#This Row],[dlugosc]]=7),1,0)</f>
        <v>0</v>
      </c>
      <c r="I1305" s="3">
        <f>(telefony__2[[#This Row],[zaklonczenie]]-telefony__2[[#This Row],[rozpoczecie]])*24*60</f>
        <v>11.066666666666585</v>
      </c>
      <c r="J1305">
        <f>IF(telefony__2[[#This Row],[dlugosc]]=10,ROUNDUP(telefony__2[[#This Row],[len]],0),0)</f>
        <v>0</v>
      </c>
      <c r="K1305" s="3">
        <f>IF(telefony__2[[#This Row],[dlugosc]]&lt;&gt;10,telefony__2[[#This Row],[len]]+K1304,K1304)</f>
        <v>10165.266666666666</v>
      </c>
      <c r="L1305" s="3">
        <f>IF(telefony__2[[#This Row],[dlugosc]]=7,telefony__2[[#This Row],[len]],0)</f>
        <v>11.066666666666585</v>
      </c>
      <c r="M1305" s="3">
        <f>IF(telefony__2[[#This Row],[dlugosc]]=8,telefony__2[[#This Row],[len]],0)</f>
        <v>0</v>
      </c>
      <c r="N1305" s="3"/>
    </row>
    <row r="1306" spans="1:14" x14ac:dyDescent="0.25">
      <c r="A1306" s="3" t="s">
        <v>3626</v>
      </c>
      <c r="B1306" s="1" t="s">
        <v>3388</v>
      </c>
      <c r="C1306" s="2" t="s">
        <v>3096</v>
      </c>
      <c r="D1306" s="2" t="s">
        <v>3627</v>
      </c>
      <c r="E1306">
        <f>LEN(telefony__2[[#This Row],[nr]])</f>
        <v>7</v>
      </c>
      <c r="F1306">
        <f>IF(MID(telefony__2[[#This Row],[nr]],1,2)="12",1,0)</f>
        <v>0</v>
      </c>
      <c r="G1306" s="2">
        <f>IF(AND(telefony__2[[#This Row],[czy 12]]=1,telefony__2[[#This Row],[dlugosc]]=7),telefony__2[[#This Row],[zaklonczenie]]-telefony__2[[#This Row],[rozpoczecie]],0)</f>
        <v>0</v>
      </c>
      <c r="H1306" s="3">
        <f>IF(AND(telefony__2[[#This Row],[czy 12]]=1,telefony__2[[#This Row],[dlugosc]]=7),1,0)</f>
        <v>0</v>
      </c>
      <c r="I1306" s="3">
        <f>(telefony__2[[#This Row],[zaklonczenie]]-telefony__2[[#This Row],[rozpoczecie]])*24*60</f>
        <v>16.049999999999951</v>
      </c>
      <c r="J1306">
        <f>IF(telefony__2[[#This Row],[dlugosc]]=10,ROUNDUP(telefony__2[[#This Row],[len]],0),0)</f>
        <v>0</v>
      </c>
      <c r="K1306" s="3">
        <f>IF(telefony__2[[#This Row],[dlugosc]]&lt;&gt;10,telefony__2[[#This Row],[len]]+K1305,K1305)</f>
        <v>10181.316666666666</v>
      </c>
      <c r="L1306" s="3">
        <f>IF(telefony__2[[#This Row],[dlugosc]]=7,telefony__2[[#This Row],[len]],0)</f>
        <v>16.049999999999951</v>
      </c>
      <c r="M1306" s="3">
        <f>IF(telefony__2[[#This Row],[dlugosc]]=8,telefony__2[[#This Row],[len]],0)</f>
        <v>0</v>
      </c>
      <c r="N1306" s="3"/>
    </row>
    <row r="1307" spans="1:14" x14ac:dyDescent="0.25">
      <c r="A1307" s="3" t="s">
        <v>3628</v>
      </c>
      <c r="B1307" s="1" t="s">
        <v>3388</v>
      </c>
      <c r="C1307" s="2" t="s">
        <v>3629</v>
      </c>
      <c r="D1307" s="2" t="s">
        <v>3630</v>
      </c>
      <c r="E1307">
        <f>LEN(telefony__2[[#This Row],[nr]])</f>
        <v>10</v>
      </c>
      <c r="F1307">
        <f>IF(MID(telefony__2[[#This Row],[nr]],1,2)="12",1,0)</f>
        <v>0</v>
      </c>
      <c r="G1307" s="2">
        <f>IF(AND(telefony__2[[#This Row],[czy 12]]=1,telefony__2[[#This Row],[dlugosc]]=7),telefony__2[[#This Row],[zaklonczenie]]-telefony__2[[#This Row],[rozpoczecie]],0)</f>
        <v>0</v>
      </c>
      <c r="H1307" s="3">
        <f>IF(AND(telefony__2[[#This Row],[czy 12]]=1,telefony__2[[#This Row],[dlugosc]]=7),1,0)</f>
        <v>0</v>
      </c>
      <c r="I1307" s="3">
        <f>(telefony__2[[#This Row],[zaklonczenie]]-telefony__2[[#This Row],[rozpoczecie]])*24*60</f>
        <v>11.450000000000031</v>
      </c>
      <c r="J1307">
        <f>IF(telefony__2[[#This Row],[dlugosc]]=10,ROUNDUP(telefony__2[[#This Row],[len]],0),0)</f>
        <v>12</v>
      </c>
      <c r="K1307" s="3">
        <f>IF(telefony__2[[#This Row],[dlugosc]]&lt;&gt;10,telefony__2[[#This Row],[len]]+K1306,K1306)</f>
        <v>10181.316666666666</v>
      </c>
      <c r="L1307" s="3">
        <f>IF(telefony__2[[#This Row],[dlugosc]]=7,telefony__2[[#This Row],[len]],0)</f>
        <v>0</v>
      </c>
      <c r="M1307" s="3">
        <f>IF(telefony__2[[#This Row],[dlugosc]]=8,telefony__2[[#This Row],[len]],0)</f>
        <v>0</v>
      </c>
      <c r="N1307" s="3"/>
    </row>
    <row r="1308" spans="1:14" x14ac:dyDescent="0.25">
      <c r="A1308" s="3" t="s">
        <v>3631</v>
      </c>
      <c r="B1308" s="1" t="s">
        <v>3388</v>
      </c>
      <c r="C1308" s="2" t="s">
        <v>3081</v>
      </c>
      <c r="D1308" s="2" t="s">
        <v>3632</v>
      </c>
      <c r="E1308">
        <f>LEN(telefony__2[[#This Row],[nr]])</f>
        <v>7</v>
      </c>
      <c r="F1308">
        <f>IF(MID(telefony__2[[#This Row],[nr]],1,2)="12",1,0)</f>
        <v>0</v>
      </c>
      <c r="G1308" s="2">
        <f>IF(AND(telefony__2[[#This Row],[czy 12]]=1,telefony__2[[#This Row],[dlugosc]]=7),telefony__2[[#This Row],[zaklonczenie]]-telefony__2[[#This Row],[rozpoczecie]],0)</f>
        <v>0</v>
      </c>
      <c r="H1308" s="3">
        <f>IF(AND(telefony__2[[#This Row],[czy 12]]=1,telefony__2[[#This Row],[dlugosc]]=7),1,0)</f>
        <v>0</v>
      </c>
      <c r="I1308" s="3">
        <f>(telefony__2[[#This Row],[zaklonczenie]]-telefony__2[[#This Row],[rozpoczecie]])*24*60</f>
        <v>3.0833333333332291</v>
      </c>
      <c r="J1308">
        <f>IF(telefony__2[[#This Row],[dlugosc]]=10,ROUNDUP(telefony__2[[#This Row],[len]],0),0)</f>
        <v>0</v>
      </c>
      <c r="K1308" s="3">
        <f>IF(telefony__2[[#This Row],[dlugosc]]&lt;&gt;10,telefony__2[[#This Row],[len]]+K1307,K1307)</f>
        <v>10184.4</v>
      </c>
      <c r="L1308" s="3">
        <f>IF(telefony__2[[#This Row],[dlugosc]]=7,telefony__2[[#This Row],[len]],0)</f>
        <v>3.0833333333332291</v>
      </c>
      <c r="M1308" s="3">
        <f>IF(telefony__2[[#This Row],[dlugosc]]=8,telefony__2[[#This Row],[len]],0)</f>
        <v>0</v>
      </c>
      <c r="N1308" s="3"/>
    </row>
    <row r="1309" spans="1:14" x14ac:dyDescent="0.25">
      <c r="A1309" s="3" t="s">
        <v>3633</v>
      </c>
      <c r="B1309" s="1" t="s">
        <v>3388</v>
      </c>
      <c r="C1309" s="2" t="s">
        <v>3634</v>
      </c>
      <c r="D1309" s="2" t="s">
        <v>3635</v>
      </c>
      <c r="E1309">
        <f>LEN(telefony__2[[#This Row],[nr]])</f>
        <v>8</v>
      </c>
      <c r="F1309">
        <f>IF(MID(telefony__2[[#This Row],[nr]],1,2)="12",1,0)</f>
        <v>0</v>
      </c>
      <c r="G1309" s="2">
        <f>IF(AND(telefony__2[[#This Row],[czy 12]]=1,telefony__2[[#This Row],[dlugosc]]=7),telefony__2[[#This Row],[zaklonczenie]]-telefony__2[[#This Row],[rozpoczecie]],0)</f>
        <v>0</v>
      </c>
      <c r="H1309" s="3">
        <f>IF(AND(telefony__2[[#This Row],[czy 12]]=1,telefony__2[[#This Row],[dlugosc]]=7),1,0)</f>
        <v>0</v>
      </c>
      <c r="I1309" s="3">
        <f>(telefony__2[[#This Row],[zaklonczenie]]-telefony__2[[#This Row],[rozpoczecie]])*24*60</f>
        <v>2.1833333333334082</v>
      </c>
      <c r="J1309">
        <f>IF(telefony__2[[#This Row],[dlugosc]]=10,ROUNDUP(telefony__2[[#This Row],[len]],0),0)</f>
        <v>0</v>
      </c>
      <c r="K1309" s="3">
        <f>IF(telefony__2[[#This Row],[dlugosc]]&lt;&gt;10,telefony__2[[#This Row],[len]]+K1308,K1308)</f>
        <v>10186.583333333334</v>
      </c>
      <c r="L1309" s="3">
        <f>IF(telefony__2[[#This Row],[dlugosc]]=7,telefony__2[[#This Row],[len]],0)</f>
        <v>0</v>
      </c>
      <c r="M1309" s="3">
        <f>IF(telefony__2[[#This Row],[dlugosc]]=8,telefony__2[[#This Row],[len]],0)</f>
        <v>2.1833333333334082</v>
      </c>
      <c r="N1309" s="3"/>
    </row>
    <row r="1310" spans="1:14" x14ac:dyDescent="0.25">
      <c r="A1310" s="3" t="s">
        <v>3636</v>
      </c>
      <c r="B1310" s="1" t="s">
        <v>3388</v>
      </c>
      <c r="C1310" s="2" t="s">
        <v>3637</v>
      </c>
      <c r="D1310" s="2" t="s">
        <v>3638</v>
      </c>
      <c r="E1310">
        <f>LEN(telefony__2[[#This Row],[nr]])</f>
        <v>8</v>
      </c>
      <c r="F1310">
        <f>IF(MID(telefony__2[[#This Row],[nr]],1,2)="12",1,0)</f>
        <v>0</v>
      </c>
      <c r="G1310" s="2">
        <f>IF(AND(telefony__2[[#This Row],[czy 12]]=1,telefony__2[[#This Row],[dlugosc]]=7),telefony__2[[#This Row],[zaklonczenie]]-telefony__2[[#This Row],[rozpoczecie]],0)</f>
        <v>0</v>
      </c>
      <c r="H1310" s="3">
        <f>IF(AND(telefony__2[[#This Row],[czy 12]]=1,telefony__2[[#This Row],[dlugosc]]=7),1,0)</f>
        <v>0</v>
      </c>
      <c r="I1310" s="3">
        <f>(telefony__2[[#This Row],[zaklonczenie]]-telefony__2[[#This Row],[rozpoczecie]])*24*60</f>
        <v>14.933333333333323</v>
      </c>
      <c r="J1310">
        <f>IF(telefony__2[[#This Row],[dlugosc]]=10,ROUNDUP(telefony__2[[#This Row],[len]],0),0)</f>
        <v>0</v>
      </c>
      <c r="K1310" s="3">
        <f>IF(telefony__2[[#This Row],[dlugosc]]&lt;&gt;10,telefony__2[[#This Row],[len]]+K1309,K1309)</f>
        <v>10201.516666666666</v>
      </c>
      <c r="L1310" s="3">
        <f>IF(telefony__2[[#This Row],[dlugosc]]=7,telefony__2[[#This Row],[len]],0)</f>
        <v>0</v>
      </c>
      <c r="M1310" s="3">
        <f>IF(telefony__2[[#This Row],[dlugosc]]=8,telefony__2[[#This Row],[len]],0)</f>
        <v>14.933333333333323</v>
      </c>
      <c r="N1310" s="3"/>
    </row>
    <row r="1311" spans="1:14" x14ac:dyDescent="0.25">
      <c r="A1311" s="3" t="s">
        <v>3639</v>
      </c>
      <c r="B1311" s="1" t="s">
        <v>3388</v>
      </c>
      <c r="C1311" s="2" t="s">
        <v>3640</v>
      </c>
      <c r="D1311" s="2" t="s">
        <v>3641</v>
      </c>
      <c r="E1311">
        <f>LEN(telefony__2[[#This Row],[nr]])</f>
        <v>7</v>
      </c>
      <c r="F1311">
        <f>IF(MID(telefony__2[[#This Row],[nr]],1,2)="12",1,0)</f>
        <v>0</v>
      </c>
      <c r="G1311" s="2">
        <f>IF(AND(telefony__2[[#This Row],[czy 12]]=1,telefony__2[[#This Row],[dlugosc]]=7),telefony__2[[#This Row],[zaklonczenie]]-telefony__2[[#This Row],[rozpoczecie]],0)</f>
        <v>0</v>
      </c>
      <c r="H1311" s="3">
        <f>IF(AND(telefony__2[[#This Row],[czy 12]]=1,telefony__2[[#This Row],[dlugosc]]=7),1,0)</f>
        <v>0</v>
      </c>
      <c r="I1311" s="3">
        <f>(telefony__2[[#This Row],[zaklonczenie]]-telefony__2[[#This Row],[rozpoczecie]])*24*60</f>
        <v>5.8499999999999552</v>
      </c>
      <c r="J1311">
        <f>IF(telefony__2[[#This Row],[dlugosc]]=10,ROUNDUP(telefony__2[[#This Row],[len]],0),0)</f>
        <v>0</v>
      </c>
      <c r="K1311" s="3">
        <f>IF(telefony__2[[#This Row],[dlugosc]]&lt;&gt;10,telefony__2[[#This Row],[len]]+K1310,K1310)</f>
        <v>10207.366666666667</v>
      </c>
      <c r="L1311" s="3">
        <f>IF(telefony__2[[#This Row],[dlugosc]]=7,telefony__2[[#This Row],[len]],0)</f>
        <v>5.8499999999999552</v>
      </c>
      <c r="M1311" s="3">
        <f>IF(telefony__2[[#This Row],[dlugosc]]=8,telefony__2[[#This Row],[len]],0)</f>
        <v>0</v>
      </c>
      <c r="N1311" s="3"/>
    </row>
    <row r="1312" spans="1:14" x14ac:dyDescent="0.25">
      <c r="A1312" s="3" t="s">
        <v>3642</v>
      </c>
      <c r="B1312" s="1" t="s">
        <v>3388</v>
      </c>
      <c r="C1312" s="2" t="s">
        <v>3643</v>
      </c>
      <c r="D1312" s="2" t="s">
        <v>867</v>
      </c>
      <c r="E1312">
        <f>LEN(telefony__2[[#This Row],[nr]])</f>
        <v>7</v>
      </c>
      <c r="F1312">
        <f>IF(MID(telefony__2[[#This Row],[nr]],1,2)="12",1,0)</f>
        <v>0</v>
      </c>
      <c r="G1312" s="2">
        <f>IF(AND(telefony__2[[#This Row],[czy 12]]=1,telefony__2[[#This Row],[dlugosc]]=7),telefony__2[[#This Row],[zaklonczenie]]-telefony__2[[#This Row],[rozpoczecie]],0)</f>
        <v>0</v>
      </c>
      <c r="H1312" s="3">
        <f>IF(AND(telefony__2[[#This Row],[czy 12]]=1,telefony__2[[#This Row],[dlugosc]]=7),1,0)</f>
        <v>0</v>
      </c>
      <c r="I1312" s="3">
        <f>(telefony__2[[#This Row],[zaklonczenie]]-telefony__2[[#This Row],[rozpoczecie]])*24*60</f>
        <v>13.55000000000004</v>
      </c>
      <c r="J1312">
        <f>IF(telefony__2[[#This Row],[dlugosc]]=10,ROUNDUP(telefony__2[[#This Row],[len]],0),0)</f>
        <v>0</v>
      </c>
      <c r="K1312" s="3">
        <f>IF(telefony__2[[#This Row],[dlugosc]]&lt;&gt;10,telefony__2[[#This Row],[len]]+K1311,K1311)</f>
        <v>10220.916666666666</v>
      </c>
      <c r="L1312" s="3">
        <f>IF(telefony__2[[#This Row],[dlugosc]]=7,telefony__2[[#This Row],[len]],0)</f>
        <v>13.55000000000004</v>
      </c>
      <c r="M1312" s="3">
        <f>IF(telefony__2[[#This Row],[dlugosc]]=8,telefony__2[[#This Row],[len]],0)</f>
        <v>0</v>
      </c>
      <c r="N1312" s="3"/>
    </row>
    <row r="1313" spans="1:14" x14ac:dyDescent="0.25">
      <c r="A1313" s="3" t="s">
        <v>3644</v>
      </c>
      <c r="B1313" s="1" t="s">
        <v>3388</v>
      </c>
      <c r="C1313" s="2" t="s">
        <v>3645</v>
      </c>
      <c r="D1313" s="2" t="s">
        <v>3646</v>
      </c>
      <c r="E1313">
        <f>LEN(telefony__2[[#This Row],[nr]])</f>
        <v>8</v>
      </c>
      <c r="F1313">
        <f>IF(MID(telefony__2[[#This Row],[nr]],1,2)="12",1,0)</f>
        <v>0</v>
      </c>
      <c r="G1313" s="2">
        <f>IF(AND(telefony__2[[#This Row],[czy 12]]=1,telefony__2[[#This Row],[dlugosc]]=7),telefony__2[[#This Row],[zaklonczenie]]-telefony__2[[#This Row],[rozpoczecie]],0)</f>
        <v>0</v>
      </c>
      <c r="H1313" s="3">
        <f>IF(AND(telefony__2[[#This Row],[czy 12]]=1,telefony__2[[#This Row],[dlugosc]]=7),1,0)</f>
        <v>0</v>
      </c>
      <c r="I1313" s="3">
        <f>(telefony__2[[#This Row],[zaklonczenie]]-telefony__2[[#This Row],[rozpoczecie]])*24*60</f>
        <v>15.566666666666649</v>
      </c>
      <c r="J1313">
        <f>IF(telefony__2[[#This Row],[dlugosc]]=10,ROUNDUP(telefony__2[[#This Row],[len]],0),0)</f>
        <v>0</v>
      </c>
      <c r="K1313" s="3">
        <f>IF(telefony__2[[#This Row],[dlugosc]]&lt;&gt;10,telefony__2[[#This Row],[len]]+K1312,K1312)</f>
        <v>10236.483333333334</v>
      </c>
      <c r="L1313" s="3">
        <f>IF(telefony__2[[#This Row],[dlugosc]]=7,telefony__2[[#This Row],[len]],0)</f>
        <v>0</v>
      </c>
      <c r="M1313" s="3">
        <f>IF(telefony__2[[#This Row],[dlugosc]]=8,telefony__2[[#This Row],[len]],0)</f>
        <v>15.566666666666649</v>
      </c>
      <c r="N1313" s="3"/>
    </row>
    <row r="1314" spans="1:14" x14ac:dyDescent="0.25">
      <c r="A1314" s="3" t="s">
        <v>3647</v>
      </c>
      <c r="B1314" s="1" t="s">
        <v>3388</v>
      </c>
      <c r="C1314" s="2" t="s">
        <v>3648</v>
      </c>
      <c r="D1314" s="2" t="s">
        <v>3649</v>
      </c>
      <c r="E1314">
        <f>LEN(telefony__2[[#This Row],[nr]])</f>
        <v>7</v>
      </c>
      <c r="F1314">
        <f>IF(MID(telefony__2[[#This Row],[nr]],1,2)="12",1,0)</f>
        <v>0</v>
      </c>
      <c r="G1314" s="2">
        <f>IF(AND(telefony__2[[#This Row],[czy 12]]=1,telefony__2[[#This Row],[dlugosc]]=7),telefony__2[[#This Row],[zaklonczenie]]-telefony__2[[#This Row],[rozpoczecie]],0)</f>
        <v>0</v>
      </c>
      <c r="H1314" s="3">
        <f>IF(AND(telefony__2[[#This Row],[czy 12]]=1,telefony__2[[#This Row],[dlugosc]]=7),1,0)</f>
        <v>0</v>
      </c>
      <c r="I1314" s="3">
        <f>(telefony__2[[#This Row],[zaklonczenie]]-telefony__2[[#This Row],[rozpoczecie]])*24*60</f>
        <v>14.933333333333323</v>
      </c>
      <c r="J1314">
        <f>IF(telefony__2[[#This Row],[dlugosc]]=10,ROUNDUP(telefony__2[[#This Row],[len]],0),0)</f>
        <v>0</v>
      </c>
      <c r="K1314" s="3">
        <f>IF(telefony__2[[#This Row],[dlugosc]]&lt;&gt;10,telefony__2[[#This Row],[len]]+K1313,K1313)</f>
        <v>10251.416666666666</v>
      </c>
      <c r="L1314" s="3">
        <f>IF(telefony__2[[#This Row],[dlugosc]]=7,telefony__2[[#This Row],[len]],0)</f>
        <v>14.933333333333323</v>
      </c>
      <c r="M1314" s="3">
        <f>IF(telefony__2[[#This Row],[dlugosc]]=8,telefony__2[[#This Row],[len]],0)</f>
        <v>0</v>
      </c>
      <c r="N1314" s="3"/>
    </row>
    <row r="1315" spans="1:14" x14ac:dyDescent="0.25">
      <c r="A1315" s="3" t="s">
        <v>3650</v>
      </c>
      <c r="B1315" s="1" t="s">
        <v>3388</v>
      </c>
      <c r="C1315" s="2" t="s">
        <v>3651</v>
      </c>
      <c r="D1315" s="2" t="s">
        <v>3652</v>
      </c>
      <c r="E1315">
        <f>LEN(telefony__2[[#This Row],[nr]])</f>
        <v>7</v>
      </c>
      <c r="F1315">
        <f>IF(MID(telefony__2[[#This Row],[nr]],1,2)="12",1,0)</f>
        <v>0</v>
      </c>
      <c r="G1315" s="2">
        <f>IF(AND(telefony__2[[#This Row],[czy 12]]=1,telefony__2[[#This Row],[dlugosc]]=7),telefony__2[[#This Row],[zaklonczenie]]-telefony__2[[#This Row],[rozpoczecie]],0)</f>
        <v>0</v>
      </c>
      <c r="H1315" s="3">
        <f>IF(AND(telefony__2[[#This Row],[czy 12]]=1,telefony__2[[#This Row],[dlugosc]]=7),1,0)</f>
        <v>0</v>
      </c>
      <c r="I1315" s="3">
        <f>(telefony__2[[#This Row],[zaklonczenie]]-telefony__2[[#This Row],[rozpoczecie]])*24*60</f>
        <v>0.96666666666660461</v>
      </c>
      <c r="J1315">
        <f>IF(telefony__2[[#This Row],[dlugosc]]=10,ROUNDUP(telefony__2[[#This Row],[len]],0),0)</f>
        <v>0</v>
      </c>
      <c r="K1315" s="3">
        <f>IF(telefony__2[[#This Row],[dlugosc]]&lt;&gt;10,telefony__2[[#This Row],[len]]+K1314,K1314)</f>
        <v>10252.383333333333</v>
      </c>
      <c r="L1315" s="3">
        <f>IF(telefony__2[[#This Row],[dlugosc]]=7,telefony__2[[#This Row],[len]],0)</f>
        <v>0.96666666666660461</v>
      </c>
      <c r="M1315" s="3">
        <f>IF(telefony__2[[#This Row],[dlugosc]]=8,telefony__2[[#This Row],[len]],0)</f>
        <v>0</v>
      </c>
      <c r="N1315" s="3"/>
    </row>
    <row r="1316" spans="1:14" x14ac:dyDescent="0.25">
      <c r="A1316" s="3" t="s">
        <v>887</v>
      </c>
      <c r="B1316" s="1" t="s">
        <v>3388</v>
      </c>
      <c r="C1316" s="2" t="s">
        <v>3653</v>
      </c>
      <c r="D1316" s="2" t="s">
        <v>3654</v>
      </c>
      <c r="E1316">
        <f>LEN(telefony__2[[#This Row],[nr]])</f>
        <v>7</v>
      </c>
      <c r="F1316">
        <f>IF(MID(telefony__2[[#This Row],[nr]],1,2)="12",1,0)</f>
        <v>0</v>
      </c>
      <c r="G1316" s="2">
        <f>IF(AND(telefony__2[[#This Row],[czy 12]]=1,telefony__2[[#This Row],[dlugosc]]=7),telefony__2[[#This Row],[zaklonczenie]]-telefony__2[[#This Row],[rozpoczecie]],0)</f>
        <v>0</v>
      </c>
      <c r="H1316" s="3">
        <f>IF(AND(telefony__2[[#This Row],[czy 12]]=1,telefony__2[[#This Row],[dlugosc]]=7),1,0)</f>
        <v>0</v>
      </c>
      <c r="I1316" s="3">
        <f>(telefony__2[[#This Row],[zaklonczenie]]-telefony__2[[#This Row],[rozpoczecie]])*24*60</f>
        <v>4.4666666666666721</v>
      </c>
      <c r="J1316">
        <f>IF(telefony__2[[#This Row],[dlugosc]]=10,ROUNDUP(telefony__2[[#This Row],[len]],0),0)</f>
        <v>0</v>
      </c>
      <c r="K1316" s="3">
        <f>IF(telefony__2[[#This Row],[dlugosc]]&lt;&gt;10,telefony__2[[#This Row],[len]]+K1315,K1315)</f>
        <v>10256.85</v>
      </c>
      <c r="L1316" s="3">
        <f>IF(telefony__2[[#This Row],[dlugosc]]=7,telefony__2[[#This Row],[len]],0)</f>
        <v>4.4666666666666721</v>
      </c>
      <c r="M1316" s="3">
        <f>IF(telefony__2[[#This Row],[dlugosc]]=8,telefony__2[[#This Row],[len]],0)</f>
        <v>0</v>
      </c>
      <c r="N1316" s="3"/>
    </row>
    <row r="1317" spans="1:14" x14ac:dyDescent="0.25">
      <c r="A1317" s="3" t="s">
        <v>3655</v>
      </c>
      <c r="B1317" s="1" t="s">
        <v>3656</v>
      </c>
      <c r="C1317" s="2" t="s">
        <v>3657</v>
      </c>
      <c r="D1317" s="2" t="s">
        <v>3658</v>
      </c>
      <c r="E1317">
        <f>LEN(telefony__2[[#This Row],[nr]])</f>
        <v>7</v>
      </c>
      <c r="F1317">
        <f>IF(MID(telefony__2[[#This Row],[nr]],1,2)="12",1,0)</f>
        <v>0</v>
      </c>
      <c r="G1317" s="2">
        <f>IF(AND(telefony__2[[#This Row],[czy 12]]=1,telefony__2[[#This Row],[dlugosc]]=7),telefony__2[[#This Row],[zaklonczenie]]-telefony__2[[#This Row],[rozpoczecie]],0)</f>
        <v>0</v>
      </c>
      <c r="H1317" s="3">
        <f>IF(AND(telefony__2[[#This Row],[czy 12]]=1,telefony__2[[#This Row],[dlugosc]]=7),1,0)</f>
        <v>0</v>
      </c>
      <c r="I1317" s="3">
        <f>(telefony__2[[#This Row],[zaklonczenie]]-telefony__2[[#This Row],[rozpoczecie]])*24*60</f>
        <v>3.9333333333332821</v>
      </c>
      <c r="J1317">
        <f>IF(telefony__2[[#This Row],[dlugosc]]=10,ROUNDUP(telefony__2[[#This Row],[len]],0),0)</f>
        <v>0</v>
      </c>
      <c r="K1317" s="3">
        <f>IF(telefony__2[[#This Row],[dlugosc]]&lt;&gt;10,telefony__2[[#This Row],[len]]+K1316,K1316)</f>
        <v>10260.783333333333</v>
      </c>
      <c r="L1317" s="3">
        <f>IF(telefony__2[[#This Row],[dlugosc]]=7,telefony__2[[#This Row],[len]],0)</f>
        <v>3.9333333333332821</v>
      </c>
      <c r="M1317" s="3">
        <f>IF(telefony__2[[#This Row],[dlugosc]]=8,telefony__2[[#This Row],[len]],0)</f>
        <v>0</v>
      </c>
      <c r="N1317" s="3"/>
    </row>
    <row r="1318" spans="1:14" x14ac:dyDescent="0.25">
      <c r="A1318" s="3" t="s">
        <v>3659</v>
      </c>
      <c r="B1318" s="1" t="s">
        <v>3656</v>
      </c>
      <c r="C1318" s="2" t="s">
        <v>3660</v>
      </c>
      <c r="D1318" s="2" t="s">
        <v>3661</v>
      </c>
      <c r="E1318">
        <f>LEN(telefony__2[[#This Row],[nr]])</f>
        <v>8</v>
      </c>
      <c r="F1318">
        <f>IF(MID(telefony__2[[#This Row],[nr]],1,2)="12",1,0)</f>
        <v>0</v>
      </c>
      <c r="G1318" s="2">
        <f>IF(AND(telefony__2[[#This Row],[czy 12]]=1,telefony__2[[#This Row],[dlugosc]]=7),telefony__2[[#This Row],[zaklonczenie]]-telefony__2[[#This Row],[rozpoczecie]],0)</f>
        <v>0</v>
      </c>
      <c r="H1318" s="3">
        <f>IF(AND(telefony__2[[#This Row],[czy 12]]=1,telefony__2[[#This Row],[dlugosc]]=7),1,0)</f>
        <v>0</v>
      </c>
      <c r="I1318" s="3">
        <f>(telefony__2[[#This Row],[zaklonczenie]]-telefony__2[[#This Row],[rozpoczecie]])*24*60</f>
        <v>2.5833333333333908</v>
      </c>
      <c r="J1318">
        <f>IF(telefony__2[[#This Row],[dlugosc]]=10,ROUNDUP(telefony__2[[#This Row],[len]],0),0)</f>
        <v>0</v>
      </c>
      <c r="K1318" s="3">
        <f>IF(telefony__2[[#This Row],[dlugosc]]&lt;&gt;10,telefony__2[[#This Row],[len]]+K1317,K1317)</f>
        <v>10263.366666666667</v>
      </c>
      <c r="L1318" s="3">
        <f>IF(telefony__2[[#This Row],[dlugosc]]=7,telefony__2[[#This Row],[len]],0)</f>
        <v>0</v>
      </c>
      <c r="M1318" s="3">
        <f>IF(telefony__2[[#This Row],[dlugosc]]=8,telefony__2[[#This Row],[len]],0)</f>
        <v>2.5833333333333908</v>
      </c>
      <c r="N1318" s="3"/>
    </row>
    <row r="1319" spans="1:14" x14ac:dyDescent="0.25">
      <c r="A1319" s="3" t="s">
        <v>3662</v>
      </c>
      <c r="B1319" s="1" t="s">
        <v>3656</v>
      </c>
      <c r="C1319" s="2" t="s">
        <v>3663</v>
      </c>
      <c r="D1319" s="2" t="s">
        <v>2841</v>
      </c>
      <c r="E1319">
        <f>LEN(telefony__2[[#This Row],[nr]])</f>
        <v>8</v>
      </c>
      <c r="F1319">
        <f>IF(MID(telefony__2[[#This Row],[nr]],1,2)="12",1,0)</f>
        <v>0</v>
      </c>
      <c r="G1319" s="2">
        <f>IF(AND(telefony__2[[#This Row],[czy 12]]=1,telefony__2[[#This Row],[dlugosc]]=7),telefony__2[[#This Row],[zaklonczenie]]-telefony__2[[#This Row],[rozpoczecie]],0)</f>
        <v>0</v>
      </c>
      <c r="H1319" s="3">
        <f>IF(AND(telefony__2[[#This Row],[czy 12]]=1,telefony__2[[#This Row],[dlugosc]]=7),1,0)</f>
        <v>0</v>
      </c>
      <c r="I1319" s="3">
        <f>(telefony__2[[#This Row],[zaklonczenie]]-telefony__2[[#This Row],[rozpoczecie]])*24*60</f>
        <v>16.433333333333398</v>
      </c>
      <c r="J1319">
        <f>IF(telefony__2[[#This Row],[dlugosc]]=10,ROUNDUP(telefony__2[[#This Row],[len]],0),0)</f>
        <v>0</v>
      </c>
      <c r="K1319" s="3">
        <f>IF(telefony__2[[#This Row],[dlugosc]]&lt;&gt;10,telefony__2[[#This Row],[len]]+K1318,K1318)</f>
        <v>10279.800000000001</v>
      </c>
      <c r="L1319" s="3">
        <f>IF(telefony__2[[#This Row],[dlugosc]]=7,telefony__2[[#This Row],[len]],0)</f>
        <v>0</v>
      </c>
      <c r="M1319" s="3">
        <f>IF(telefony__2[[#This Row],[dlugosc]]=8,telefony__2[[#This Row],[len]],0)</f>
        <v>16.433333333333398</v>
      </c>
      <c r="N1319" s="3"/>
    </row>
    <row r="1320" spans="1:14" x14ac:dyDescent="0.25">
      <c r="A1320" s="3" t="s">
        <v>3664</v>
      </c>
      <c r="B1320" s="1" t="s">
        <v>3656</v>
      </c>
      <c r="C1320" s="2" t="s">
        <v>3665</v>
      </c>
      <c r="D1320" s="2" t="s">
        <v>3666</v>
      </c>
      <c r="E1320">
        <f>LEN(telefony__2[[#This Row],[nr]])</f>
        <v>7</v>
      </c>
      <c r="F1320">
        <f>IF(MID(telefony__2[[#This Row],[nr]],1,2)="12",1,0)</f>
        <v>0</v>
      </c>
      <c r="G1320" s="2">
        <f>IF(AND(telefony__2[[#This Row],[czy 12]]=1,telefony__2[[#This Row],[dlugosc]]=7),telefony__2[[#This Row],[zaklonczenie]]-telefony__2[[#This Row],[rozpoczecie]],0)</f>
        <v>0</v>
      </c>
      <c r="H1320" s="3">
        <f>IF(AND(telefony__2[[#This Row],[czy 12]]=1,telefony__2[[#This Row],[dlugosc]]=7),1,0)</f>
        <v>0</v>
      </c>
      <c r="I1320" s="3">
        <f>(telefony__2[[#This Row],[zaklonczenie]]-telefony__2[[#This Row],[rozpoczecie]])*24*60</f>
        <v>3.4333333333332838</v>
      </c>
      <c r="J1320">
        <f>IF(telefony__2[[#This Row],[dlugosc]]=10,ROUNDUP(telefony__2[[#This Row],[len]],0),0)</f>
        <v>0</v>
      </c>
      <c r="K1320" s="3">
        <f>IF(telefony__2[[#This Row],[dlugosc]]&lt;&gt;10,telefony__2[[#This Row],[len]]+K1319,K1319)</f>
        <v>10283.233333333334</v>
      </c>
      <c r="L1320" s="3">
        <f>IF(telefony__2[[#This Row],[dlugosc]]=7,telefony__2[[#This Row],[len]],0)</f>
        <v>3.4333333333332838</v>
      </c>
      <c r="M1320" s="3">
        <f>IF(telefony__2[[#This Row],[dlugosc]]=8,telefony__2[[#This Row],[len]],0)</f>
        <v>0</v>
      </c>
      <c r="N1320" s="3"/>
    </row>
    <row r="1321" spans="1:14" x14ac:dyDescent="0.25">
      <c r="A1321" s="3" t="s">
        <v>3667</v>
      </c>
      <c r="B1321" s="1" t="s">
        <v>3656</v>
      </c>
      <c r="C1321" s="2" t="s">
        <v>3668</v>
      </c>
      <c r="D1321" s="2" t="s">
        <v>3669</v>
      </c>
      <c r="E1321">
        <f>LEN(telefony__2[[#This Row],[nr]])</f>
        <v>7</v>
      </c>
      <c r="F1321">
        <f>IF(MID(telefony__2[[#This Row],[nr]],1,2)="12",1,0)</f>
        <v>0</v>
      </c>
      <c r="G1321" s="2">
        <f>IF(AND(telefony__2[[#This Row],[czy 12]]=1,telefony__2[[#This Row],[dlugosc]]=7),telefony__2[[#This Row],[zaklonczenie]]-telefony__2[[#This Row],[rozpoczecie]],0)</f>
        <v>0</v>
      </c>
      <c r="H1321" s="3">
        <f>IF(AND(telefony__2[[#This Row],[czy 12]]=1,telefony__2[[#This Row],[dlugosc]]=7),1,0)</f>
        <v>0</v>
      </c>
      <c r="I1321" s="3">
        <f>(telefony__2[[#This Row],[zaklonczenie]]-telefony__2[[#This Row],[rozpoczecie]])*24*60</f>
        <v>2.0333333333333048</v>
      </c>
      <c r="J1321">
        <f>IF(telefony__2[[#This Row],[dlugosc]]=10,ROUNDUP(telefony__2[[#This Row],[len]],0),0)</f>
        <v>0</v>
      </c>
      <c r="K1321" s="3">
        <f>IF(telefony__2[[#This Row],[dlugosc]]&lt;&gt;10,telefony__2[[#This Row],[len]]+K1320,K1320)</f>
        <v>10285.266666666666</v>
      </c>
      <c r="L1321" s="3">
        <f>IF(telefony__2[[#This Row],[dlugosc]]=7,telefony__2[[#This Row],[len]],0)</f>
        <v>2.0333333333333048</v>
      </c>
      <c r="M1321" s="3">
        <f>IF(telefony__2[[#This Row],[dlugosc]]=8,telefony__2[[#This Row],[len]],0)</f>
        <v>0</v>
      </c>
      <c r="N1321" s="3"/>
    </row>
    <row r="1322" spans="1:14" x14ac:dyDescent="0.25">
      <c r="A1322" s="3" t="s">
        <v>3670</v>
      </c>
      <c r="B1322" s="1" t="s">
        <v>3656</v>
      </c>
      <c r="C1322" s="2" t="s">
        <v>3671</v>
      </c>
      <c r="D1322" s="2" t="s">
        <v>3672</v>
      </c>
      <c r="E1322">
        <f>LEN(telefony__2[[#This Row],[nr]])</f>
        <v>7</v>
      </c>
      <c r="F1322">
        <f>IF(MID(telefony__2[[#This Row],[nr]],1,2)="12",1,0)</f>
        <v>0</v>
      </c>
      <c r="G1322" s="2">
        <f>IF(AND(telefony__2[[#This Row],[czy 12]]=1,telefony__2[[#This Row],[dlugosc]]=7),telefony__2[[#This Row],[zaklonczenie]]-telefony__2[[#This Row],[rozpoczecie]],0)</f>
        <v>0</v>
      </c>
      <c r="H1322" s="3">
        <f>IF(AND(telefony__2[[#This Row],[czy 12]]=1,telefony__2[[#This Row],[dlugosc]]=7),1,0)</f>
        <v>0</v>
      </c>
      <c r="I1322" s="3">
        <f>(telefony__2[[#This Row],[zaklonczenie]]-telefony__2[[#This Row],[rozpoczecie]])*24*60</f>
        <v>3.2666666666666444</v>
      </c>
      <c r="J1322">
        <f>IF(telefony__2[[#This Row],[dlugosc]]=10,ROUNDUP(telefony__2[[#This Row],[len]],0),0)</f>
        <v>0</v>
      </c>
      <c r="K1322" s="3">
        <f>IF(telefony__2[[#This Row],[dlugosc]]&lt;&gt;10,telefony__2[[#This Row],[len]]+K1321,K1321)</f>
        <v>10288.533333333333</v>
      </c>
      <c r="L1322" s="3">
        <f>IF(telefony__2[[#This Row],[dlugosc]]=7,telefony__2[[#This Row],[len]],0)</f>
        <v>3.2666666666666444</v>
      </c>
      <c r="M1322" s="3">
        <f>IF(telefony__2[[#This Row],[dlugosc]]=8,telefony__2[[#This Row],[len]],0)</f>
        <v>0</v>
      </c>
      <c r="N1322" s="3"/>
    </row>
    <row r="1323" spans="1:14" x14ac:dyDescent="0.25">
      <c r="A1323" s="3" t="s">
        <v>3673</v>
      </c>
      <c r="B1323" s="1" t="s">
        <v>3656</v>
      </c>
      <c r="C1323" s="2" t="s">
        <v>3674</v>
      </c>
      <c r="D1323" s="2" t="s">
        <v>3675</v>
      </c>
      <c r="E1323">
        <f>LEN(telefony__2[[#This Row],[nr]])</f>
        <v>7</v>
      </c>
      <c r="F1323">
        <f>IF(MID(telefony__2[[#This Row],[nr]],1,2)="12",1,0)</f>
        <v>0</v>
      </c>
      <c r="G1323" s="2">
        <f>IF(AND(telefony__2[[#This Row],[czy 12]]=1,telefony__2[[#This Row],[dlugosc]]=7),telefony__2[[#This Row],[zaklonczenie]]-telefony__2[[#This Row],[rozpoczecie]],0)</f>
        <v>0</v>
      </c>
      <c r="H1323" s="3">
        <f>IF(AND(telefony__2[[#This Row],[czy 12]]=1,telefony__2[[#This Row],[dlugosc]]=7),1,0)</f>
        <v>0</v>
      </c>
      <c r="I1323" s="3">
        <f>(telefony__2[[#This Row],[zaklonczenie]]-telefony__2[[#This Row],[rozpoczecie]])*24*60</f>
        <v>13.850000000000007</v>
      </c>
      <c r="J1323">
        <f>IF(telefony__2[[#This Row],[dlugosc]]=10,ROUNDUP(telefony__2[[#This Row],[len]],0),0)</f>
        <v>0</v>
      </c>
      <c r="K1323" s="3">
        <f>IF(telefony__2[[#This Row],[dlugosc]]&lt;&gt;10,telefony__2[[#This Row],[len]]+K1322,K1322)</f>
        <v>10302.383333333333</v>
      </c>
      <c r="L1323" s="3">
        <f>IF(telefony__2[[#This Row],[dlugosc]]=7,telefony__2[[#This Row],[len]],0)</f>
        <v>13.850000000000007</v>
      </c>
      <c r="M1323" s="3">
        <f>IF(telefony__2[[#This Row],[dlugosc]]=8,telefony__2[[#This Row],[len]],0)</f>
        <v>0</v>
      </c>
      <c r="N1323" s="3"/>
    </row>
    <row r="1324" spans="1:14" x14ac:dyDescent="0.25">
      <c r="A1324" s="3" t="s">
        <v>3676</v>
      </c>
      <c r="B1324" s="1" t="s">
        <v>3656</v>
      </c>
      <c r="C1324" s="2" t="s">
        <v>3677</v>
      </c>
      <c r="D1324" s="2" t="s">
        <v>3678</v>
      </c>
      <c r="E1324">
        <f>LEN(telefony__2[[#This Row],[nr]])</f>
        <v>7</v>
      </c>
      <c r="F1324">
        <f>IF(MID(telefony__2[[#This Row],[nr]],1,2)="12",1,0)</f>
        <v>0</v>
      </c>
      <c r="G1324" s="2">
        <f>IF(AND(telefony__2[[#This Row],[czy 12]]=1,telefony__2[[#This Row],[dlugosc]]=7),telefony__2[[#This Row],[zaklonczenie]]-telefony__2[[#This Row],[rozpoczecie]],0)</f>
        <v>0</v>
      </c>
      <c r="H1324" s="3">
        <f>IF(AND(telefony__2[[#This Row],[czy 12]]=1,telefony__2[[#This Row],[dlugosc]]=7),1,0)</f>
        <v>0</v>
      </c>
      <c r="I1324" s="3">
        <f>(telefony__2[[#This Row],[zaklonczenie]]-telefony__2[[#This Row],[rozpoczecie]])*24*60</f>
        <v>14.383333333333397</v>
      </c>
      <c r="J1324">
        <f>IF(telefony__2[[#This Row],[dlugosc]]=10,ROUNDUP(telefony__2[[#This Row],[len]],0),0)</f>
        <v>0</v>
      </c>
      <c r="K1324" s="3">
        <f>IF(telefony__2[[#This Row],[dlugosc]]&lt;&gt;10,telefony__2[[#This Row],[len]]+K1323,K1323)</f>
        <v>10316.766666666666</v>
      </c>
      <c r="L1324" s="3">
        <f>IF(telefony__2[[#This Row],[dlugosc]]=7,telefony__2[[#This Row],[len]],0)</f>
        <v>14.383333333333397</v>
      </c>
      <c r="M1324" s="3">
        <f>IF(telefony__2[[#This Row],[dlugosc]]=8,telefony__2[[#This Row],[len]],0)</f>
        <v>0</v>
      </c>
      <c r="N1324" s="3"/>
    </row>
    <row r="1325" spans="1:14" x14ac:dyDescent="0.25">
      <c r="A1325" s="3" t="s">
        <v>3679</v>
      </c>
      <c r="B1325" s="1" t="s">
        <v>3656</v>
      </c>
      <c r="C1325" s="2" t="s">
        <v>3680</v>
      </c>
      <c r="D1325" s="2" t="s">
        <v>3681</v>
      </c>
      <c r="E1325">
        <f>LEN(telefony__2[[#This Row],[nr]])</f>
        <v>7</v>
      </c>
      <c r="F1325">
        <f>IF(MID(telefony__2[[#This Row],[nr]],1,2)="12",1,0)</f>
        <v>0</v>
      </c>
      <c r="G1325" s="2">
        <f>IF(AND(telefony__2[[#This Row],[czy 12]]=1,telefony__2[[#This Row],[dlugosc]]=7),telefony__2[[#This Row],[zaklonczenie]]-telefony__2[[#This Row],[rozpoczecie]],0)</f>
        <v>0</v>
      </c>
      <c r="H1325" s="3">
        <f>IF(AND(telefony__2[[#This Row],[czy 12]]=1,telefony__2[[#This Row],[dlugosc]]=7),1,0)</f>
        <v>0</v>
      </c>
      <c r="I1325" s="3">
        <f>(telefony__2[[#This Row],[zaklonczenie]]-telefony__2[[#This Row],[rozpoczecie]])*24*60</f>
        <v>4.7000000000000153</v>
      </c>
      <c r="J1325">
        <f>IF(telefony__2[[#This Row],[dlugosc]]=10,ROUNDUP(telefony__2[[#This Row],[len]],0),0)</f>
        <v>0</v>
      </c>
      <c r="K1325" s="3">
        <f>IF(telefony__2[[#This Row],[dlugosc]]&lt;&gt;10,telefony__2[[#This Row],[len]]+K1324,K1324)</f>
        <v>10321.466666666667</v>
      </c>
      <c r="L1325" s="3">
        <f>IF(telefony__2[[#This Row],[dlugosc]]=7,telefony__2[[#This Row],[len]],0)</f>
        <v>4.7000000000000153</v>
      </c>
      <c r="M1325" s="3">
        <f>IF(telefony__2[[#This Row],[dlugosc]]=8,telefony__2[[#This Row],[len]],0)</f>
        <v>0</v>
      </c>
      <c r="N1325" s="3"/>
    </row>
    <row r="1326" spans="1:14" x14ac:dyDescent="0.25">
      <c r="A1326" s="3" t="s">
        <v>3682</v>
      </c>
      <c r="B1326" s="1" t="s">
        <v>3656</v>
      </c>
      <c r="C1326" s="2" t="s">
        <v>3683</v>
      </c>
      <c r="D1326" s="2" t="s">
        <v>3684</v>
      </c>
      <c r="E1326">
        <f>LEN(telefony__2[[#This Row],[nr]])</f>
        <v>7</v>
      </c>
      <c r="F1326">
        <f>IF(MID(telefony__2[[#This Row],[nr]],1,2)="12",1,0)</f>
        <v>0</v>
      </c>
      <c r="G1326" s="2">
        <f>IF(AND(telefony__2[[#This Row],[czy 12]]=1,telefony__2[[#This Row],[dlugosc]]=7),telefony__2[[#This Row],[zaklonczenie]]-telefony__2[[#This Row],[rozpoczecie]],0)</f>
        <v>0</v>
      </c>
      <c r="H1326" s="3">
        <f>IF(AND(telefony__2[[#This Row],[czy 12]]=1,telefony__2[[#This Row],[dlugosc]]=7),1,0)</f>
        <v>0</v>
      </c>
      <c r="I1326" s="3">
        <f>(telefony__2[[#This Row],[zaklonczenie]]-telefony__2[[#This Row],[rozpoczecie]])*24*60</f>
        <v>2.2666666666667279</v>
      </c>
      <c r="J1326">
        <f>IF(telefony__2[[#This Row],[dlugosc]]=10,ROUNDUP(telefony__2[[#This Row],[len]],0),0)</f>
        <v>0</v>
      </c>
      <c r="K1326" s="3">
        <f>IF(telefony__2[[#This Row],[dlugosc]]&lt;&gt;10,telefony__2[[#This Row],[len]]+K1325,K1325)</f>
        <v>10323.733333333334</v>
      </c>
      <c r="L1326" s="3">
        <f>IF(telefony__2[[#This Row],[dlugosc]]=7,telefony__2[[#This Row],[len]],0)</f>
        <v>2.2666666666667279</v>
      </c>
      <c r="M1326" s="3">
        <f>IF(telefony__2[[#This Row],[dlugosc]]=8,telefony__2[[#This Row],[len]],0)</f>
        <v>0</v>
      </c>
      <c r="N1326" s="3"/>
    </row>
    <row r="1327" spans="1:14" x14ac:dyDescent="0.25">
      <c r="A1327" s="3" t="s">
        <v>3685</v>
      </c>
      <c r="B1327" s="1" t="s">
        <v>3656</v>
      </c>
      <c r="C1327" s="2" t="s">
        <v>3686</v>
      </c>
      <c r="D1327" s="2" t="s">
        <v>3687</v>
      </c>
      <c r="E1327">
        <f>LEN(telefony__2[[#This Row],[nr]])</f>
        <v>7</v>
      </c>
      <c r="F1327">
        <f>IF(MID(telefony__2[[#This Row],[nr]],1,2)="12",1,0)</f>
        <v>0</v>
      </c>
      <c r="G1327" s="2">
        <f>IF(AND(telefony__2[[#This Row],[czy 12]]=1,telefony__2[[#This Row],[dlugosc]]=7),telefony__2[[#This Row],[zaklonczenie]]-telefony__2[[#This Row],[rozpoczecie]],0)</f>
        <v>0</v>
      </c>
      <c r="H1327" s="3">
        <f>IF(AND(telefony__2[[#This Row],[czy 12]]=1,telefony__2[[#This Row],[dlugosc]]=7),1,0)</f>
        <v>0</v>
      </c>
      <c r="I1327" s="3">
        <f>(telefony__2[[#This Row],[zaklonczenie]]-telefony__2[[#This Row],[rozpoczecie]])*24*60</f>
        <v>13.200000000000065</v>
      </c>
      <c r="J1327">
        <f>IF(telefony__2[[#This Row],[dlugosc]]=10,ROUNDUP(telefony__2[[#This Row],[len]],0),0)</f>
        <v>0</v>
      </c>
      <c r="K1327" s="3">
        <f>IF(telefony__2[[#This Row],[dlugosc]]&lt;&gt;10,telefony__2[[#This Row],[len]]+K1326,K1326)</f>
        <v>10336.933333333334</v>
      </c>
      <c r="L1327" s="3">
        <f>IF(telefony__2[[#This Row],[dlugosc]]=7,telefony__2[[#This Row],[len]],0)</f>
        <v>13.200000000000065</v>
      </c>
      <c r="M1327" s="3">
        <f>IF(telefony__2[[#This Row],[dlugosc]]=8,telefony__2[[#This Row],[len]],0)</f>
        <v>0</v>
      </c>
      <c r="N1327" s="3"/>
    </row>
    <row r="1328" spans="1:14" x14ac:dyDescent="0.25">
      <c r="A1328" s="3" t="s">
        <v>3688</v>
      </c>
      <c r="B1328" s="1" t="s">
        <v>3656</v>
      </c>
      <c r="C1328" s="2" t="s">
        <v>2594</v>
      </c>
      <c r="D1328" s="2" t="s">
        <v>3689</v>
      </c>
      <c r="E1328">
        <f>LEN(telefony__2[[#This Row],[nr]])</f>
        <v>7</v>
      </c>
      <c r="F1328">
        <f>IF(MID(telefony__2[[#This Row],[nr]],1,2)="12",1,0)</f>
        <v>0</v>
      </c>
      <c r="G1328" s="2">
        <f>IF(AND(telefony__2[[#This Row],[czy 12]]=1,telefony__2[[#This Row],[dlugosc]]=7),telefony__2[[#This Row],[zaklonczenie]]-telefony__2[[#This Row],[rozpoczecie]],0)</f>
        <v>0</v>
      </c>
      <c r="H1328" s="3">
        <f>IF(AND(telefony__2[[#This Row],[czy 12]]=1,telefony__2[[#This Row],[dlugosc]]=7),1,0)</f>
        <v>0</v>
      </c>
      <c r="I1328" s="3">
        <f>(telefony__2[[#This Row],[zaklonczenie]]-telefony__2[[#This Row],[rozpoczecie]])*24*60</f>
        <v>9.1499999999999915</v>
      </c>
      <c r="J1328">
        <f>IF(telefony__2[[#This Row],[dlugosc]]=10,ROUNDUP(telefony__2[[#This Row],[len]],0),0)</f>
        <v>0</v>
      </c>
      <c r="K1328" s="3">
        <f>IF(telefony__2[[#This Row],[dlugosc]]&lt;&gt;10,telefony__2[[#This Row],[len]]+K1327,K1327)</f>
        <v>10346.083333333334</v>
      </c>
      <c r="L1328" s="3">
        <f>IF(telefony__2[[#This Row],[dlugosc]]=7,telefony__2[[#This Row],[len]],0)</f>
        <v>9.1499999999999915</v>
      </c>
      <c r="M1328" s="3">
        <f>IF(telefony__2[[#This Row],[dlugosc]]=8,telefony__2[[#This Row],[len]],0)</f>
        <v>0</v>
      </c>
      <c r="N1328" s="3"/>
    </row>
    <row r="1329" spans="1:14" x14ac:dyDescent="0.25">
      <c r="A1329" s="3" t="s">
        <v>3690</v>
      </c>
      <c r="B1329" s="1" t="s">
        <v>3656</v>
      </c>
      <c r="C1329" s="2" t="s">
        <v>3691</v>
      </c>
      <c r="D1329" s="2" t="s">
        <v>3692</v>
      </c>
      <c r="E1329">
        <f>LEN(telefony__2[[#This Row],[nr]])</f>
        <v>7</v>
      </c>
      <c r="F1329">
        <f>IF(MID(telefony__2[[#This Row],[nr]],1,2)="12",1,0)</f>
        <v>0</v>
      </c>
      <c r="G1329" s="2">
        <f>IF(AND(telefony__2[[#This Row],[czy 12]]=1,telefony__2[[#This Row],[dlugosc]]=7),telefony__2[[#This Row],[zaklonczenie]]-telefony__2[[#This Row],[rozpoczecie]],0)</f>
        <v>0</v>
      </c>
      <c r="H1329" s="3">
        <f>IF(AND(telefony__2[[#This Row],[czy 12]]=1,telefony__2[[#This Row],[dlugosc]]=7),1,0)</f>
        <v>0</v>
      </c>
      <c r="I1329" s="3">
        <f>(telefony__2[[#This Row],[zaklonczenie]]-telefony__2[[#This Row],[rozpoczecie]])*24*60</f>
        <v>3.9999999999999858</v>
      </c>
      <c r="J1329">
        <f>IF(telefony__2[[#This Row],[dlugosc]]=10,ROUNDUP(telefony__2[[#This Row],[len]],0),0)</f>
        <v>0</v>
      </c>
      <c r="K1329" s="3">
        <f>IF(telefony__2[[#This Row],[dlugosc]]&lt;&gt;10,telefony__2[[#This Row],[len]]+K1328,K1328)</f>
        <v>10350.083333333334</v>
      </c>
      <c r="L1329" s="3">
        <f>IF(telefony__2[[#This Row],[dlugosc]]=7,telefony__2[[#This Row],[len]],0)</f>
        <v>3.9999999999999858</v>
      </c>
      <c r="M1329" s="3">
        <f>IF(telefony__2[[#This Row],[dlugosc]]=8,telefony__2[[#This Row],[len]],0)</f>
        <v>0</v>
      </c>
      <c r="N1329" s="3"/>
    </row>
    <row r="1330" spans="1:14" x14ac:dyDescent="0.25">
      <c r="A1330" s="3" t="s">
        <v>2774</v>
      </c>
      <c r="B1330" s="1" t="s">
        <v>3656</v>
      </c>
      <c r="C1330" s="2" t="s">
        <v>3693</v>
      </c>
      <c r="D1330" s="2" t="s">
        <v>3694</v>
      </c>
      <c r="E1330">
        <f>LEN(telefony__2[[#This Row],[nr]])</f>
        <v>8</v>
      </c>
      <c r="F1330">
        <f>IF(MID(telefony__2[[#This Row],[nr]],1,2)="12",1,0)</f>
        <v>0</v>
      </c>
      <c r="G1330" s="2">
        <f>IF(AND(telefony__2[[#This Row],[czy 12]]=1,telefony__2[[#This Row],[dlugosc]]=7),telefony__2[[#This Row],[zaklonczenie]]-telefony__2[[#This Row],[rozpoczecie]],0)</f>
        <v>0</v>
      </c>
      <c r="H1330" s="3">
        <f>IF(AND(telefony__2[[#This Row],[czy 12]]=1,telefony__2[[#This Row],[dlugosc]]=7),1,0)</f>
        <v>0</v>
      </c>
      <c r="I1330" s="3">
        <f>(telefony__2[[#This Row],[zaklonczenie]]-telefony__2[[#This Row],[rozpoczecie]])*24*60</f>
        <v>15.76666666666668</v>
      </c>
      <c r="J1330">
        <f>IF(telefony__2[[#This Row],[dlugosc]]=10,ROUNDUP(telefony__2[[#This Row],[len]],0),0)</f>
        <v>0</v>
      </c>
      <c r="K1330" s="3">
        <f>IF(telefony__2[[#This Row],[dlugosc]]&lt;&gt;10,telefony__2[[#This Row],[len]]+K1329,K1329)</f>
        <v>10365.85</v>
      </c>
      <c r="L1330" s="3">
        <f>IF(telefony__2[[#This Row],[dlugosc]]=7,telefony__2[[#This Row],[len]],0)</f>
        <v>0</v>
      </c>
      <c r="M1330" s="3">
        <f>IF(telefony__2[[#This Row],[dlugosc]]=8,telefony__2[[#This Row],[len]],0)</f>
        <v>15.76666666666668</v>
      </c>
      <c r="N1330" s="3"/>
    </row>
    <row r="1331" spans="1:14" x14ac:dyDescent="0.25">
      <c r="A1331" s="3" t="s">
        <v>3695</v>
      </c>
      <c r="B1331" s="1" t="s">
        <v>3656</v>
      </c>
      <c r="C1331" s="2" t="s">
        <v>3696</v>
      </c>
      <c r="D1331" s="2" t="s">
        <v>3697</v>
      </c>
      <c r="E1331">
        <f>LEN(telefony__2[[#This Row],[nr]])</f>
        <v>7</v>
      </c>
      <c r="F1331">
        <f>IF(MID(telefony__2[[#This Row],[nr]],1,2)="12",1,0)</f>
        <v>0</v>
      </c>
      <c r="G1331" s="2">
        <f>IF(AND(telefony__2[[#This Row],[czy 12]]=1,telefony__2[[#This Row],[dlugosc]]=7),telefony__2[[#This Row],[zaklonczenie]]-telefony__2[[#This Row],[rozpoczecie]],0)</f>
        <v>0</v>
      </c>
      <c r="H1331" s="3">
        <f>IF(AND(telefony__2[[#This Row],[czy 12]]=1,telefony__2[[#This Row],[dlugosc]]=7),1,0)</f>
        <v>0</v>
      </c>
      <c r="I1331" s="3">
        <f>(telefony__2[[#This Row],[zaklonczenie]]-telefony__2[[#This Row],[rozpoczecie]])*24*60</f>
        <v>16.599999999999877</v>
      </c>
      <c r="J1331">
        <f>IF(telefony__2[[#This Row],[dlugosc]]=10,ROUNDUP(telefony__2[[#This Row],[len]],0),0)</f>
        <v>0</v>
      </c>
      <c r="K1331" s="3">
        <f>IF(telefony__2[[#This Row],[dlugosc]]&lt;&gt;10,telefony__2[[#This Row],[len]]+K1330,K1330)</f>
        <v>10382.450000000001</v>
      </c>
      <c r="L1331" s="3">
        <f>IF(telefony__2[[#This Row],[dlugosc]]=7,telefony__2[[#This Row],[len]],0)</f>
        <v>16.599999999999877</v>
      </c>
      <c r="M1331" s="3">
        <f>IF(telefony__2[[#This Row],[dlugosc]]=8,telefony__2[[#This Row],[len]],0)</f>
        <v>0</v>
      </c>
      <c r="N1331" s="3"/>
    </row>
    <row r="1332" spans="1:14" x14ac:dyDescent="0.25">
      <c r="A1332" s="3" t="s">
        <v>3698</v>
      </c>
      <c r="B1332" s="1" t="s">
        <v>3656</v>
      </c>
      <c r="C1332" s="2" t="s">
        <v>3699</v>
      </c>
      <c r="D1332" s="2" t="s">
        <v>3700</v>
      </c>
      <c r="E1332">
        <f>LEN(telefony__2[[#This Row],[nr]])</f>
        <v>7</v>
      </c>
      <c r="F1332">
        <f>IF(MID(telefony__2[[#This Row],[nr]],1,2)="12",1,0)</f>
        <v>0</v>
      </c>
      <c r="G1332" s="2">
        <f>IF(AND(telefony__2[[#This Row],[czy 12]]=1,telefony__2[[#This Row],[dlugosc]]=7),telefony__2[[#This Row],[zaklonczenie]]-telefony__2[[#This Row],[rozpoczecie]],0)</f>
        <v>0</v>
      </c>
      <c r="H1332" s="3">
        <f>IF(AND(telefony__2[[#This Row],[czy 12]]=1,telefony__2[[#This Row],[dlugosc]]=7),1,0)</f>
        <v>0</v>
      </c>
      <c r="I1332" s="3">
        <f>(telefony__2[[#This Row],[zaklonczenie]]-telefony__2[[#This Row],[rozpoczecie]])*24*60</f>
        <v>12.083333333333357</v>
      </c>
      <c r="J1332">
        <f>IF(telefony__2[[#This Row],[dlugosc]]=10,ROUNDUP(telefony__2[[#This Row],[len]],0),0)</f>
        <v>0</v>
      </c>
      <c r="K1332" s="3">
        <f>IF(telefony__2[[#This Row],[dlugosc]]&lt;&gt;10,telefony__2[[#This Row],[len]]+K1331,K1331)</f>
        <v>10394.533333333335</v>
      </c>
      <c r="L1332" s="3">
        <f>IF(telefony__2[[#This Row],[dlugosc]]=7,telefony__2[[#This Row],[len]],0)</f>
        <v>12.083333333333357</v>
      </c>
      <c r="M1332" s="3">
        <f>IF(telefony__2[[#This Row],[dlugosc]]=8,telefony__2[[#This Row],[len]],0)</f>
        <v>0</v>
      </c>
      <c r="N1332" s="3"/>
    </row>
    <row r="1333" spans="1:14" x14ac:dyDescent="0.25">
      <c r="A1333" s="3" t="s">
        <v>3701</v>
      </c>
      <c r="B1333" s="1" t="s">
        <v>3656</v>
      </c>
      <c r="C1333" s="2" t="s">
        <v>3702</v>
      </c>
      <c r="D1333" s="2" t="s">
        <v>3703</v>
      </c>
      <c r="E1333">
        <f>LEN(telefony__2[[#This Row],[nr]])</f>
        <v>7</v>
      </c>
      <c r="F1333">
        <f>IF(MID(telefony__2[[#This Row],[nr]],1,2)="12",1,0)</f>
        <v>0</v>
      </c>
      <c r="G1333" s="2">
        <f>IF(AND(telefony__2[[#This Row],[czy 12]]=1,telefony__2[[#This Row],[dlugosc]]=7),telefony__2[[#This Row],[zaklonczenie]]-telefony__2[[#This Row],[rozpoczecie]],0)</f>
        <v>0</v>
      </c>
      <c r="H1333" s="3">
        <f>IF(AND(telefony__2[[#This Row],[czy 12]]=1,telefony__2[[#This Row],[dlugosc]]=7),1,0)</f>
        <v>0</v>
      </c>
      <c r="I1333" s="3">
        <f>(telefony__2[[#This Row],[zaklonczenie]]-telefony__2[[#This Row],[rozpoczecie]])*24*60</f>
        <v>0.66666666666663765</v>
      </c>
      <c r="J1333">
        <f>IF(telefony__2[[#This Row],[dlugosc]]=10,ROUNDUP(telefony__2[[#This Row],[len]],0),0)</f>
        <v>0</v>
      </c>
      <c r="K1333" s="3">
        <f>IF(telefony__2[[#This Row],[dlugosc]]&lt;&gt;10,telefony__2[[#This Row],[len]]+K1332,K1332)</f>
        <v>10395.200000000001</v>
      </c>
      <c r="L1333" s="3">
        <f>IF(telefony__2[[#This Row],[dlugosc]]=7,telefony__2[[#This Row],[len]],0)</f>
        <v>0.66666666666663765</v>
      </c>
      <c r="M1333" s="3">
        <f>IF(telefony__2[[#This Row],[dlugosc]]=8,telefony__2[[#This Row],[len]],0)</f>
        <v>0</v>
      </c>
      <c r="N1333" s="3"/>
    </row>
    <row r="1334" spans="1:14" x14ac:dyDescent="0.25">
      <c r="A1334" s="3" t="s">
        <v>2752</v>
      </c>
      <c r="B1334" s="1" t="s">
        <v>3656</v>
      </c>
      <c r="C1334" s="2" t="s">
        <v>3704</v>
      </c>
      <c r="D1334" s="2" t="s">
        <v>3705</v>
      </c>
      <c r="E1334">
        <f>LEN(telefony__2[[#This Row],[nr]])</f>
        <v>8</v>
      </c>
      <c r="F1334">
        <f>IF(MID(telefony__2[[#This Row],[nr]],1,2)="12",1,0)</f>
        <v>0</v>
      </c>
      <c r="G1334" s="2">
        <f>IF(AND(telefony__2[[#This Row],[czy 12]]=1,telefony__2[[#This Row],[dlugosc]]=7),telefony__2[[#This Row],[zaklonczenie]]-telefony__2[[#This Row],[rozpoczecie]],0)</f>
        <v>0</v>
      </c>
      <c r="H1334" s="3">
        <f>IF(AND(telefony__2[[#This Row],[czy 12]]=1,telefony__2[[#This Row],[dlugosc]]=7),1,0)</f>
        <v>0</v>
      </c>
      <c r="I1334" s="3">
        <f>(telefony__2[[#This Row],[zaklonczenie]]-telefony__2[[#This Row],[rozpoczecie]])*24*60</f>
        <v>13.233333333333377</v>
      </c>
      <c r="J1334">
        <f>IF(telefony__2[[#This Row],[dlugosc]]=10,ROUNDUP(telefony__2[[#This Row],[len]],0),0)</f>
        <v>0</v>
      </c>
      <c r="K1334" s="3">
        <f>IF(telefony__2[[#This Row],[dlugosc]]&lt;&gt;10,telefony__2[[#This Row],[len]]+K1333,K1333)</f>
        <v>10408.433333333334</v>
      </c>
      <c r="L1334" s="3">
        <f>IF(telefony__2[[#This Row],[dlugosc]]=7,telefony__2[[#This Row],[len]],0)</f>
        <v>0</v>
      </c>
      <c r="M1334" s="3">
        <f>IF(telefony__2[[#This Row],[dlugosc]]=8,telefony__2[[#This Row],[len]],0)</f>
        <v>13.233333333333377</v>
      </c>
      <c r="N1334" s="3"/>
    </row>
    <row r="1335" spans="1:14" x14ac:dyDescent="0.25">
      <c r="A1335" s="3" t="s">
        <v>1426</v>
      </c>
      <c r="B1335" s="1" t="s">
        <v>3656</v>
      </c>
      <c r="C1335" s="2" t="s">
        <v>3706</v>
      </c>
      <c r="D1335" s="2" t="s">
        <v>3707</v>
      </c>
      <c r="E1335">
        <f>LEN(telefony__2[[#This Row],[nr]])</f>
        <v>7</v>
      </c>
      <c r="F1335">
        <f>IF(MID(telefony__2[[#This Row],[nr]],1,2)="12",1,0)</f>
        <v>0</v>
      </c>
      <c r="G1335" s="2">
        <f>IF(AND(telefony__2[[#This Row],[czy 12]]=1,telefony__2[[#This Row],[dlugosc]]=7),telefony__2[[#This Row],[zaklonczenie]]-telefony__2[[#This Row],[rozpoczecie]],0)</f>
        <v>0</v>
      </c>
      <c r="H1335" s="3">
        <f>IF(AND(telefony__2[[#This Row],[czy 12]]=1,telefony__2[[#This Row],[dlugosc]]=7),1,0)</f>
        <v>0</v>
      </c>
      <c r="I1335" s="3">
        <f>(telefony__2[[#This Row],[zaklonczenie]]-telefony__2[[#This Row],[rozpoczecie]])*24*60</f>
        <v>5.6833333333333158</v>
      </c>
      <c r="J1335">
        <f>IF(telefony__2[[#This Row],[dlugosc]]=10,ROUNDUP(telefony__2[[#This Row],[len]],0),0)</f>
        <v>0</v>
      </c>
      <c r="K1335" s="3">
        <f>IF(telefony__2[[#This Row],[dlugosc]]&lt;&gt;10,telefony__2[[#This Row],[len]]+K1334,K1334)</f>
        <v>10414.116666666667</v>
      </c>
      <c r="L1335" s="3">
        <f>IF(telefony__2[[#This Row],[dlugosc]]=7,telefony__2[[#This Row],[len]],0)</f>
        <v>5.6833333333333158</v>
      </c>
      <c r="M1335" s="3">
        <f>IF(telefony__2[[#This Row],[dlugosc]]=8,telefony__2[[#This Row],[len]],0)</f>
        <v>0</v>
      </c>
      <c r="N1335" s="3"/>
    </row>
    <row r="1336" spans="1:14" x14ac:dyDescent="0.25">
      <c r="A1336" s="3" t="s">
        <v>3708</v>
      </c>
      <c r="B1336" s="1" t="s">
        <v>3656</v>
      </c>
      <c r="C1336" s="2" t="s">
        <v>3709</v>
      </c>
      <c r="D1336" s="2" t="s">
        <v>60</v>
      </c>
      <c r="E1336">
        <f>LEN(telefony__2[[#This Row],[nr]])</f>
        <v>7</v>
      </c>
      <c r="F1336">
        <f>IF(MID(telefony__2[[#This Row],[nr]],1,2)="12",1,0)</f>
        <v>0</v>
      </c>
      <c r="G1336" s="2">
        <f>IF(AND(telefony__2[[#This Row],[czy 12]]=1,telefony__2[[#This Row],[dlugosc]]=7),telefony__2[[#This Row],[zaklonczenie]]-telefony__2[[#This Row],[rozpoczecie]],0)</f>
        <v>0</v>
      </c>
      <c r="H1336" s="3">
        <f>IF(AND(telefony__2[[#This Row],[czy 12]]=1,telefony__2[[#This Row],[dlugosc]]=7),1,0)</f>
        <v>0</v>
      </c>
      <c r="I1336" s="3">
        <f>(telefony__2[[#This Row],[zaklonczenie]]-telefony__2[[#This Row],[rozpoczecie]])*24*60</f>
        <v>0.94999999999998863</v>
      </c>
      <c r="J1336">
        <f>IF(telefony__2[[#This Row],[dlugosc]]=10,ROUNDUP(telefony__2[[#This Row],[len]],0),0)</f>
        <v>0</v>
      </c>
      <c r="K1336" s="3">
        <f>IF(telefony__2[[#This Row],[dlugosc]]&lt;&gt;10,telefony__2[[#This Row],[len]]+K1335,K1335)</f>
        <v>10415.066666666668</v>
      </c>
      <c r="L1336" s="3">
        <f>IF(telefony__2[[#This Row],[dlugosc]]=7,telefony__2[[#This Row],[len]],0)</f>
        <v>0.94999999999998863</v>
      </c>
      <c r="M1336" s="3">
        <f>IF(telefony__2[[#This Row],[dlugosc]]=8,telefony__2[[#This Row],[len]],0)</f>
        <v>0</v>
      </c>
      <c r="N1336" s="3"/>
    </row>
    <row r="1337" spans="1:14" x14ac:dyDescent="0.25">
      <c r="A1337" s="3" t="s">
        <v>3710</v>
      </c>
      <c r="B1337" s="1" t="s">
        <v>3656</v>
      </c>
      <c r="C1337" s="2" t="s">
        <v>3711</v>
      </c>
      <c r="D1337" s="2" t="s">
        <v>3712</v>
      </c>
      <c r="E1337">
        <f>LEN(telefony__2[[#This Row],[nr]])</f>
        <v>7</v>
      </c>
      <c r="F1337">
        <f>IF(MID(telefony__2[[#This Row],[nr]],1,2)="12",1,0)</f>
        <v>0</v>
      </c>
      <c r="G1337" s="2">
        <f>IF(AND(telefony__2[[#This Row],[czy 12]]=1,telefony__2[[#This Row],[dlugosc]]=7),telefony__2[[#This Row],[zaklonczenie]]-telefony__2[[#This Row],[rozpoczecie]],0)</f>
        <v>0</v>
      </c>
      <c r="H1337" s="3">
        <f>IF(AND(telefony__2[[#This Row],[czy 12]]=1,telefony__2[[#This Row],[dlugosc]]=7),1,0)</f>
        <v>0</v>
      </c>
      <c r="I1337" s="3">
        <f>(telefony__2[[#This Row],[zaklonczenie]]-telefony__2[[#This Row],[rozpoczecie]])*24*60</f>
        <v>8.3666666666665623</v>
      </c>
      <c r="J1337">
        <f>IF(telefony__2[[#This Row],[dlugosc]]=10,ROUNDUP(telefony__2[[#This Row],[len]],0),0)</f>
        <v>0</v>
      </c>
      <c r="K1337" s="3">
        <f>IF(telefony__2[[#This Row],[dlugosc]]&lt;&gt;10,telefony__2[[#This Row],[len]]+K1336,K1336)</f>
        <v>10423.433333333334</v>
      </c>
      <c r="L1337" s="3">
        <f>IF(telefony__2[[#This Row],[dlugosc]]=7,telefony__2[[#This Row],[len]],0)</f>
        <v>8.3666666666665623</v>
      </c>
      <c r="M1337" s="3">
        <f>IF(telefony__2[[#This Row],[dlugosc]]=8,telefony__2[[#This Row],[len]],0)</f>
        <v>0</v>
      </c>
      <c r="N1337" s="3"/>
    </row>
    <row r="1338" spans="1:14" x14ac:dyDescent="0.25">
      <c r="A1338" s="3" t="s">
        <v>3713</v>
      </c>
      <c r="B1338" s="1" t="s">
        <v>3656</v>
      </c>
      <c r="C1338" s="2" t="s">
        <v>3714</v>
      </c>
      <c r="D1338" s="2" t="s">
        <v>3715</v>
      </c>
      <c r="E1338">
        <f>LEN(telefony__2[[#This Row],[nr]])</f>
        <v>7</v>
      </c>
      <c r="F1338">
        <f>IF(MID(telefony__2[[#This Row],[nr]],1,2)="12",1,0)</f>
        <v>0</v>
      </c>
      <c r="G1338" s="2">
        <f>IF(AND(telefony__2[[#This Row],[czy 12]]=1,telefony__2[[#This Row],[dlugosc]]=7),telefony__2[[#This Row],[zaklonczenie]]-telefony__2[[#This Row],[rozpoczecie]],0)</f>
        <v>0</v>
      </c>
      <c r="H1338" s="3">
        <f>IF(AND(telefony__2[[#This Row],[czy 12]]=1,telefony__2[[#This Row],[dlugosc]]=7),1,0)</f>
        <v>0</v>
      </c>
      <c r="I1338" s="3">
        <f>(telefony__2[[#This Row],[zaklonczenie]]-telefony__2[[#This Row],[rozpoczecie]])*24*60</f>
        <v>7.5499999999999012</v>
      </c>
      <c r="J1338">
        <f>IF(telefony__2[[#This Row],[dlugosc]]=10,ROUNDUP(telefony__2[[#This Row],[len]],0),0)</f>
        <v>0</v>
      </c>
      <c r="K1338" s="3">
        <f>IF(telefony__2[[#This Row],[dlugosc]]&lt;&gt;10,telefony__2[[#This Row],[len]]+K1337,K1337)</f>
        <v>10430.983333333334</v>
      </c>
      <c r="L1338" s="3">
        <f>IF(telefony__2[[#This Row],[dlugosc]]=7,telefony__2[[#This Row],[len]],0)</f>
        <v>7.5499999999999012</v>
      </c>
      <c r="M1338" s="3">
        <f>IF(telefony__2[[#This Row],[dlugosc]]=8,telefony__2[[#This Row],[len]],0)</f>
        <v>0</v>
      </c>
      <c r="N1338" s="3"/>
    </row>
    <row r="1339" spans="1:14" x14ac:dyDescent="0.25">
      <c r="A1339" s="3" t="s">
        <v>3716</v>
      </c>
      <c r="B1339" s="1" t="s">
        <v>3656</v>
      </c>
      <c r="C1339" s="2" t="s">
        <v>3717</v>
      </c>
      <c r="D1339" s="2" t="s">
        <v>3718</v>
      </c>
      <c r="E1339">
        <f>LEN(telefony__2[[#This Row],[nr]])</f>
        <v>7</v>
      </c>
      <c r="F1339">
        <f>IF(MID(telefony__2[[#This Row],[nr]],1,2)="12",1,0)</f>
        <v>0</v>
      </c>
      <c r="G1339" s="2">
        <f>IF(AND(telefony__2[[#This Row],[czy 12]]=1,telefony__2[[#This Row],[dlugosc]]=7),telefony__2[[#This Row],[zaklonczenie]]-telefony__2[[#This Row],[rozpoczecie]],0)</f>
        <v>0</v>
      </c>
      <c r="H1339" s="3">
        <f>IF(AND(telefony__2[[#This Row],[czy 12]]=1,telefony__2[[#This Row],[dlugosc]]=7),1,0)</f>
        <v>0</v>
      </c>
      <c r="I1339" s="3">
        <f>(telefony__2[[#This Row],[zaklonczenie]]-telefony__2[[#This Row],[rozpoczecie]])*24*60</f>
        <v>1.2333333333332597</v>
      </c>
      <c r="J1339">
        <f>IF(telefony__2[[#This Row],[dlugosc]]=10,ROUNDUP(telefony__2[[#This Row],[len]],0),0)</f>
        <v>0</v>
      </c>
      <c r="K1339" s="3">
        <f>IF(telefony__2[[#This Row],[dlugosc]]&lt;&gt;10,telefony__2[[#This Row],[len]]+K1338,K1338)</f>
        <v>10432.216666666667</v>
      </c>
      <c r="L1339" s="3">
        <f>IF(telefony__2[[#This Row],[dlugosc]]=7,telefony__2[[#This Row],[len]],0)</f>
        <v>1.2333333333332597</v>
      </c>
      <c r="M1339" s="3">
        <f>IF(telefony__2[[#This Row],[dlugosc]]=8,telefony__2[[#This Row],[len]],0)</f>
        <v>0</v>
      </c>
      <c r="N1339" s="3"/>
    </row>
    <row r="1340" spans="1:14" x14ac:dyDescent="0.25">
      <c r="A1340" s="3" t="s">
        <v>3719</v>
      </c>
      <c r="B1340" s="1" t="s">
        <v>3656</v>
      </c>
      <c r="C1340" s="2" t="s">
        <v>3720</v>
      </c>
      <c r="D1340" s="2" t="s">
        <v>3721</v>
      </c>
      <c r="E1340">
        <f>LEN(telefony__2[[#This Row],[nr]])</f>
        <v>7</v>
      </c>
      <c r="F1340">
        <f>IF(MID(telefony__2[[#This Row],[nr]],1,2)="12",1,0)</f>
        <v>0</v>
      </c>
      <c r="G1340" s="2">
        <f>IF(AND(telefony__2[[#This Row],[czy 12]]=1,telefony__2[[#This Row],[dlugosc]]=7),telefony__2[[#This Row],[zaklonczenie]]-telefony__2[[#This Row],[rozpoczecie]],0)</f>
        <v>0</v>
      </c>
      <c r="H1340" s="3">
        <f>IF(AND(telefony__2[[#This Row],[czy 12]]=1,telefony__2[[#This Row],[dlugosc]]=7),1,0)</f>
        <v>0</v>
      </c>
      <c r="I1340" s="3">
        <f>(telefony__2[[#This Row],[zaklonczenie]]-telefony__2[[#This Row],[rozpoczecie]])*24*60</f>
        <v>14.199999999999982</v>
      </c>
      <c r="J1340">
        <f>IF(telefony__2[[#This Row],[dlugosc]]=10,ROUNDUP(telefony__2[[#This Row],[len]],0),0)</f>
        <v>0</v>
      </c>
      <c r="K1340" s="3">
        <f>IF(telefony__2[[#This Row],[dlugosc]]&lt;&gt;10,telefony__2[[#This Row],[len]]+K1339,K1339)</f>
        <v>10446.416666666668</v>
      </c>
      <c r="L1340" s="3">
        <f>IF(telefony__2[[#This Row],[dlugosc]]=7,telefony__2[[#This Row],[len]],0)</f>
        <v>14.199999999999982</v>
      </c>
      <c r="M1340" s="3">
        <f>IF(telefony__2[[#This Row],[dlugosc]]=8,telefony__2[[#This Row],[len]],0)</f>
        <v>0</v>
      </c>
      <c r="N1340" s="3"/>
    </row>
    <row r="1341" spans="1:14" x14ac:dyDescent="0.25">
      <c r="A1341" s="3" t="s">
        <v>3722</v>
      </c>
      <c r="B1341" s="1" t="s">
        <v>3656</v>
      </c>
      <c r="C1341" s="2" t="s">
        <v>3723</v>
      </c>
      <c r="D1341" s="2" t="s">
        <v>3724</v>
      </c>
      <c r="E1341">
        <f>LEN(telefony__2[[#This Row],[nr]])</f>
        <v>7</v>
      </c>
      <c r="F1341">
        <f>IF(MID(telefony__2[[#This Row],[nr]],1,2)="12",1,0)</f>
        <v>0</v>
      </c>
      <c r="G1341" s="2">
        <f>IF(AND(telefony__2[[#This Row],[czy 12]]=1,telefony__2[[#This Row],[dlugosc]]=7),telefony__2[[#This Row],[zaklonczenie]]-telefony__2[[#This Row],[rozpoczecie]],0)</f>
        <v>0</v>
      </c>
      <c r="H1341" s="3">
        <f>IF(AND(telefony__2[[#This Row],[czy 12]]=1,telefony__2[[#This Row],[dlugosc]]=7),1,0)</f>
        <v>0</v>
      </c>
      <c r="I1341" s="3">
        <f>(telefony__2[[#This Row],[zaklonczenie]]-telefony__2[[#This Row],[rozpoczecie]])*24*60</f>
        <v>3.099999999999925</v>
      </c>
      <c r="J1341">
        <f>IF(telefony__2[[#This Row],[dlugosc]]=10,ROUNDUP(telefony__2[[#This Row],[len]],0),0)</f>
        <v>0</v>
      </c>
      <c r="K1341" s="3">
        <f>IF(telefony__2[[#This Row],[dlugosc]]&lt;&gt;10,telefony__2[[#This Row],[len]]+K1340,K1340)</f>
        <v>10449.516666666668</v>
      </c>
      <c r="L1341" s="3">
        <f>IF(telefony__2[[#This Row],[dlugosc]]=7,telefony__2[[#This Row],[len]],0)</f>
        <v>3.099999999999925</v>
      </c>
      <c r="M1341" s="3">
        <f>IF(telefony__2[[#This Row],[dlugosc]]=8,telefony__2[[#This Row],[len]],0)</f>
        <v>0</v>
      </c>
      <c r="N1341" s="3"/>
    </row>
    <row r="1342" spans="1:14" x14ac:dyDescent="0.25">
      <c r="A1342" s="3" t="s">
        <v>3725</v>
      </c>
      <c r="B1342" s="1" t="s">
        <v>3656</v>
      </c>
      <c r="C1342" s="2" t="s">
        <v>3726</v>
      </c>
      <c r="D1342" s="2" t="s">
        <v>349</v>
      </c>
      <c r="E1342">
        <f>LEN(telefony__2[[#This Row],[nr]])</f>
        <v>7</v>
      </c>
      <c r="F1342">
        <f>IF(MID(telefony__2[[#This Row],[nr]],1,2)="12",1,0)</f>
        <v>0</v>
      </c>
      <c r="G1342" s="2">
        <f>IF(AND(telefony__2[[#This Row],[czy 12]]=1,telefony__2[[#This Row],[dlugosc]]=7),telefony__2[[#This Row],[zaklonczenie]]-telefony__2[[#This Row],[rozpoczecie]],0)</f>
        <v>0</v>
      </c>
      <c r="H1342" s="3">
        <f>IF(AND(telefony__2[[#This Row],[czy 12]]=1,telefony__2[[#This Row],[dlugosc]]=7),1,0)</f>
        <v>0</v>
      </c>
      <c r="I1342" s="3">
        <f>(telefony__2[[#This Row],[zaklonczenie]]-telefony__2[[#This Row],[rozpoczecie]])*24*60</f>
        <v>0.56666666666670196</v>
      </c>
      <c r="J1342">
        <f>IF(telefony__2[[#This Row],[dlugosc]]=10,ROUNDUP(telefony__2[[#This Row],[len]],0),0)</f>
        <v>0</v>
      </c>
      <c r="K1342" s="3">
        <f>IF(telefony__2[[#This Row],[dlugosc]]&lt;&gt;10,telefony__2[[#This Row],[len]]+K1341,K1341)</f>
        <v>10450.083333333336</v>
      </c>
      <c r="L1342" s="3">
        <f>IF(telefony__2[[#This Row],[dlugosc]]=7,telefony__2[[#This Row],[len]],0)</f>
        <v>0.56666666666670196</v>
      </c>
      <c r="M1342" s="3">
        <f>IF(telefony__2[[#This Row],[dlugosc]]=8,telefony__2[[#This Row],[len]],0)</f>
        <v>0</v>
      </c>
      <c r="N1342" s="3"/>
    </row>
    <row r="1343" spans="1:14" x14ac:dyDescent="0.25">
      <c r="A1343" s="3" t="s">
        <v>3727</v>
      </c>
      <c r="B1343" s="1" t="s">
        <v>3656</v>
      </c>
      <c r="C1343" s="2" t="s">
        <v>3728</v>
      </c>
      <c r="D1343" s="2" t="s">
        <v>3729</v>
      </c>
      <c r="E1343">
        <f>LEN(telefony__2[[#This Row],[nr]])</f>
        <v>8</v>
      </c>
      <c r="F1343">
        <f>IF(MID(telefony__2[[#This Row],[nr]],1,2)="12",1,0)</f>
        <v>0</v>
      </c>
      <c r="G1343" s="2">
        <f>IF(AND(telefony__2[[#This Row],[czy 12]]=1,telefony__2[[#This Row],[dlugosc]]=7),telefony__2[[#This Row],[zaklonczenie]]-telefony__2[[#This Row],[rozpoczecie]],0)</f>
        <v>0</v>
      </c>
      <c r="H1343" s="3">
        <f>IF(AND(telefony__2[[#This Row],[czy 12]]=1,telefony__2[[#This Row],[dlugosc]]=7),1,0)</f>
        <v>0</v>
      </c>
      <c r="I1343" s="3">
        <f>(telefony__2[[#This Row],[zaklonczenie]]-telefony__2[[#This Row],[rozpoczecie]])*24*60</f>
        <v>7.4166666666667336</v>
      </c>
      <c r="J1343">
        <f>IF(telefony__2[[#This Row],[dlugosc]]=10,ROUNDUP(telefony__2[[#This Row],[len]],0),0)</f>
        <v>0</v>
      </c>
      <c r="K1343" s="3">
        <f>IF(telefony__2[[#This Row],[dlugosc]]&lt;&gt;10,telefony__2[[#This Row],[len]]+K1342,K1342)</f>
        <v>10457.500000000002</v>
      </c>
      <c r="L1343" s="3">
        <f>IF(telefony__2[[#This Row],[dlugosc]]=7,telefony__2[[#This Row],[len]],0)</f>
        <v>0</v>
      </c>
      <c r="M1343" s="3">
        <f>IF(telefony__2[[#This Row],[dlugosc]]=8,telefony__2[[#This Row],[len]],0)</f>
        <v>7.4166666666667336</v>
      </c>
      <c r="N1343" s="3"/>
    </row>
    <row r="1344" spans="1:14" x14ac:dyDescent="0.25">
      <c r="A1344" s="3" t="s">
        <v>3730</v>
      </c>
      <c r="B1344" s="1" t="s">
        <v>3656</v>
      </c>
      <c r="C1344" s="2" t="s">
        <v>3731</v>
      </c>
      <c r="D1344" s="2" t="s">
        <v>3732</v>
      </c>
      <c r="E1344">
        <f>LEN(telefony__2[[#This Row],[nr]])</f>
        <v>7</v>
      </c>
      <c r="F1344">
        <f>IF(MID(telefony__2[[#This Row],[nr]],1,2)="12",1,0)</f>
        <v>0</v>
      </c>
      <c r="G1344" s="2">
        <f>IF(AND(telefony__2[[#This Row],[czy 12]]=1,telefony__2[[#This Row],[dlugosc]]=7),telefony__2[[#This Row],[zaklonczenie]]-telefony__2[[#This Row],[rozpoczecie]],0)</f>
        <v>0</v>
      </c>
      <c r="H1344" s="3">
        <f>IF(AND(telefony__2[[#This Row],[czy 12]]=1,telefony__2[[#This Row],[dlugosc]]=7),1,0)</f>
        <v>0</v>
      </c>
      <c r="I1344" s="3">
        <f>(telefony__2[[#This Row],[zaklonczenie]]-telefony__2[[#This Row],[rozpoczecie]])*24*60</f>
        <v>14.066666666666574</v>
      </c>
      <c r="J1344">
        <f>IF(telefony__2[[#This Row],[dlugosc]]=10,ROUNDUP(telefony__2[[#This Row],[len]],0),0)</f>
        <v>0</v>
      </c>
      <c r="K1344" s="3">
        <f>IF(telefony__2[[#This Row],[dlugosc]]&lt;&gt;10,telefony__2[[#This Row],[len]]+K1343,K1343)</f>
        <v>10471.566666666668</v>
      </c>
      <c r="L1344" s="3">
        <f>IF(telefony__2[[#This Row],[dlugosc]]=7,telefony__2[[#This Row],[len]],0)</f>
        <v>14.066666666666574</v>
      </c>
      <c r="M1344" s="3">
        <f>IF(telefony__2[[#This Row],[dlugosc]]=8,telefony__2[[#This Row],[len]],0)</f>
        <v>0</v>
      </c>
      <c r="N1344" s="3"/>
    </row>
    <row r="1345" spans="1:14" x14ac:dyDescent="0.25">
      <c r="A1345" s="3" t="s">
        <v>3733</v>
      </c>
      <c r="B1345" s="1" t="s">
        <v>3656</v>
      </c>
      <c r="C1345" s="2" t="s">
        <v>3734</v>
      </c>
      <c r="D1345" s="2" t="s">
        <v>3735</v>
      </c>
      <c r="E1345">
        <f>LEN(telefony__2[[#This Row],[nr]])</f>
        <v>7</v>
      </c>
      <c r="F1345">
        <f>IF(MID(telefony__2[[#This Row],[nr]],1,2)="12",1,0)</f>
        <v>0</v>
      </c>
      <c r="G1345" s="2">
        <f>IF(AND(telefony__2[[#This Row],[czy 12]]=1,telefony__2[[#This Row],[dlugosc]]=7),telefony__2[[#This Row],[zaklonczenie]]-telefony__2[[#This Row],[rozpoczecie]],0)</f>
        <v>0</v>
      </c>
      <c r="H1345" s="3">
        <f>IF(AND(telefony__2[[#This Row],[czy 12]]=1,telefony__2[[#This Row],[dlugosc]]=7),1,0)</f>
        <v>0</v>
      </c>
      <c r="I1345" s="3">
        <f>(telefony__2[[#This Row],[zaklonczenie]]-telefony__2[[#This Row],[rozpoczecie]])*24*60</f>
        <v>15.833333333333224</v>
      </c>
      <c r="J1345">
        <f>IF(telefony__2[[#This Row],[dlugosc]]=10,ROUNDUP(telefony__2[[#This Row],[len]],0),0)</f>
        <v>0</v>
      </c>
      <c r="K1345" s="3">
        <f>IF(telefony__2[[#This Row],[dlugosc]]&lt;&gt;10,telefony__2[[#This Row],[len]]+K1344,K1344)</f>
        <v>10487.400000000001</v>
      </c>
      <c r="L1345" s="3">
        <f>IF(telefony__2[[#This Row],[dlugosc]]=7,telefony__2[[#This Row],[len]],0)</f>
        <v>15.833333333333224</v>
      </c>
      <c r="M1345" s="3">
        <f>IF(telefony__2[[#This Row],[dlugosc]]=8,telefony__2[[#This Row],[len]],0)</f>
        <v>0</v>
      </c>
      <c r="N1345" s="3"/>
    </row>
    <row r="1346" spans="1:14" x14ac:dyDescent="0.25">
      <c r="A1346" s="3" t="s">
        <v>3736</v>
      </c>
      <c r="B1346" s="1" t="s">
        <v>3656</v>
      </c>
      <c r="C1346" s="2" t="s">
        <v>3737</v>
      </c>
      <c r="D1346" s="2" t="s">
        <v>3738</v>
      </c>
      <c r="E1346">
        <f>LEN(telefony__2[[#This Row],[nr]])</f>
        <v>7</v>
      </c>
      <c r="F1346">
        <f>IF(MID(telefony__2[[#This Row],[nr]],1,2)="12",1,0)</f>
        <v>0</v>
      </c>
      <c r="G1346" s="2">
        <f>IF(AND(telefony__2[[#This Row],[czy 12]]=1,telefony__2[[#This Row],[dlugosc]]=7),telefony__2[[#This Row],[zaklonczenie]]-telefony__2[[#This Row],[rozpoczecie]],0)</f>
        <v>0</v>
      </c>
      <c r="H1346" s="3">
        <f>IF(AND(telefony__2[[#This Row],[czy 12]]=1,telefony__2[[#This Row],[dlugosc]]=7),1,0)</f>
        <v>0</v>
      </c>
      <c r="I1346" s="3">
        <f>(telefony__2[[#This Row],[zaklonczenie]]-telefony__2[[#This Row],[rozpoczecie]])*24*60</f>
        <v>5.4833333333332845</v>
      </c>
      <c r="J1346">
        <f>IF(telefony__2[[#This Row],[dlugosc]]=10,ROUNDUP(telefony__2[[#This Row],[len]],0),0)</f>
        <v>0</v>
      </c>
      <c r="K1346" s="3">
        <f>IF(telefony__2[[#This Row],[dlugosc]]&lt;&gt;10,telefony__2[[#This Row],[len]]+K1345,K1345)</f>
        <v>10492.883333333335</v>
      </c>
      <c r="L1346" s="3">
        <f>IF(telefony__2[[#This Row],[dlugosc]]=7,telefony__2[[#This Row],[len]],0)</f>
        <v>5.4833333333332845</v>
      </c>
      <c r="M1346" s="3">
        <f>IF(telefony__2[[#This Row],[dlugosc]]=8,telefony__2[[#This Row],[len]],0)</f>
        <v>0</v>
      </c>
      <c r="N1346" s="3"/>
    </row>
    <row r="1347" spans="1:14" x14ac:dyDescent="0.25">
      <c r="A1347" s="3" t="s">
        <v>3739</v>
      </c>
      <c r="B1347" s="1" t="s">
        <v>3656</v>
      </c>
      <c r="C1347" s="2" t="s">
        <v>3740</v>
      </c>
      <c r="D1347" s="2" t="s">
        <v>3741</v>
      </c>
      <c r="E1347">
        <f>LEN(telefony__2[[#This Row],[nr]])</f>
        <v>7</v>
      </c>
      <c r="F1347">
        <f>IF(MID(telefony__2[[#This Row],[nr]],1,2)="12",1,0)</f>
        <v>1</v>
      </c>
      <c r="G1347" s="2">
        <f>IF(AND(telefony__2[[#This Row],[czy 12]]=1,telefony__2[[#This Row],[dlugosc]]=7),telefony__2[[#This Row],[zaklonczenie]]-telefony__2[[#This Row],[rozpoczecie]],0)</f>
        <v>9.8148148148147762E-3</v>
      </c>
      <c r="H1347" s="3">
        <f>IF(AND(telefony__2[[#This Row],[czy 12]]=1,telefony__2[[#This Row],[dlugosc]]=7),1,0)</f>
        <v>1</v>
      </c>
      <c r="I1347" s="3">
        <f>(telefony__2[[#This Row],[zaklonczenie]]-telefony__2[[#This Row],[rozpoczecie]])*24*60</f>
        <v>14.133333333333278</v>
      </c>
      <c r="J1347">
        <f>IF(telefony__2[[#This Row],[dlugosc]]=10,ROUNDUP(telefony__2[[#This Row],[len]],0),0)</f>
        <v>0</v>
      </c>
      <c r="K1347" s="3">
        <f>IF(telefony__2[[#This Row],[dlugosc]]&lt;&gt;10,telefony__2[[#This Row],[len]]+K1346,K1346)</f>
        <v>10507.016666666668</v>
      </c>
      <c r="L1347" s="3">
        <f>IF(telefony__2[[#This Row],[dlugosc]]=7,telefony__2[[#This Row],[len]],0)</f>
        <v>14.133333333333278</v>
      </c>
      <c r="M1347" s="3">
        <f>IF(telefony__2[[#This Row],[dlugosc]]=8,telefony__2[[#This Row],[len]],0)</f>
        <v>0</v>
      </c>
      <c r="N1347" s="3"/>
    </row>
    <row r="1348" spans="1:14" x14ac:dyDescent="0.25">
      <c r="A1348" s="3" t="s">
        <v>3742</v>
      </c>
      <c r="B1348" s="1" t="s">
        <v>3656</v>
      </c>
      <c r="C1348" s="2" t="s">
        <v>3743</v>
      </c>
      <c r="D1348" s="2" t="s">
        <v>2938</v>
      </c>
      <c r="E1348">
        <f>LEN(telefony__2[[#This Row],[nr]])</f>
        <v>7</v>
      </c>
      <c r="F1348">
        <f>IF(MID(telefony__2[[#This Row],[nr]],1,2)="12",1,0)</f>
        <v>0</v>
      </c>
      <c r="G1348" s="2">
        <f>IF(AND(telefony__2[[#This Row],[czy 12]]=1,telefony__2[[#This Row],[dlugosc]]=7),telefony__2[[#This Row],[zaklonczenie]]-telefony__2[[#This Row],[rozpoczecie]],0)</f>
        <v>0</v>
      </c>
      <c r="H1348" s="3">
        <f>IF(AND(telefony__2[[#This Row],[czy 12]]=1,telefony__2[[#This Row],[dlugosc]]=7),1,0)</f>
        <v>0</v>
      </c>
      <c r="I1348" s="3">
        <f>(telefony__2[[#This Row],[zaklonczenie]]-telefony__2[[#This Row],[rozpoczecie]])*24*60</f>
        <v>14.450000000000021</v>
      </c>
      <c r="J1348">
        <f>IF(telefony__2[[#This Row],[dlugosc]]=10,ROUNDUP(telefony__2[[#This Row],[len]],0),0)</f>
        <v>0</v>
      </c>
      <c r="K1348" s="3">
        <f>IF(telefony__2[[#This Row],[dlugosc]]&lt;&gt;10,telefony__2[[#This Row],[len]]+K1347,K1347)</f>
        <v>10521.466666666669</v>
      </c>
      <c r="L1348" s="3">
        <f>IF(telefony__2[[#This Row],[dlugosc]]=7,telefony__2[[#This Row],[len]],0)</f>
        <v>14.450000000000021</v>
      </c>
      <c r="M1348" s="3">
        <f>IF(telefony__2[[#This Row],[dlugosc]]=8,telefony__2[[#This Row],[len]],0)</f>
        <v>0</v>
      </c>
      <c r="N1348" s="3"/>
    </row>
    <row r="1349" spans="1:14" x14ac:dyDescent="0.25">
      <c r="A1349" s="3" t="s">
        <v>3744</v>
      </c>
      <c r="B1349" s="1" t="s">
        <v>3656</v>
      </c>
      <c r="C1349" s="2" t="s">
        <v>3745</v>
      </c>
      <c r="D1349" s="2" t="s">
        <v>3746</v>
      </c>
      <c r="E1349">
        <f>LEN(telefony__2[[#This Row],[nr]])</f>
        <v>8</v>
      </c>
      <c r="F1349">
        <f>IF(MID(telefony__2[[#This Row],[nr]],1,2)="12",1,0)</f>
        <v>0</v>
      </c>
      <c r="G1349" s="2">
        <f>IF(AND(telefony__2[[#This Row],[czy 12]]=1,telefony__2[[#This Row],[dlugosc]]=7),telefony__2[[#This Row],[zaklonczenie]]-telefony__2[[#This Row],[rozpoczecie]],0)</f>
        <v>0</v>
      </c>
      <c r="H1349" s="3">
        <f>IF(AND(telefony__2[[#This Row],[czy 12]]=1,telefony__2[[#This Row],[dlugosc]]=7),1,0)</f>
        <v>0</v>
      </c>
      <c r="I1349" s="3">
        <f>(telefony__2[[#This Row],[zaklonczenie]]-telefony__2[[#This Row],[rozpoczecie]])*24*60</f>
        <v>10.566666666666586</v>
      </c>
      <c r="J1349">
        <f>IF(telefony__2[[#This Row],[dlugosc]]=10,ROUNDUP(telefony__2[[#This Row],[len]],0),0)</f>
        <v>0</v>
      </c>
      <c r="K1349" s="3">
        <f>IF(telefony__2[[#This Row],[dlugosc]]&lt;&gt;10,telefony__2[[#This Row],[len]]+K1348,K1348)</f>
        <v>10532.033333333335</v>
      </c>
      <c r="L1349" s="3">
        <f>IF(telefony__2[[#This Row],[dlugosc]]=7,telefony__2[[#This Row],[len]],0)</f>
        <v>0</v>
      </c>
      <c r="M1349" s="3">
        <f>IF(telefony__2[[#This Row],[dlugosc]]=8,telefony__2[[#This Row],[len]],0)</f>
        <v>10.566666666666586</v>
      </c>
      <c r="N1349" s="3"/>
    </row>
    <row r="1350" spans="1:14" x14ac:dyDescent="0.25">
      <c r="A1350" s="3" t="s">
        <v>3747</v>
      </c>
      <c r="B1350" s="1" t="s">
        <v>3656</v>
      </c>
      <c r="C1350" s="2" t="s">
        <v>3748</v>
      </c>
      <c r="D1350" s="2" t="s">
        <v>3749</v>
      </c>
      <c r="E1350">
        <f>LEN(telefony__2[[#This Row],[nr]])</f>
        <v>8</v>
      </c>
      <c r="F1350">
        <f>IF(MID(telefony__2[[#This Row],[nr]],1,2)="12",1,0)</f>
        <v>0</v>
      </c>
      <c r="G1350" s="2">
        <f>IF(AND(telefony__2[[#This Row],[czy 12]]=1,telefony__2[[#This Row],[dlugosc]]=7),telefony__2[[#This Row],[zaklonczenie]]-telefony__2[[#This Row],[rozpoczecie]],0)</f>
        <v>0</v>
      </c>
      <c r="H1350" s="3">
        <f>IF(AND(telefony__2[[#This Row],[czy 12]]=1,telefony__2[[#This Row],[dlugosc]]=7),1,0)</f>
        <v>0</v>
      </c>
      <c r="I1350" s="3">
        <f>(telefony__2[[#This Row],[zaklonczenie]]-telefony__2[[#This Row],[rozpoczecie]])*24*60</f>
        <v>5.8166666666666433</v>
      </c>
      <c r="J1350">
        <f>IF(telefony__2[[#This Row],[dlugosc]]=10,ROUNDUP(telefony__2[[#This Row],[len]],0),0)</f>
        <v>0</v>
      </c>
      <c r="K1350" s="3">
        <f>IF(telefony__2[[#This Row],[dlugosc]]&lt;&gt;10,telefony__2[[#This Row],[len]]+K1349,K1349)</f>
        <v>10537.850000000002</v>
      </c>
      <c r="L1350" s="3">
        <f>IF(telefony__2[[#This Row],[dlugosc]]=7,telefony__2[[#This Row],[len]],0)</f>
        <v>0</v>
      </c>
      <c r="M1350" s="3">
        <f>IF(telefony__2[[#This Row],[dlugosc]]=8,telefony__2[[#This Row],[len]],0)</f>
        <v>5.8166666666666433</v>
      </c>
      <c r="N1350" s="3"/>
    </row>
    <row r="1351" spans="1:14" x14ac:dyDescent="0.25">
      <c r="A1351" s="3" t="s">
        <v>427</v>
      </c>
      <c r="B1351" s="1" t="s">
        <v>3656</v>
      </c>
      <c r="C1351" s="2" t="s">
        <v>3750</v>
      </c>
      <c r="D1351" s="2" t="s">
        <v>3751</v>
      </c>
      <c r="E1351">
        <f>LEN(telefony__2[[#This Row],[nr]])</f>
        <v>7</v>
      </c>
      <c r="F1351">
        <f>IF(MID(telefony__2[[#This Row],[nr]],1,2)="12",1,0)</f>
        <v>0</v>
      </c>
      <c r="G1351" s="2">
        <f>IF(AND(telefony__2[[#This Row],[czy 12]]=1,telefony__2[[#This Row],[dlugosc]]=7),telefony__2[[#This Row],[zaklonczenie]]-telefony__2[[#This Row],[rozpoczecie]],0)</f>
        <v>0</v>
      </c>
      <c r="H1351" s="3">
        <f>IF(AND(telefony__2[[#This Row],[czy 12]]=1,telefony__2[[#This Row],[dlugosc]]=7),1,0)</f>
        <v>0</v>
      </c>
      <c r="I1351" s="3">
        <f>(telefony__2[[#This Row],[zaklonczenie]]-telefony__2[[#This Row],[rozpoczecie]])*24*60</f>
        <v>14.366666666666621</v>
      </c>
      <c r="J1351">
        <f>IF(telefony__2[[#This Row],[dlugosc]]=10,ROUNDUP(telefony__2[[#This Row],[len]],0),0)</f>
        <v>0</v>
      </c>
      <c r="K1351" s="3">
        <f>IF(telefony__2[[#This Row],[dlugosc]]&lt;&gt;10,telefony__2[[#This Row],[len]]+K1350,K1350)</f>
        <v>10552.216666666669</v>
      </c>
      <c r="L1351" s="3">
        <f>IF(telefony__2[[#This Row],[dlugosc]]=7,telefony__2[[#This Row],[len]],0)</f>
        <v>14.366666666666621</v>
      </c>
      <c r="M1351" s="3">
        <f>IF(telefony__2[[#This Row],[dlugosc]]=8,telefony__2[[#This Row],[len]],0)</f>
        <v>0</v>
      </c>
      <c r="N1351" s="3"/>
    </row>
    <row r="1352" spans="1:14" x14ac:dyDescent="0.25">
      <c r="A1352" s="3" t="s">
        <v>3752</v>
      </c>
      <c r="B1352" s="1" t="s">
        <v>3656</v>
      </c>
      <c r="C1352" s="2" t="s">
        <v>3753</v>
      </c>
      <c r="D1352" s="2" t="s">
        <v>3754</v>
      </c>
      <c r="E1352">
        <f>LEN(telefony__2[[#This Row],[nr]])</f>
        <v>7</v>
      </c>
      <c r="F1352">
        <f>IF(MID(telefony__2[[#This Row],[nr]],1,2)="12",1,0)</f>
        <v>0</v>
      </c>
      <c r="G1352" s="2">
        <f>IF(AND(telefony__2[[#This Row],[czy 12]]=1,telefony__2[[#This Row],[dlugosc]]=7),telefony__2[[#This Row],[zaklonczenie]]-telefony__2[[#This Row],[rozpoczecie]],0)</f>
        <v>0</v>
      </c>
      <c r="H1352" s="3">
        <f>IF(AND(telefony__2[[#This Row],[czy 12]]=1,telefony__2[[#This Row],[dlugosc]]=7),1,0)</f>
        <v>0</v>
      </c>
      <c r="I1352" s="3">
        <f>(telefony__2[[#This Row],[zaklonczenie]]-telefony__2[[#This Row],[rozpoczecie]])*24*60</f>
        <v>5.3666666666667329</v>
      </c>
      <c r="J1352">
        <f>IF(telefony__2[[#This Row],[dlugosc]]=10,ROUNDUP(telefony__2[[#This Row],[len]],0),0)</f>
        <v>0</v>
      </c>
      <c r="K1352" s="3">
        <f>IF(telefony__2[[#This Row],[dlugosc]]&lt;&gt;10,telefony__2[[#This Row],[len]]+K1351,K1351)</f>
        <v>10557.583333333336</v>
      </c>
      <c r="L1352" s="3">
        <f>IF(telefony__2[[#This Row],[dlugosc]]=7,telefony__2[[#This Row],[len]],0)</f>
        <v>5.3666666666667329</v>
      </c>
      <c r="M1352" s="3">
        <f>IF(telefony__2[[#This Row],[dlugosc]]=8,telefony__2[[#This Row],[len]],0)</f>
        <v>0</v>
      </c>
      <c r="N1352" s="3"/>
    </row>
    <row r="1353" spans="1:14" x14ac:dyDescent="0.25">
      <c r="A1353" s="3" t="s">
        <v>3755</v>
      </c>
      <c r="B1353" s="1" t="s">
        <v>3656</v>
      </c>
      <c r="C1353" s="2" t="s">
        <v>3756</v>
      </c>
      <c r="D1353" s="2" t="s">
        <v>3757</v>
      </c>
      <c r="E1353">
        <f>LEN(telefony__2[[#This Row],[nr]])</f>
        <v>7</v>
      </c>
      <c r="F1353">
        <f>IF(MID(telefony__2[[#This Row],[nr]],1,2)="12",1,0)</f>
        <v>0</v>
      </c>
      <c r="G1353" s="2">
        <f>IF(AND(telefony__2[[#This Row],[czy 12]]=1,telefony__2[[#This Row],[dlugosc]]=7),telefony__2[[#This Row],[zaklonczenie]]-telefony__2[[#This Row],[rozpoczecie]],0)</f>
        <v>0</v>
      </c>
      <c r="H1353" s="3">
        <f>IF(AND(telefony__2[[#This Row],[czy 12]]=1,telefony__2[[#This Row],[dlugosc]]=7),1,0)</f>
        <v>0</v>
      </c>
      <c r="I1353" s="3">
        <f>(telefony__2[[#This Row],[zaklonczenie]]-telefony__2[[#This Row],[rozpoczecie]])*24*60</f>
        <v>3.0166666666666853</v>
      </c>
      <c r="J1353">
        <f>IF(telefony__2[[#This Row],[dlugosc]]=10,ROUNDUP(telefony__2[[#This Row],[len]],0),0)</f>
        <v>0</v>
      </c>
      <c r="K1353" s="3">
        <f>IF(telefony__2[[#This Row],[dlugosc]]&lt;&gt;10,telefony__2[[#This Row],[len]]+K1352,K1352)</f>
        <v>10560.600000000002</v>
      </c>
      <c r="L1353" s="3">
        <f>IF(telefony__2[[#This Row],[dlugosc]]=7,telefony__2[[#This Row],[len]],0)</f>
        <v>3.0166666666666853</v>
      </c>
      <c r="M1353" s="3">
        <f>IF(telefony__2[[#This Row],[dlugosc]]=8,telefony__2[[#This Row],[len]],0)</f>
        <v>0</v>
      </c>
      <c r="N1353" s="3"/>
    </row>
    <row r="1354" spans="1:14" x14ac:dyDescent="0.25">
      <c r="A1354" s="3" t="s">
        <v>3758</v>
      </c>
      <c r="B1354" s="1" t="s">
        <v>3656</v>
      </c>
      <c r="C1354" s="2" t="s">
        <v>3759</v>
      </c>
      <c r="D1354" s="2" t="s">
        <v>3760</v>
      </c>
      <c r="E1354">
        <f>LEN(telefony__2[[#This Row],[nr]])</f>
        <v>10</v>
      </c>
      <c r="F1354">
        <f>IF(MID(telefony__2[[#This Row],[nr]],1,2)="12",1,0)</f>
        <v>0</v>
      </c>
      <c r="G1354" s="2">
        <f>IF(AND(telefony__2[[#This Row],[czy 12]]=1,telefony__2[[#This Row],[dlugosc]]=7),telefony__2[[#This Row],[zaklonczenie]]-telefony__2[[#This Row],[rozpoczecie]],0)</f>
        <v>0</v>
      </c>
      <c r="H1354" s="3">
        <f>IF(AND(telefony__2[[#This Row],[czy 12]]=1,telefony__2[[#This Row],[dlugosc]]=7),1,0)</f>
        <v>0</v>
      </c>
      <c r="I1354" s="3">
        <f>(telefony__2[[#This Row],[zaklonczenie]]-telefony__2[[#This Row],[rozpoczecie]])*24*60</f>
        <v>0.48333333333330231</v>
      </c>
      <c r="J1354">
        <f>IF(telefony__2[[#This Row],[dlugosc]]=10,ROUNDUP(telefony__2[[#This Row],[len]],0),0)</f>
        <v>1</v>
      </c>
      <c r="K1354" s="3">
        <f>IF(telefony__2[[#This Row],[dlugosc]]&lt;&gt;10,telefony__2[[#This Row],[len]]+K1353,K1353)</f>
        <v>10560.600000000002</v>
      </c>
      <c r="L1354" s="3">
        <f>IF(telefony__2[[#This Row],[dlugosc]]=7,telefony__2[[#This Row],[len]],0)</f>
        <v>0</v>
      </c>
      <c r="M1354" s="3">
        <f>IF(telefony__2[[#This Row],[dlugosc]]=8,telefony__2[[#This Row],[len]],0)</f>
        <v>0</v>
      </c>
      <c r="N1354" s="3"/>
    </row>
    <row r="1355" spans="1:14" x14ac:dyDescent="0.25">
      <c r="A1355" s="3" t="s">
        <v>3761</v>
      </c>
      <c r="B1355" s="1" t="s">
        <v>3656</v>
      </c>
      <c r="C1355" s="2" t="s">
        <v>3762</v>
      </c>
      <c r="D1355" s="2" t="s">
        <v>3763</v>
      </c>
      <c r="E1355">
        <f>LEN(telefony__2[[#This Row],[nr]])</f>
        <v>8</v>
      </c>
      <c r="F1355">
        <f>IF(MID(telefony__2[[#This Row],[nr]],1,2)="12",1,0)</f>
        <v>0</v>
      </c>
      <c r="G1355" s="2">
        <f>IF(AND(telefony__2[[#This Row],[czy 12]]=1,telefony__2[[#This Row],[dlugosc]]=7),telefony__2[[#This Row],[zaklonczenie]]-telefony__2[[#This Row],[rozpoczecie]],0)</f>
        <v>0</v>
      </c>
      <c r="H1355" s="3">
        <f>IF(AND(telefony__2[[#This Row],[czy 12]]=1,telefony__2[[#This Row],[dlugosc]]=7),1,0)</f>
        <v>0</v>
      </c>
      <c r="I1355" s="3">
        <f>(telefony__2[[#This Row],[zaklonczenie]]-telefony__2[[#This Row],[rozpoczecie]])*24*60</f>
        <v>5.2666666666666373</v>
      </c>
      <c r="J1355">
        <f>IF(telefony__2[[#This Row],[dlugosc]]=10,ROUNDUP(telefony__2[[#This Row],[len]],0),0)</f>
        <v>0</v>
      </c>
      <c r="K1355" s="3">
        <f>IF(telefony__2[[#This Row],[dlugosc]]&lt;&gt;10,telefony__2[[#This Row],[len]]+K1354,K1354)</f>
        <v>10565.866666666669</v>
      </c>
      <c r="L1355" s="3">
        <f>IF(telefony__2[[#This Row],[dlugosc]]=7,telefony__2[[#This Row],[len]],0)</f>
        <v>0</v>
      </c>
      <c r="M1355" s="3">
        <f>IF(telefony__2[[#This Row],[dlugosc]]=8,telefony__2[[#This Row],[len]],0)</f>
        <v>5.2666666666666373</v>
      </c>
      <c r="N1355" s="3"/>
    </row>
    <row r="1356" spans="1:14" x14ac:dyDescent="0.25">
      <c r="A1356" s="3" t="s">
        <v>3764</v>
      </c>
      <c r="B1356" s="1" t="s">
        <v>3656</v>
      </c>
      <c r="C1356" s="2" t="s">
        <v>3765</v>
      </c>
      <c r="D1356" s="2" t="s">
        <v>3766</v>
      </c>
      <c r="E1356">
        <f>LEN(telefony__2[[#This Row],[nr]])</f>
        <v>10</v>
      </c>
      <c r="F1356">
        <f>IF(MID(telefony__2[[#This Row],[nr]],1,2)="12",1,0)</f>
        <v>1</v>
      </c>
      <c r="G1356" s="2">
        <f>IF(AND(telefony__2[[#This Row],[czy 12]]=1,telefony__2[[#This Row],[dlugosc]]=7),telefony__2[[#This Row],[zaklonczenie]]-telefony__2[[#This Row],[rozpoczecie]],0)</f>
        <v>0</v>
      </c>
      <c r="H1356" s="3">
        <f>IF(AND(telefony__2[[#This Row],[czy 12]]=1,telefony__2[[#This Row],[dlugosc]]=7),1,0)</f>
        <v>0</v>
      </c>
      <c r="I1356" s="3">
        <f>(telefony__2[[#This Row],[zaklonczenie]]-telefony__2[[#This Row],[rozpoczecie]])*24*60</f>
        <v>11.066666666666585</v>
      </c>
      <c r="J1356">
        <f>IF(telefony__2[[#This Row],[dlugosc]]=10,ROUNDUP(telefony__2[[#This Row],[len]],0),0)</f>
        <v>12</v>
      </c>
      <c r="K1356" s="3">
        <f>IF(telefony__2[[#This Row],[dlugosc]]&lt;&gt;10,telefony__2[[#This Row],[len]]+K1355,K1355)</f>
        <v>10565.866666666669</v>
      </c>
      <c r="L1356" s="3">
        <f>IF(telefony__2[[#This Row],[dlugosc]]=7,telefony__2[[#This Row],[len]],0)</f>
        <v>0</v>
      </c>
      <c r="M1356" s="3">
        <f>IF(telefony__2[[#This Row],[dlugosc]]=8,telefony__2[[#This Row],[len]],0)</f>
        <v>0</v>
      </c>
      <c r="N1356" s="3"/>
    </row>
    <row r="1357" spans="1:14" x14ac:dyDescent="0.25">
      <c r="A1357" s="3" t="s">
        <v>3767</v>
      </c>
      <c r="B1357" s="1" t="s">
        <v>3656</v>
      </c>
      <c r="C1357" s="2" t="s">
        <v>3768</v>
      </c>
      <c r="D1357" s="2" t="s">
        <v>3769</v>
      </c>
      <c r="E1357">
        <f>LEN(telefony__2[[#This Row],[nr]])</f>
        <v>7</v>
      </c>
      <c r="F1357">
        <f>IF(MID(telefony__2[[#This Row],[nr]],1,2)="12",1,0)</f>
        <v>0</v>
      </c>
      <c r="G1357" s="2">
        <f>IF(AND(telefony__2[[#This Row],[czy 12]]=1,telefony__2[[#This Row],[dlugosc]]=7),telefony__2[[#This Row],[zaklonczenie]]-telefony__2[[#This Row],[rozpoczecie]],0)</f>
        <v>0</v>
      </c>
      <c r="H1357" s="3">
        <f>IF(AND(telefony__2[[#This Row],[czy 12]]=1,telefony__2[[#This Row],[dlugosc]]=7),1,0)</f>
        <v>0</v>
      </c>
      <c r="I1357" s="3">
        <f>(telefony__2[[#This Row],[zaklonczenie]]-telefony__2[[#This Row],[rozpoczecie]])*24*60</f>
        <v>0.59999999999993392</v>
      </c>
      <c r="J1357">
        <f>IF(telefony__2[[#This Row],[dlugosc]]=10,ROUNDUP(telefony__2[[#This Row],[len]],0),0)</f>
        <v>0</v>
      </c>
      <c r="K1357" s="3">
        <f>IF(telefony__2[[#This Row],[dlugosc]]&lt;&gt;10,telefony__2[[#This Row],[len]]+K1356,K1356)</f>
        <v>10566.466666666669</v>
      </c>
      <c r="L1357" s="3">
        <f>IF(telefony__2[[#This Row],[dlugosc]]=7,telefony__2[[#This Row],[len]],0)</f>
        <v>0.59999999999993392</v>
      </c>
      <c r="M1357" s="3">
        <f>IF(telefony__2[[#This Row],[dlugosc]]=8,telefony__2[[#This Row],[len]],0)</f>
        <v>0</v>
      </c>
      <c r="N1357" s="3"/>
    </row>
    <row r="1358" spans="1:14" x14ac:dyDescent="0.25">
      <c r="A1358" s="3" t="s">
        <v>3770</v>
      </c>
      <c r="B1358" s="1" t="s">
        <v>3656</v>
      </c>
      <c r="C1358" s="2" t="s">
        <v>3250</v>
      </c>
      <c r="D1358" s="2" t="s">
        <v>3771</v>
      </c>
      <c r="E1358">
        <f>LEN(telefony__2[[#This Row],[nr]])</f>
        <v>7</v>
      </c>
      <c r="F1358">
        <f>IF(MID(telefony__2[[#This Row],[nr]],1,2)="12",1,0)</f>
        <v>0</v>
      </c>
      <c r="G1358" s="2">
        <f>IF(AND(telefony__2[[#This Row],[czy 12]]=1,telefony__2[[#This Row],[dlugosc]]=7),telefony__2[[#This Row],[zaklonczenie]]-telefony__2[[#This Row],[rozpoczecie]],0)</f>
        <v>0</v>
      </c>
      <c r="H1358" s="3">
        <f>IF(AND(telefony__2[[#This Row],[czy 12]]=1,telefony__2[[#This Row],[dlugosc]]=7),1,0)</f>
        <v>0</v>
      </c>
      <c r="I1358" s="3">
        <f>(telefony__2[[#This Row],[zaklonczenie]]-telefony__2[[#This Row],[rozpoczecie]])*24*60</f>
        <v>12.716666666666683</v>
      </c>
      <c r="J1358">
        <f>IF(telefony__2[[#This Row],[dlugosc]]=10,ROUNDUP(telefony__2[[#This Row],[len]],0),0)</f>
        <v>0</v>
      </c>
      <c r="K1358" s="3">
        <f>IF(telefony__2[[#This Row],[dlugosc]]&lt;&gt;10,telefony__2[[#This Row],[len]]+K1357,K1357)</f>
        <v>10579.183333333336</v>
      </c>
      <c r="L1358" s="3">
        <f>IF(telefony__2[[#This Row],[dlugosc]]=7,telefony__2[[#This Row],[len]],0)</f>
        <v>12.716666666666683</v>
      </c>
      <c r="M1358" s="3">
        <f>IF(telefony__2[[#This Row],[dlugosc]]=8,telefony__2[[#This Row],[len]],0)</f>
        <v>0</v>
      </c>
      <c r="N1358" s="3"/>
    </row>
    <row r="1359" spans="1:14" x14ac:dyDescent="0.25">
      <c r="A1359" s="3" t="s">
        <v>3772</v>
      </c>
      <c r="B1359" s="1" t="s">
        <v>3656</v>
      </c>
      <c r="C1359" s="2" t="s">
        <v>3773</v>
      </c>
      <c r="D1359" s="2" t="s">
        <v>689</v>
      </c>
      <c r="E1359">
        <f>LEN(telefony__2[[#This Row],[nr]])</f>
        <v>7</v>
      </c>
      <c r="F1359">
        <f>IF(MID(telefony__2[[#This Row],[nr]],1,2)="12",1,0)</f>
        <v>0</v>
      </c>
      <c r="G1359" s="2">
        <f>IF(AND(telefony__2[[#This Row],[czy 12]]=1,telefony__2[[#This Row],[dlugosc]]=7),telefony__2[[#This Row],[zaklonczenie]]-telefony__2[[#This Row],[rozpoczecie]],0)</f>
        <v>0</v>
      </c>
      <c r="H1359" s="3">
        <f>IF(AND(telefony__2[[#This Row],[czy 12]]=1,telefony__2[[#This Row],[dlugosc]]=7),1,0)</f>
        <v>0</v>
      </c>
      <c r="I1359" s="3">
        <f>(telefony__2[[#This Row],[zaklonczenie]]-telefony__2[[#This Row],[rozpoczecie]])*24*60</f>
        <v>2.1999999999999442</v>
      </c>
      <c r="J1359">
        <f>IF(telefony__2[[#This Row],[dlugosc]]=10,ROUNDUP(telefony__2[[#This Row],[len]],0),0)</f>
        <v>0</v>
      </c>
      <c r="K1359" s="3">
        <f>IF(telefony__2[[#This Row],[dlugosc]]&lt;&gt;10,telefony__2[[#This Row],[len]]+K1358,K1358)</f>
        <v>10581.383333333337</v>
      </c>
      <c r="L1359" s="3">
        <f>IF(telefony__2[[#This Row],[dlugosc]]=7,telefony__2[[#This Row],[len]],0)</f>
        <v>2.1999999999999442</v>
      </c>
      <c r="M1359" s="3">
        <f>IF(telefony__2[[#This Row],[dlugosc]]=8,telefony__2[[#This Row],[len]],0)</f>
        <v>0</v>
      </c>
      <c r="N1359" s="3"/>
    </row>
    <row r="1360" spans="1:14" x14ac:dyDescent="0.25">
      <c r="A1360" s="3" t="s">
        <v>3774</v>
      </c>
      <c r="B1360" s="1" t="s">
        <v>3656</v>
      </c>
      <c r="C1360" s="2" t="s">
        <v>3775</v>
      </c>
      <c r="D1360" s="2" t="s">
        <v>3776</v>
      </c>
      <c r="E1360">
        <f>LEN(telefony__2[[#This Row],[nr]])</f>
        <v>7</v>
      </c>
      <c r="F1360">
        <f>IF(MID(telefony__2[[#This Row],[nr]],1,2)="12",1,0)</f>
        <v>0</v>
      </c>
      <c r="G1360" s="2">
        <f>IF(AND(telefony__2[[#This Row],[czy 12]]=1,telefony__2[[#This Row],[dlugosc]]=7),telefony__2[[#This Row],[zaklonczenie]]-telefony__2[[#This Row],[rozpoczecie]],0)</f>
        <v>0</v>
      </c>
      <c r="H1360" s="3">
        <f>IF(AND(telefony__2[[#This Row],[czy 12]]=1,telefony__2[[#This Row],[dlugosc]]=7),1,0)</f>
        <v>0</v>
      </c>
      <c r="I1360" s="3">
        <f>(telefony__2[[#This Row],[zaklonczenie]]-telefony__2[[#This Row],[rozpoczecie]])*24*60</f>
        <v>16.316666666666606</v>
      </c>
      <c r="J1360">
        <f>IF(telefony__2[[#This Row],[dlugosc]]=10,ROUNDUP(telefony__2[[#This Row],[len]],0),0)</f>
        <v>0</v>
      </c>
      <c r="K1360" s="3">
        <f>IF(telefony__2[[#This Row],[dlugosc]]&lt;&gt;10,telefony__2[[#This Row],[len]]+K1359,K1359)</f>
        <v>10597.700000000004</v>
      </c>
      <c r="L1360" s="3">
        <f>IF(telefony__2[[#This Row],[dlugosc]]=7,telefony__2[[#This Row],[len]],0)</f>
        <v>16.316666666666606</v>
      </c>
      <c r="M1360" s="3">
        <f>IF(telefony__2[[#This Row],[dlugosc]]=8,telefony__2[[#This Row],[len]],0)</f>
        <v>0</v>
      </c>
      <c r="N1360" s="3"/>
    </row>
    <row r="1361" spans="1:14" x14ac:dyDescent="0.25">
      <c r="A1361" s="3" t="s">
        <v>3777</v>
      </c>
      <c r="B1361" s="1" t="s">
        <v>3656</v>
      </c>
      <c r="C1361" s="2" t="s">
        <v>3778</v>
      </c>
      <c r="D1361" s="2" t="s">
        <v>3779</v>
      </c>
      <c r="E1361">
        <f>LEN(telefony__2[[#This Row],[nr]])</f>
        <v>8</v>
      </c>
      <c r="F1361">
        <f>IF(MID(telefony__2[[#This Row],[nr]],1,2)="12",1,0)</f>
        <v>0</v>
      </c>
      <c r="G1361" s="2">
        <f>IF(AND(telefony__2[[#This Row],[czy 12]]=1,telefony__2[[#This Row],[dlugosc]]=7),telefony__2[[#This Row],[zaklonczenie]]-telefony__2[[#This Row],[rozpoczecie]],0)</f>
        <v>0</v>
      </c>
      <c r="H1361" s="3">
        <f>IF(AND(telefony__2[[#This Row],[czy 12]]=1,telefony__2[[#This Row],[dlugosc]]=7),1,0)</f>
        <v>0</v>
      </c>
      <c r="I1361" s="3">
        <f>(telefony__2[[#This Row],[zaklonczenie]]-telefony__2[[#This Row],[rozpoczecie]])*24*60</f>
        <v>7.4666666666666615</v>
      </c>
      <c r="J1361">
        <f>IF(telefony__2[[#This Row],[dlugosc]]=10,ROUNDUP(telefony__2[[#This Row],[len]],0),0)</f>
        <v>0</v>
      </c>
      <c r="K1361" s="3">
        <f>IF(telefony__2[[#This Row],[dlugosc]]&lt;&gt;10,telefony__2[[#This Row],[len]]+K1360,K1360)</f>
        <v>10605.166666666672</v>
      </c>
      <c r="L1361" s="3">
        <f>IF(telefony__2[[#This Row],[dlugosc]]=7,telefony__2[[#This Row],[len]],0)</f>
        <v>0</v>
      </c>
      <c r="M1361" s="3">
        <f>IF(telefony__2[[#This Row],[dlugosc]]=8,telefony__2[[#This Row],[len]],0)</f>
        <v>7.4666666666666615</v>
      </c>
      <c r="N1361" s="3"/>
    </row>
    <row r="1362" spans="1:14" x14ac:dyDescent="0.25">
      <c r="A1362" s="3" t="s">
        <v>3780</v>
      </c>
      <c r="B1362" s="1" t="s">
        <v>3656</v>
      </c>
      <c r="C1362" s="2" t="s">
        <v>3781</v>
      </c>
      <c r="D1362" s="2" t="s">
        <v>3782</v>
      </c>
      <c r="E1362">
        <f>LEN(telefony__2[[#This Row],[nr]])</f>
        <v>7</v>
      </c>
      <c r="F1362">
        <f>IF(MID(telefony__2[[#This Row],[nr]],1,2)="12",1,0)</f>
        <v>0</v>
      </c>
      <c r="G1362" s="2">
        <f>IF(AND(telefony__2[[#This Row],[czy 12]]=1,telefony__2[[#This Row],[dlugosc]]=7),telefony__2[[#This Row],[zaklonczenie]]-telefony__2[[#This Row],[rozpoczecie]],0)</f>
        <v>0</v>
      </c>
      <c r="H1362" s="3">
        <f>IF(AND(telefony__2[[#This Row],[czy 12]]=1,telefony__2[[#This Row],[dlugosc]]=7),1,0)</f>
        <v>0</v>
      </c>
      <c r="I1362" s="3">
        <f>(telefony__2[[#This Row],[zaklonczenie]]-telefony__2[[#This Row],[rozpoczecie]])*24*60</f>
        <v>4.3666666666665765</v>
      </c>
      <c r="J1362">
        <f>IF(telefony__2[[#This Row],[dlugosc]]=10,ROUNDUP(telefony__2[[#This Row],[len]],0),0)</f>
        <v>0</v>
      </c>
      <c r="K1362" s="3">
        <f>IF(telefony__2[[#This Row],[dlugosc]]&lt;&gt;10,telefony__2[[#This Row],[len]]+K1361,K1361)</f>
        <v>10609.533333333338</v>
      </c>
      <c r="L1362" s="3">
        <f>IF(telefony__2[[#This Row],[dlugosc]]=7,telefony__2[[#This Row],[len]],0)</f>
        <v>4.3666666666665765</v>
      </c>
      <c r="M1362" s="3">
        <f>IF(telefony__2[[#This Row],[dlugosc]]=8,telefony__2[[#This Row],[len]],0)</f>
        <v>0</v>
      </c>
      <c r="N1362" s="3"/>
    </row>
    <row r="1363" spans="1:14" x14ac:dyDescent="0.25">
      <c r="A1363" s="3" t="s">
        <v>3783</v>
      </c>
      <c r="B1363" s="1" t="s">
        <v>3656</v>
      </c>
      <c r="C1363" s="2" t="s">
        <v>3784</v>
      </c>
      <c r="D1363" s="2" t="s">
        <v>3280</v>
      </c>
      <c r="E1363">
        <f>LEN(telefony__2[[#This Row],[nr]])</f>
        <v>8</v>
      </c>
      <c r="F1363">
        <f>IF(MID(telefony__2[[#This Row],[nr]],1,2)="12",1,0)</f>
        <v>0</v>
      </c>
      <c r="G1363" s="2">
        <f>IF(AND(telefony__2[[#This Row],[czy 12]]=1,telefony__2[[#This Row],[dlugosc]]=7),telefony__2[[#This Row],[zaklonczenie]]-telefony__2[[#This Row],[rozpoczecie]],0)</f>
        <v>0</v>
      </c>
      <c r="H1363" s="3">
        <f>IF(AND(telefony__2[[#This Row],[czy 12]]=1,telefony__2[[#This Row],[dlugosc]]=7),1,0)</f>
        <v>0</v>
      </c>
      <c r="I1363" s="3">
        <f>(telefony__2[[#This Row],[zaklonczenie]]-telefony__2[[#This Row],[rozpoczecie]])*24*60</f>
        <v>6.3499999999999535</v>
      </c>
      <c r="J1363">
        <f>IF(telefony__2[[#This Row],[dlugosc]]=10,ROUNDUP(telefony__2[[#This Row],[len]],0),0)</f>
        <v>0</v>
      </c>
      <c r="K1363" s="3">
        <f>IF(telefony__2[[#This Row],[dlugosc]]&lt;&gt;10,telefony__2[[#This Row],[len]]+K1362,K1362)</f>
        <v>10615.883333333339</v>
      </c>
      <c r="L1363" s="3">
        <f>IF(telefony__2[[#This Row],[dlugosc]]=7,telefony__2[[#This Row],[len]],0)</f>
        <v>0</v>
      </c>
      <c r="M1363" s="3">
        <f>IF(telefony__2[[#This Row],[dlugosc]]=8,telefony__2[[#This Row],[len]],0)</f>
        <v>6.3499999999999535</v>
      </c>
      <c r="N1363" s="3"/>
    </row>
    <row r="1364" spans="1:14" x14ac:dyDescent="0.25">
      <c r="A1364" s="3" t="s">
        <v>3785</v>
      </c>
      <c r="B1364" s="1" t="s">
        <v>3656</v>
      </c>
      <c r="C1364" s="2" t="s">
        <v>3786</v>
      </c>
      <c r="D1364" s="2" t="s">
        <v>3787</v>
      </c>
      <c r="E1364">
        <f>LEN(telefony__2[[#This Row],[nr]])</f>
        <v>7</v>
      </c>
      <c r="F1364">
        <f>IF(MID(telefony__2[[#This Row],[nr]],1,2)="12",1,0)</f>
        <v>0</v>
      </c>
      <c r="G1364" s="2">
        <f>IF(AND(telefony__2[[#This Row],[czy 12]]=1,telefony__2[[#This Row],[dlugosc]]=7),telefony__2[[#This Row],[zaklonczenie]]-telefony__2[[#This Row],[rozpoczecie]],0)</f>
        <v>0</v>
      </c>
      <c r="H1364" s="3">
        <f>IF(AND(telefony__2[[#This Row],[czy 12]]=1,telefony__2[[#This Row],[dlugosc]]=7),1,0)</f>
        <v>0</v>
      </c>
      <c r="I1364" s="3">
        <f>(telefony__2[[#This Row],[zaklonczenie]]-telefony__2[[#This Row],[rozpoczecie]])*24*60</f>
        <v>3.8500000000000423</v>
      </c>
      <c r="J1364">
        <f>IF(telefony__2[[#This Row],[dlugosc]]=10,ROUNDUP(telefony__2[[#This Row],[len]],0),0)</f>
        <v>0</v>
      </c>
      <c r="K1364" s="3">
        <f>IF(telefony__2[[#This Row],[dlugosc]]&lt;&gt;10,telefony__2[[#This Row],[len]]+K1363,K1363)</f>
        <v>10619.733333333339</v>
      </c>
      <c r="L1364" s="3">
        <f>IF(telefony__2[[#This Row],[dlugosc]]=7,telefony__2[[#This Row],[len]],0)</f>
        <v>3.8500000000000423</v>
      </c>
      <c r="M1364" s="3">
        <f>IF(telefony__2[[#This Row],[dlugosc]]=8,telefony__2[[#This Row],[len]],0)</f>
        <v>0</v>
      </c>
      <c r="N1364" s="3"/>
    </row>
    <row r="1365" spans="1:14" x14ac:dyDescent="0.25">
      <c r="A1365" s="3" t="s">
        <v>3788</v>
      </c>
      <c r="B1365" s="1" t="s">
        <v>3656</v>
      </c>
      <c r="C1365" s="2" t="s">
        <v>3789</v>
      </c>
      <c r="D1365" s="2" t="s">
        <v>3790</v>
      </c>
      <c r="E1365">
        <f>LEN(telefony__2[[#This Row],[nr]])</f>
        <v>7</v>
      </c>
      <c r="F1365">
        <f>IF(MID(telefony__2[[#This Row],[nr]],1,2)="12",1,0)</f>
        <v>0</v>
      </c>
      <c r="G1365" s="2">
        <f>IF(AND(telefony__2[[#This Row],[czy 12]]=1,telefony__2[[#This Row],[dlugosc]]=7),telefony__2[[#This Row],[zaklonczenie]]-telefony__2[[#This Row],[rozpoczecie]],0)</f>
        <v>0</v>
      </c>
      <c r="H1365" s="3">
        <f>IF(AND(telefony__2[[#This Row],[czy 12]]=1,telefony__2[[#This Row],[dlugosc]]=7),1,0)</f>
        <v>0</v>
      </c>
      <c r="I1365" s="3">
        <f>(telefony__2[[#This Row],[zaklonczenie]]-telefony__2[[#This Row],[rozpoczecie]])*24*60</f>
        <v>0.18333333333333535</v>
      </c>
      <c r="J1365">
        <f>IF(telefony__2[[#This Row],[dlugosc]]=10,ROUNDUP(telefony__2[[#This Row],[len]],0),0)</f>
        <v>0</v>
      </c>
      <c r="K1365" s="3">
        <f>IF(telefony__2[[#This Row],[dlugosc]]&lt;&gt;10,telefony__2[[#This Row],[len]]+K1364,K1364)</f>
        <v>10619.916666666672</v>
      </c>
      <c r="L1365" s="3">
        <f>IF(telefony__2[[#This Row],[dlugosc]]=7,telefony__2[[#This Row],[len]],0)</f>
        <v>0.18333333333333535</v>
      </c>
      <c r="M1365" s="3">
        <f>IF(telefony__2[[#This Row],[dlugosc]]=8,telefony__2[[#This Row],[len]],0)</f>
        <v>0</v>
      </c>
      <c r="N1365" s="3"/>
    </row>
    <row r="1366" spans="1:14" x14ac:dyDescent="0.25">
      <c r="A1366" s="3" t="s">
        <v>3791</v>
      </c>
      <c r="B1366" s="1" t="s">
        <v>3656</v>
      </c>
      <c r="C1366" s="2" t="s">
        <v>3792</v>
      </c>
      <c r="D1366" s="2" t="s">
        <v>3793</v>
      </c>
      <c r="E1366">
        <f>LEN(telefony__2[[#This Row],[nr]])</f>
        <v>7</v>
      </c>
      <c r="F1366">
        <f>IF(MID(telefony__2[[#This Row],[nr]],1,2)="12",1,0)</f>
        <v>0</v>
      </c>
      <c r="G1366" s="2">
        <f>IF(AND(telefony__2[[#This Row],[czy 12]]=1,telefony__2[[#This Row],[dlugosc]]=7),telefony__2[[#This Row],[zaklonczenie]]-telefony__2[[#This Row],[rozpoczecie]],0)</f>
        <v>0</v>
      </c>
      <c r="H1366" s="3">
        <f>IF(AND(telefony__2[[#This Row],[czy 12]]=1,telefony__2[[#This Row],[dlugosc]]=7),1,0)</f>
        <v>0</v>
      </c>
      <c r="I1366" s="3">
        <f>(telefony__2[[#This Row],[zaklonczenie]]-telefony__2[[#This Row],[rozpoczecie]])*24*60</f>
        <v>15.966666666666631</v>
      </c>
      <c r="J1366">
        <f>IF(telefony__2[[#This Row],[dlugosc]]=10,ROUNDUP(telefony__2[[#This Row],[len]],0),0)</f>
        <v>0</v>
      </c>
      <c r="K1366" s="3">
        <f>IF(telefony__2[[#This Row],[dlugosc]]&lt;&gt;10,telefony__2[[#This Row],[len]]+K1365,K1365)</f>
        <v>10635.883333333339</v>
      </c>
      <c r="L1366" s="3">
        <f>IF(telefony__2[[#This Row],[dlugosc]]=7,telefony__2[[#This Row],[len]],0)</f>
        <v>15.966666666666631</v>
      </c>
      <c r="M1366" s="3">
        <f>IF(telefony__2[[#This Row],[dlugosc]]=8,telefony__2[[#This Row],[len]],0)</f>
        <v>0</v>
      </c>
      <c r="N1366" s="3"/>
    </row>
    <row r="1367" spans="1:14" x14ac:dyDescent="0.25">
      <c r="A1367" s="3" t="s">
        <v>3794</v>
      </c>
      <c r="B1367" s="1" t="s">
        <v>3656</v>
      </c>
      <c r="C1367" s="2" t="s">
        <v>3795</v>
      </c>
      <c r="D1367" s="2" t="s">
        <v>3796</v>
      </c>
      <c r="E1367">
        <f>LEN(telefony__2[[#This Row],[nr]])</f>
        <v>7</v>
      </c>
      <c r="F1367">
        <f>IF(MID(telefony__2[[#This Row],[nr]],1,2)="12",1,0)</f>
        <v>0</v>
      </c>
      <c r="G1367" s="2">
        <f>IF(AND(telefony__2[[#This Row],[czy 12]]=1,telefony__2[[#This Row],[dlugosc]]=7),telefony__2[[#This Row],[zaklonczenie]]-telefony__2[[#This Row],[rozpoczecie]],0)</f>
        <v>0</v>
      </c>
      <c r="H1367" s="3">
        <f>IF(AND(telefony__2[[#This Row],[czy 12]]=1,telefony__2[[#This Row],[dlugosc]]=7),1,0)</f>
        <v>0</v>
      </c>
      <c r="I1367" s="3">
        <f>(telefony__2[[#This Row],[zaklonczenie]]-telefony__2[[#This Row],[rozpoczecie]])*24*60</f>
        <v>0.19999999999987139</v>
      </c>
      <c r="J1367">
        <f>IF(telefony__2[[#This Row],[dlugosc]]=10,ROUNDUP(telefony__2[[#This Row],[len]],0),0)</f>
        <v>0</v>
      </c>
      <c r="K1367" s="3">
        <f>IF(telefony__2[[#This Row],[dlugosc]]&lt;&gt;10,telefony__2[[#This Row],[len]]+K1366,K1366)</f>
        <v>10636.083333333339</v>
      </c>
      <c r="L1367" s="3">
        <f>IF(telefony__2[[#This Row],[dlugosc]]=7,telefony__2[[#This Row],[len]],0)</f>
        <v>0.19999999999987139</v>
      </c>
      <c r="M1367" s="3">
        <f>IF(telefony__2[[#This Row],[dlugosc]]=8,telefony__2[[#This Row],[len]],0)</f>
        <v>0</v>
      </c>
      <c r="N1367" s="3"/>
    </row>
    <row r="1368" spans="1:14" x14ac:dyDescent="0.25">
      <c r="A1368" s="3" t="s">
        <v>3797</v>
      </c>
      <c r="B1368" s="1" t="s">
        <v>3656</v>
      </c>
      <c r="C1368" s="2" t="s">
        <v>3798</v>
      </c>
      <c r="D1368" s="2" t="s">
        <v>3799</v>
      </c>
      <c r="E1368">
        <f>LEN(telefony__2[[#This Row],[nr]])</f>
        <v>7</v>
      </c>
      <c r="F1368">
        <f>IF(MID(telefony__2[[#This Row],[nr]],1,2)="12",1,0)</f>
        <v>0</v>
      </c>
      <c r="G1368" s="2">
        <f>IF(AND(telefony__2[[#This Row],[czy 12]]=1,telefony__2[[#This Row],[dlugosc]]=7),telefony__2[[#This Row],[zaklonczenie]]-telefony__2[[#This Row],[rozpoczecie]],0)</f>
        <v>0</v>
      </c>
      <c r="H1368" s="3">
        <f>IF(AND(telefony__2[[#This Row],[czy 12]]=1,telefony__2[[#This Row],[dlugosc]]=7),1,0)</f>
        <v>0</v>
      </c>
      <c r="I1368" s="3">
        <f>(telefony__2[[#This Row],[zaklonczenie]]-telefony__2[[#This Row],[rozpoczecie]])*24*60</f>
        <v>12.40000000000002</v>
      </c>
      <c r="J1368">
        <f>IF(telefony__2[[#This Row],[dlugosc]]=10,ROUNDUP(telefony__2[[#This Row],[len]],0),0)</f>
        <v>0</v>
      </c>
      <c r="K1368" s="3">
        <f>IF(telefony__2[[#This Row],[dlugosc]]&lt;&gt;10,telefony__2[[#This Row],[len]]+K1367,K1367)</f>
        <v>10648.483333333339</v>
      </c>
      <c r="L1368" s="3">
        <f>IF(telefony__2[[#This Row],[dlugosc]]=7,telefony__2[[#This Row],[len]],0)</f>
        <v>12.40000000000002</v>
      </c>
      <c r="M1368" s="3">
        <f>IF(telefony__2[[#This Row],[dlugosc]]=8,telefony__2[[#This Row],[len]],0)</f>
        <v>0</v>
      </c>
      <c r="N1368" s="3"/>
    </row>
    <row r="1369" spans="1:14" x14ac:dyDescent="0.25">
      <c r="A1369" s="3" t="s">
        <v>3800</v>
      </c>
      <c r="B1369" s="1" t="s">
        <v>3656</v>
      </c>
      <c r="C1369" s="2" t="s">
        <v>3801</v>
      </c>
      <c r="D1369" s="2" t="s">
        <v>3802</v>
      </c>
      <c r="E1369">
        <f>LEN(telefony__2[[#This Row],[nr]])</f>
        <v>7</v>
      </c>
      <c r="F1369">
        <f>IF(MID(telefony__2[[#This Row],[nr]],1,2)="12",1,0)</f>
        <v>0</v>
      </c>
      <c r="G1369" s="2">
        <f>IF(AND(telefony__2[[#This Row],[czy 12]]=1,telefony__2[[#This Row],[dlugosc]]=7),telefony__2[[#This Row],[zaklonczenie]]-telefony__2[[#This Row],[rozpoczecie]],0)</f>
        <v>0</v>
      </c>
      <c r="H1369" s="3">
        <f>IF(AND(telefony__2[[#This Row],[czy 12]]=1,telefony__2[[#This Row],[dlugosc]]=7),1,0)</f>
        <v>0</v>
      </c>
      <c r="I1369" s="3">
        <f>(telefony__2[[#This Row],[zaklonczenie]]-telefony__2[[#This Row],[rozpoczecie]])*24*60</f>
        <v>11.883333333333326</v>
      </c>
      <c r="J1369">
        <f>IF(telefony__2[[#This Row],[dlugosc]]=10,ROUNDUP(telefony__2[[#This Row],[len]],0),0)</f>
        <v>0</v>
      </c>
      <c r="K1369" s="3">
        <f>IF(telefony__2[[#This Row],[dlugosc]]&lt;&gt;10,telefony__2[[#This Row],[len]]+K1368,K1368)</f>
        <v>10660.366666666672</v>
      </c>
      <c r="L1369" s="3">
        <f>IF(telefony__2[[#This Row],[dlugosc]]=7,telefony__2[[#This Row],[len]],0)</f>
        <v>11.883333333333326</v>
      </c>
      <c r="M1369" s="3">
        <f>IF(telefony__2[[#This Row],[dlugosc]]=8,telefony__2[[#This Row],[len]],0)</f>
        <v>0</v>
      </c>
      <c r="N1369" s="3"/>
    </row>
    <row r="1370" spans="1:14" x14ac:dyDescent="0.25">
      <c r="A1370" s="3" t="s">
        <v>3803</v>
      </c>
      <c r="B1370" s="1" t="s">
        <v>3656</v>
      </c>
      <c r="C1370" s="2" t="s">
        <v>3804</v>
      </c>
      <c r="D1370" s="2" t="s">
        <v>3805</v>
      </c>
      <c r="E1370">
        <f>LEN(telefony__2[[#This Row],[nr]])</f>
        <v>7</v>
      </c>
      <c r="F1370">
        <f>IF(MID(telefony__2[[#This Row],[nr]],1,2)="12",1,0)</f>
        <v>0</v>
      </c>
      <c r="G1370" s="2">
        <f>IF(AND(telefony__2[[#This Row],[czy 12]]=1,telefony__2[[#This Row],[dlugosc]]=7),telefony__2[[#This Row],[zaklonczenie]]-telefony__2[[#This Row],[rozpoczecie]],0)</f>
        <v>0</v>
      </c>
      <c r="H1370" s="3">
        <f>IF(AND(telefony__2[[#This Row],[czy 12]]=1,telefony__2[[#This Row],[dlugosc]]=7),1,0)</f>
        <v>0</v>
      </c>
      <c r="I1370" s="3">
        <f>(telefony__2[[#This Row],[zaklonczenie]]-telefony__2[[#This Row],[rozpoczecie]])*24*60</f>
        <v>7.6166666666666849</v>
      </c>
      <c r="J1370">
        <f>IF(telefony__2[[#This Row],[dlugosc]]=10,ROUNDUP(telefony__2[[#This Row],[len]],0),0)</f>
        <v>0</v>
      </c>
      <c r="K1370" s="3">
        <f>IF(telefony__2[[#This Row],[dlugosc]]&lt;&gt;10,telefony__2[[#This Row],[len]]+K1369,K1369)</f>
        <v>10667.983333333339</v>
      </c>
      <c r="L1370" s="3">
        <f>IF(telefony__2[[#This Row],[dlugosc]]=7,telefony__2[[#This Row],[len]],0)</f>
        <v>7.6166666666666849</v>
      </c>
      <c r="M1370" s="3">
        <f>IF(telefony__2[[#This Row],[dlugosc]]=8,telefony__2[[#This Row],[len]],0)</f>
        <v>0</v>
      </c>
      <c r="N1370" s="3"/>
    </row>
    <row r="1371" spans="1:14" x14ac:dyDescent="0.25">
      <c r="A1371" s="3" t="s">
        <v>3</v>
      </c>
      <c r="B1371" s="1" t="s">
        <v>3656</v>
      </c>
      <c r="C1371" s="2" t="s">
        <v>3806</v>
      </c>
      <c r="D1371" s="2" t="s">
        <v>3807</v>
      </c>
      <c r="E1371">
        <f>LEN(telefony__2[[#This Row],[nr]])</f>
        <v>7</v>
      </c>
      <c r="F1371">
        <f>IF(MID(telefony__2[[#This Row],[nr]],1,2)="12",1,0)</f>
        <v>0</v>
      </c>
      <c r="G1371" s="2">
        <f>IF(AND(telefony__2[[#This Row],[czy 12]]=1,telefony__2[[#This Row],[dlugosc]]=7),telefony__2[[#This Row],[zaklonczenie]]-telefony__2[[#This Row],[rozpoczecie]],0)</f>
        <v>0</v>
      </c>
      <c r="H1371" s="3">
        <f>IF(AND(telefony__2[[#This Row],[czy 12]]=1,telefony__2[[#This Row],[dlugosc]]=7),1,0)</f>
        <v>0</v>
      </c>
      <c r="I1371" s="3">
        <f>(telefony__2[[#This Row],[zaklonczenie]]-telefony__2[[#This Row],[rozpoczecie]])*24*60</f>
        <v>15.266666666666602</v>
      </c>
      <c r="J1371">
        <f>IF(telefony__2[[#This Row],[dlugosc]]=10,ROUNDUP(telefony__2[[#This Row],[len]],0),0)</f>
        <v>0</v>
      </c>
      <c r="K1371" s="3">
        <f>IF(telefony__2[[#This Row],[dlugosc]]&lt;&gt;10,telefony__2[[#This Row],[len]]+K1370,K1370)</f>
        <v>10683.250000000005</v>
      </c>
      <c r="L1371" s="3">
        <f>IF(telefony__2[[#This Row],[dlugosc]]=7,telefony__2[[#This Row],[len]],0)</f>
        <v>15.266666666666602</v>
      </c>
      <c r="M1371" s="3">
        <f>IF(telefony__2[[#This Row],[dlugosc]]=8,telefony__2[[#This Row],[len]],0)</f>
        <v>0</v>
      </c>
      <c r="N1371" s="3"/>
    </row>
    <row r="1372" spans="1:14" x14ac:dyDescent="0.25">
      <c r="A1372" s="3" t="s">
        <v>3808</v>
      </c>
      <c r="B1372" s="1" t="s">
        <v>3656</v>
      </c>
      <c r="C1372" s="2" t="s">
        <v>3809</v>
      </c>
      <c r="D1372" s="2" t="s">
        <v>3810</v>
      </c>
      <c r="E1372">
        <f>LEN(telefony__2[[#This Row],[nr]])</f>
        <v>8</v>
      </c>
      <c r="F1372">
        <f>IF(MID(telefony__2[[#This Row],[nr]],1,2)="12",1,0)</f>
        <v>0</v>
      </c>
      <c r="G1372" s="2">
        <f>IF(AND(telefony__2[[#This Row],[czy 12]]=1,telefony__2[[#This Row],[dlugosc]]=7),telefony__2[[#This Row],[zaklonczenie]]-telefony__2[[#This Row],[rozpoczecie]],0)</f>
        <v>0</v>
      </c>
      <c r="H1372" s="3">
        <f>IF(AND(telefony__2[[#This Row],[czy 12]]=1,telefony__2[[#This Row],[dlugosc]]=7),1,0)</f>
        <v>0</v>
      </c>
      <c r="I1372" s="3">
        <f>(telefony__2[[#This Row],[zaklonczenie]]-telefony__2[[#This Row],[rozpoczecie]])*24*60</f>
        <v>3.966666666666594</v>
      </c>
      <c r="J1372">
        <f>IF(telefony__2[[#This Row],[dlugosc]]=10,ROUNDUP(telefony__2[[#This Row],[len]],0),0)</f>
        <v>0</v>
      </c>
      <c r="K1372" s="3">
        <f>IF(telefony__2[[#This Row],[dlugosc]]&lt;&gt;10,telefony__2[[#This Row],[len]]+K1371,K1371)</f>
        <v>10687.216666666673</v>
      </c>
      <c r="L1372" s="3">
        <f>IF(telefony__2[[#This Row],[dlugosc]]=7,telefony__2[[#This Row],[len]],0)</f>
        <v>0</v>
      </c>
      <c r="M1372" s="3">
        <f>IF(telefony__2[[#This Row],[dlugosc]]=8,telefony__2[[#This Row],[len]],0)</f>
        <v>3.966666666666594</v>
      </c>
      <c r="N1372" s="3"/>
    </row>
    <row r="1373" spans="1:14" x14ac:dyDescent="0.25">
      <c r="A1373" s="3" t="s">
        <v>3811</v>
      </c>
      <c r="B1373" s="1" t="s">
        <v>3656</v>
      </c>
      <c r="C1373" s="2" t="s">
        <v>3812</v>
      </c>
      <c r="D1373" s="2" t="s">
        <v>1054</v>
      </c>
      <c r="E1373">
        <f>LEN(telefony__2[[#This Row],[nr]])</f>
        <v>7</v>
      </c>
      <c r="F1373">
        <f>IF(MID(telefony__2[[#This Row],[nr]],1,2)="12",1,0)</f>
        <v>0</v>
      </c>
      <c r="G1373" s="2">
        <f>IF(AND(telefony__2[[#This Row],[czy 12]]=1,telefony__2[[#This Row],[dlugosc]]=7),telefony__2[[#This Row],[zaklonczenie]]-telefony__2[[#This Row],[rozpoczecie]],0)</f>
        <v>0</v>
      </c>
      <c r="H1373" s="3">
        <f>IF(AND(telefony__2[[#This Row],[czy 12]]=1,telefony__2[[#This Row],[dlugosc]]=7),1,0)</f>
        <v>0</v>
      </c>
      <c r="I1373" s="3">
        <f>(telefony__2[[#This Row],[zaklonczenie]]-telefony__2[[#This Row],[rozpoczecie]])*24*60</f>
        <v>0.63333333333332575</v>
      </c>
      <c r="J1373">
        <f>IF(telefony__2[[#This Row],[dlugosc]]=10,ROUNDUP(telefony__2[[#This Row],[len]],0),0)</f>
        <v>0</v>
      </c>
      <c r="K1373" s="3">
        <f>IF(telefony__2[[#This Row],[dlugosc]]&lt;&gt;10,telefony__2[[#This Row],[len]]+K1372,K1372)</f>
        <v>10687.850000000006</v>
      </c>
      <c r="L1373" s="3">
        <f>IF(telefony__2[[#This Row],[dlugosc]]=7,telefony__2[[#This Row],[len]],0)</f>
        <v>0.63333333333332575</v>
      </c>
      <c r="M1373" s="3">
        <f>IF(telefony__2[[#This Row],[dlugosc]]=8,telefony__2[[#This Row],[len]],0)</f>
        <v>0</v>
      </c>
      <c r="N1373" s="3"/>
    </row>
    <row r="1374" spans="1:14" x14ac:dyDescent="0.25">
      <c r="A1374" s="3" t="s">
        <v>3813</v>
      </c>
      <c r="B1374" s="1" t="s">
        <v>3656</v>
      </c>
      <c r="C1374" s="2" t="s">
        <v>3814</v>
      </c>
      <c r="D1374" s="2" t="s">
        <v>3815</v>
      </c>
      <c r="E1374">
        <f>LEN(telefony__2[[#This Row],[nr]])</f>
        <v>8</v>
      </c>
      <c r="F1374">
        <f>IF(MID(telefony__2[[#This Row],[nr]],1,2)="12",1,0)</f>
        <v>0</v>
      </c>
      <c r="G1374" s="2">
        <f>IF(AND(telefony__2[[#This Row],[czy 12]]=1,telefony__2[[#This Row],[dlugosc]]=7),telefony__2[[#This Row],[zaklonczenie]]-telefony__2[[#This Row],[rozpoczecie]],0)</f>
        <v>0</v>
      </c>
      <c r="H1374" s="3">
        <f>IF(AND(telefony__2[[#This Row],[czy 12]]=1,telefony__2[[#This Row],[dlugosc]]=7),1,0)</f>
        <v>0</v>
      </c>
      <c r="I1374" s="3">
        <f>(telefony__2[[#This Row],[zaklonczenie]]-telefony__2[[#This Row],[rozpoczecie]])*24*60</f>
        <v>15.866666666666696</v>
      </c>
      <c r="J1374">
        <f>IF(telefony__2[[#This Row],[dlugosc]]=10,ROUNDUP(telefony__2[[#This Row],[len]],0),0)</f>
        <v>0</v>
      </c>
      <c r="K1374" s="3">
        <f>IF(telefony__2[[#This Row],[dlugosc]]&lt;&gt;10,telefony__2[[#This Row],[len]]+K1373,K1373)</f>
        <v>10703.716666666673</v>
      </c>
      <c r="L1374" s="3">
        <f>IF(telefony__2[[#This Row],[dlugosc]]=7,telefony__2[[#This Row],[len]],0)</f>
        <v>0</v>
      </c>
      <c r="M1374" s="3">
        <f>IF(telefony__2[[#This Row],[dlugosc]]=8,telefony__2[[#This Row],[len]],0)</f>
        <v>15.866666666666696</v>
      </c>
      <c r="N1374" s="3"/>
    </row>
    <row r="1375" spans="1:14" x14ac:dyDescent="0.25">
      <c r="A1375" s="3" t="s">
        <v>3816</v>
      </c>
      <c r="B1375" s="1" t="s">
        <v>3656</v>
      </c>
      <c r="C1375" s="2" t="s">
        <v>3817</v>
      </c>
      <c r="D1375" s="2" t="s">
        <v>3818</v>
      </c>
      <c r="E1375">
        <f>LEN(telefony__2[[#This Row],[nr]])</f>
        <v>7</v>
      </c>
      <c r="F1375">
        <f>IF(MID(telefony__2[[#This Row],[nr]],1,2)="12",1,0)</f>
        <v>0</v>
      </c>
      <c r="G1375" s="2">
        <f>IF(AND(telefony__2[[#This Row],[czy 12]]=1,telefony__2[[#This Row],[dlugosc]]=7),telefony__2[[#This Row],[zaklonczenie]]-telefony__2[[#This Row],[rozpoczecie]],0)</f>
        <v>0</v>
      </c>
      <c r="H1375" s="3">
        <f>IF(AND(telefony__2[[#This Row],[czy 12]]=1,telefony__2[[#This Row],[dlugosc]]=7),1,0)</f>
        <v>0</v>
      </c>
      <c r="I1375" s="3">
        <f>(telefony__2[[#This Row],[zaklonczenie]]-telefony__2[[#This Row],[rozpoczecie]])*24*60</f>
        <v>2.0166666666667687</v>
      </c>
      <c r="J1375">
        <f>IF(telefony__2[[#This Row],[dlugosc]]=10,ROUNDUP(telefony__2[[#This Row],[len]],0),0)</f>
        <v>0</v>
      </c>
      <c r="K1375" s="3">
        <f>IF(telefony__2[[#This Row],[dlugosc]]&lt;&gt;10,telefony__2[[#This Row],[len]]+K1374,K1374)</f>
        <v>10705.733333333339</v>
      </c>
      <c r="L1375" s="3">
        <f>IF(telefony__2[[#This Row],[dlugosc]]=7,telefony__2[[#This Row],[len]],0)</f>
        <v>2.0166666666667687</v>
      </c>
      <c r="M1375" s="3">
        <f>IF(telefony__2[[#This Row],[dlugosc]]=8,telefony__2[[#This Row],[len]],0)</f>
        <v>0</v>
      </c>
      <c r="N1375" s="3"/>
    </row>
    <row r="1376" spans="1:14" x14ac:dyDescent="0.25">
      <c r="A1376" s="3" t="s">
        <v>3819</v>
      </c>
      <c r="B1376" s="1" t="s">
        <v>3656</v>
      </c>
      <c r="C1376" s="2" t="s">
        <v>3820</v>
      </c>
      <c r="D1376" s="2" t="s">
        <v>3821</v>
      </c>
      <c r="E1376">
        <f>LEN(telefony__2[[#This Row],[nr]])</f>
        <v>7</v>
      </c>
      <c r="F1376">
        <f>IF(MID(telefony__2[[#This Row],[nr]],1,2)="12",1,0)</f>
        <v>0</v>
      </c>
      <c r="G1376" s="2">
        <f>IF(AND(telefony__2[[#This Row],[czy 12]]=1,telefony__2[[#This Row],[dlugosc]]=7),telefony__2[[#This Row],[zaklonczenie]]-telefony__2[[#This Row],[rozpoczecie]],0)</f>
        <v>0</v>
      </c>
      <c r="H1376" s="3">
        <f>IF(AND(telefony__2[[#This Row],[czy 12]]=1,telefony__2[[#This Row],[dlugosc]]=7),1,0)</f>
        <v>0</v>
      </c>
      <c r="I1376" s="3">
        <f>(telefony__2[[#This Row],[zaklonczenie]]-telefony__2[[#This Row],[rozpoczecie]])*24*60</f>
        <v>11.999999999999957</v>
      </c>
      <c r="J1376">
        <f>IF(telefony__2[[#This Row],[dlugosc]]=10,ROUNDUP(telefony__2[[#This Row],[len]],0),0)</f>
        <v>0</v>
      </c>
      <c r="K1376" s="3">
        <f>IF(telefony__2[[#This Row],[dlugosc]]&lt;&gt;10,telefony__2[[#This Row],[len]]+K1375,K1375)</f>
        <v>10717.733333333339</v>
      </c>
      <c r="L1376" s="3">
        <f>IF(telefony__2[[#This Row],[dlugosc]]=7,telefony__2[[#This Row],[len]],0)</f>
        <v>11.999999999999957</v>
      </c>
      <c r="M1376" s="3">
        <f>IF(telefony__2[[#This Row],[dlugosc]]=8,telefony__2[[#This Row],[len]],0)</f>
        <v>0</v>
      </c>
      <c r="N1376" s="3"/>
    </row>
    <row r="1377" spans="1:14" x14ac:dyDescent="0.25">
      <c r="A1377" s="3" t="s">
        <v>3822</v>
      </c>
      <c r="B1377" s="1" t="s">
        <v>3656</v>
      </c>
      <c r="C1377" s="2" t="s">
        <v>3823</v>
      </c>
      <c r="D1377" s="2" t="s">
        <v>3824</v>
      </c>
      <c r="E1377">
        <f>LEN(telefony__2[[#This Row],[nr]])</f>
        <v>8</v>
      </c>
      <c r="F1377">
        <f>IF(MID(telefony__2[[#This Row],[nr]],1,2)="12",1,0)</f>
        <v>0</v>
      </c>
      <c r="G1377" s="2">
        <f>IF(AND(telefony__2[[#This Row],[czy 12]]=1,telefony__2[[#This Row],[dlugosc]]=7),telefony__2[[#This Row],[zaklonczenie]]-telefony__2[[#This Row],[rozpoczecie]],0)</f>
        <v>0</v>
      </c>
      <c r="H1377" s="3">
        <f>IF(AND(telefony__2[[#This Row],[czy 12]]=1,telefony__2[[#This Row],[dlugosc]]=7),1,0)</f>
        <v>0</v>
      </c>
      <c r="I1377" s="3">
        <f>(telefony__2[[#This Row],[zaklonczenie]]-telefony__2[[#This Row],[rozpoczecie]])*24*60</f>
        <v>7.2500000000000142</v>
      </c>
      <c r="J1377">
        <f>IF(telefony__2[[#This Row],[dlugosc]]=10,ROUNDUP(telefony__2[[#This Row],[len]],0),0)</f>
        <v>0</v>
      </c>
      <c r="K1377" s="3">
        <f>IF(telefony__2[[#This Row],[dlugosc]]&lt;&gt;10,telefony__2[[#This Row],[len]]+K1376,K1376)</f>
        <v>10724.983333333339</v>
      </c>
      <c r="L1377" s="3">
        <f>IF(telefony__2[[#This Row],[dlugosc]]=7,telefony__2[[#This Row],[len]],0)</f>
        <v>0</v>
      </c>
      <c r="M1377" s="3">
        <f>IF(telefony__2[[#This Row],[dlugosc]]=8,telefony__2[[#This Row],[len]],0)</f>
        <v>7.2500000000000142</v>
      </c>
      <c r="N1377" s="3"/>
    </row>
    <row r="1378" spans="1:14" x14ac:dyDescent="0.25">
      <c r="A1378" s="3" t="s">
        <v>3825</v>
      </c>
      <c r="B1378" s="1" t="s">
        <v>3656</v>
      </c>
      <c r="C1378" s="2" t="s">
        <v>3826</v>
      </c>
      <c r="D1378" s="2" t="s">
        <v>3827</v>
      </c>
      <c r="E1378">
        <f>LEN(telefony__2[[#This Row],[nr]])</f>
        <v>7</v>
      </c>
      <c r="F1378">
        <f>IF(MID(telefony__2[[#This Row],[nr]],1,2)="12",1,0)</f>
        <v>0</v>
      </c>
      <c r="G1378" s="2">
        <f>IF(AND(telefony__2[[#This Row],[czy 12]]=1,telefony__2[[#This Row],[dlugosc]]=7),telefony__2[[#This Row],[zaklonczenie]]-telefony__2[[#This Row],[rozpoczecie]],0)</f>
        <v>0</v>
      </c>
      <c r="H1378" s="3">
        <f>IF(AND(telefony__2[[#This Row],[czy 12]]=1,telefony__2[[#This Row],[dlugosc]]=7),1,0)</f>
        <v>0</v>
      </c>
      <c r="I1378" s="3">
        <f>(telefony__2[[#This Row],[zaklonczenie]]-telefony__2[[#This Row],[rozpoczecie]])*24*60</f>
        <v>15.31666666666661</v>
      </c>
      <c r="J1378">
        <f>IF(telefony__2[[#This Row],[dlugosc]]=10,ROUNDUP(telefony__2[[#This Row],[len]],0),0)</f>
        <v>0</v>
      </c>
      <c r="K1378" s="3">
        <f>IF(telefony__2[[#This Row],[dlugosc]]&lt;&gt;10,telefony__2[[#This Row],[len]]+K1377,K1377)</f>
        <v>10740.300000000007</v>
      </c>
      <c r="L1378" s="3">
        <f>IF(telefony__2[[#This Row],[dlugosc]]=7,telefony__2[[#This Row],[len]],0)</f>
        <v>15.31666666666661</v>
      </c>
      <c r="M1378" s="3">
        <f>IF(telefony__2[[#This Row],[dlugosc]]=8,telefony__2[[#This Row],[len]],0)</f>
        <v>0</v>
      </c>
      <c r="N1378" s="3"/>
    </row>
    <row r="1379" spans="1:14" x14ac:dyDescent="0.25">
      <c r="A1379" s="3" t="s">
        <v>3828</v>
      </c>
      <c r="B1379" s="1" t="s">
        <v>3656</v>
      </c>
      <c r="C1379" s="2" t="s">
        <v>3829</v>
      </c>
      <c r="D1379" s="2" t="s">
        <v>3830</v>
      </c>
      <c r="E1379">
        <f>LEN(telefony__2[[#This Row],[nr]])</f>
        <v>8</v>
      </c>
      <c r="F1379">
        <f>IF(MID(telefony__2[[#This Row],[nr]],1,2)="12",1,0)</f>
        <v>0</v>
      </c>
      <c r="G1379" s="2">
        <f>IF(AND(telefony__2[[#This Row],[czy 12]]=1,telefony__2[[#This Row],[dlugosc]]=7),telefony__2[[#This Row],[zaklonczenie]]-telefony__2[[#This Row],[rozpoczecie]],0)</f>
        <v>0</v>
      </c>
      <c r="H1379" s="3">
        <f>IF(AND(telefony__2[[#This Row],[czy 12]]=1,telefony__2[[#This Row],[dlugosc]]=7),1,0)</f>
        <v>0</v>
      </c>
      <c r="I1379" s="3">
        <f>(telefony__2[[#This Row],[zaklonczenie]]-telefony__2[[#This Row],[rozpoczecie]])*24*60</f>
        <v>6.1666666666666181</v>
      </c>
      <c r="J1379">
        <f>IF(telefony__2[[#This Row],[dlugosc]]=10,ROUNDUP(telefony__2[[#This Row],[len]],0),0)</f>
        <v>0</v>
      </c>
      <c r="K1379" s="3">
        <f>IF(telefony__2[[#This Row],[dlugosc]]&lt;&gt;10,telefony__2[[#This Row],[len]]+K1378,K1378)</f>
        <v>10746.466666666673</v>
      </c>
      <c r="L1379" s="3">
        <f>IF(telefony__2[[#This Row],[dlugosc]]=7,telefony__2[[#This Row],[len]],0)</f>
        <v>0</v>
      </c>
      <c r="M1379" s="3">
        <f>IF(telefony__2[[#This Row],[dlugosc]]=8,telefony__2[[#This Row],[len]],0)</f>
        <v>6.1666666666666181</v>
      </c>
      <c r="N1379" s="3"/>
    </row>
    <row r="1380" spans="1:14" x14ac:dyDescent="0.25">
      <c r="A1380" s="3" t="s">
        <v>3831</v>
      </c>
      <c r="B1380" s="1" t="s">
        <v>3656</v>
      </c>
      <c r="C1380" s="2" t="s">
        <v>3832</v>
      </c>
      <c r="D1380" s="2" t="s">
        <v>3833</v>
      </c>
      <c r="E1380">
        <f>LEN(telefony__2[[#This Row],[nr]])</f>
        <v>7</v>
      </c>
      <c r="F1380">
        <f>IF(MID(telefony__2[[#This Row],[nr]],1,2)="12",1,0)</f>
        <v>0</v>
      </c>
      <c r="G1380" s="2">
        <f>IF(AND(telefony__2[[#This Row],[czy 12]]=1,telefony__2[[#This Row],[dlugosc]]=7),telefony__2[[#This Row],[zaklonczenie]]-telefony__2[[#This Row],[rozpoczecie]],0)</f>
        <v>0</v>
      </c>
      <c r="H1380" s="3">
        <f>IF(AND(telefony__2[[#This Row],[czy 12]]=1,telefony__2[[#This Row],[dlugosc]]=7),1,0)</f>
        <v>0</v>
      </c>
      <c r="I1380" s="3">
        <f>(telefony__2[[#This Row],[zaklonczenie]]-telefony__2[[#This Row],[rozpoczecie]])*24*60</f>
        <v>10.71666666666669</v>
      </c>
      <c r="J1380">
        <f>IF(telefony__2[[#This Row],[dlugosc]]=10,ROUNDUP(telefony__2[[#This Row],[len]],0),0)</f>
        <v>0</v>
      </c>
      <c r="K1380" s="3">
        <f>IF(telefony__2[[#This Row],[dlugosc]]&lt;&gt;10,telefony__2[[#This Row],[len]]+K1379,K1379)</f>
        <v>10757.18333333334</v>
      </c>
      <c r="L1380" s="3">
        <f>IF(telefony__2[[#This Row],[dlugosc]]=7,telefony__2[[#This Row],[len]],0)</f>
        <v>10.71666666666669</v>
      </c>
      <c r="M1380" s="3">
        <f>IF(telefony__2[[#This Row],[dlugosc]]=8,telefony__2[[#This Row],[len]],0)</f>
        <v>0</v>
      </c>
      <c r="N1380" s="3"/>
    </row>
    <row r="1381" spans="1:14" x14ac:dyDescent="0.25">
      <c r="A1381" s="3" t="s">
        <v>3834</v>
      </c>
      <c r="B1381" s="1" t="s">
        <v>3656</v>
      </c>
      <c r="C1381" s="2" t="s">
        <v>3835</v>
      </c>
      <c r="D1381" s="2" t="s">
        <v>3836</v>
      </c>
      <c r="E1381">
        <f>LEN(telefony__2[[#This Row],[nr]])</f>
        <v>7</v>
      </c>
      <c r="F1381">
        <f>IF(MID(telefony__2[[#This Row],[nr]],1,2)="12",1,0)</f>
        <v>0</v>
      </c>
      <c r="G1381" s="2">
        <f>IF(AND(telefony__2[[#This Row],[czy 12]]=1,telefony__2[[#This Row],[dlugosc]]=7),telefony__2[[#This Row],[zaklonczenie]]-telefony__2[[#This Row],[rozpoczecie]],0)</f>
        <v>0</v>
      </c>
      <c r="H1381" s="3">
        <f>IF(AND(telefony__2[[#This Row],[czy 12]]=1,telefony__2[[#This Row],[dlugosc]]=7),1,0)</f>
        <v>0</v>
      </c>
      <c r="I1381" s="3">
        <f>(telefony__2[[#This Row],[zaklonczenie]]-telefony__2[[#This Row],[rozpoczecie]])*24*60</f>
        <v>7.8999999999999559</v>
      </c>
      <c r="J1381">
        <f>IF(telefony__2[[#This Row],[dlugosc]]=10,ROUNDUP(telefony__2[[#This Row],[len]],0),0)</f>
        <v>0</v>
      </c>
      <c r="K1381" s="3">
        <f>IF(telefony__2[[#This Row],[dlugosc]]&lt;&gt;10,telefony__2[[#This Row],[len]]+K1380,K1380)</f>
        <v>10765.083333333339</v>
      </c>
      <c r="L1381" s="3">
        <f>IF(telefony__2[[#This Row],[dlugosc]]=7,telefony__2[[#This Row],[len]],0)</f>
        <v>7.8999999999999559</v>
      </c>
      <c r="M1381" s="3">
        <f>IF(telefony__2[[#This Row],[dlugosc]]=8,telefony__2[[#This Row],[len]],0)</f>
        <v>0</v>
      </c>
      <c r="N1381" s="3"/>
    </row>
    <row r="1382" spans="1:14" x14ac:dyDescent="0.25">
      <c r="A1382" s="3" t="s">
        <v>3837</v>
      </c>
      <c r="B1382" s="1" t="s">
        <v>3656</v>
      </c>
      <c r="C1382" s="2" t="s">
        <v>3838</v>
      </c>
      <c r="D1382" s="2" t="s">
        <v>3839</v>
      </c>
      <c r="E1382">
        <f>LEN(telefony__2[[#This Row],[nr]])</f>
        <v>8</v>
      </c>
      <c r="F1382">
        <f>IF(MID(telefony__2[[#This Row],[nr]],1,2)="12",1,0)</f>
        <v>0</v>
      </c>
      <c r="G1382" s="2">
        <f>IF(AND(telefony__2[[#This Row],[czy 12]]=1,telefony__2[[#This Row],[dlugosc]]=7),telefony__2[[#This Row],[zaklonczenie]]-telefony__2[[#This Row],[rozpoczecie]],0)</f>
        <v>0</v>
      </c>
      <c r="H1382" s="3">
        <f>IF(AND(telefony__2[[#This Row],[czy 12]]=1,telefony__2[[#This Row],[dlugosc]]=7),1,0)</f>
        <v>0</v>
      </c>
      <c r="I1382" s="3">
        <f>(telefony__2[[#This Row],[zaklonczenie]]-telefony__2[[#This Row],[rozpoczecie]])*24*60</f>
        <v>6.6166666666666885</v>
      </c>
      <c r="J1382">
        <f>IF(telefony__2[[#This Row],[dlugosc]]=10,ROUNDUP(telefony__2[[#This Row],[len]],0),0)</f>
        <v>0</v>
      </c>
      <c r="K1382" s="3">
        <f>IF(telefony__2[[#This Row],[dlugosc]]&lt;&gt;10,telefony__2[[#This Row],[len]]+K1381,K1381)</f>
        <v>10771.700000000006</v>
      </c>
      <c r="L1382" s="3">
        <f>IF(telefony__2[[#This Row],[dlugosc]]=7,telefony__2[[#This Row],[len]],0)</f>
        <v>0</v>
      </c>
      <c r="M1382" s="3">
        <f>IF(telefony__2[[#This Row],[dlugosc]]=8,telefony__2[[#This Row],[len]],0)</f>
        <v>6.6166666666666885</v>
      </c>
      <c r="N1382" s="3"/>
    </row>
    <row r="1383" spans="1:14" x14ac:dyDescent="0.25">
      <c r="A1383" s="3" t="s">
        <v>3840</v>
      </c>
      <c r="B1383" s="1" t="s">
        <v>3656</v>
      </c>
      <c r="C1383" s="2" t="s">
        <v>3841</v>
      </c>
      <c r="D1383" s="2" t="s">
        <v>3842</v>
      </c>
      <c r="E1383">
        <f>LEN(telefony__2[[#This Row],[nr]])</f>
        <v>7</v>
      </c>
      <c r="F1383">
        <f>IF(MID(telefony__2[[#This Row],[nr]],1,2)="12",1,0)</f>
        <v>0</v>
      </c>
      <c r="G1383" s="2">
        <f>IF(AND(telefony__2[[#This Row],[czy 12]]=1,telefony__2[[#This Row],[dlugosc]]=7),telefony__2[[#This Row],[zaklonczenie]]-telefony__2[[#This Row],[rozpoczecie]],0)</f>
        <v>0</v>
      </c>
      <c r="H1383" s="3">
        <f>IF(AND(telefony__2[[#This Row],[czy 12]]=1,telefony__2[[#This Row],[dlugosc]]=7),1,0)</f>
        <v>0</v>
      </c>
      <c r="I1383" s="3">
        <f>(telefony__2[[#This Row],[zaklonczenie]]-telefony__2[[#This Row],[rozpoczecie]])*24*60</f>
        <v>13.766666666666687</v>
      </c>
      <c r="J1383">
        <f>IF(telefony__2[[#This Row],[dlugosc]]=10,ROUNDUP(telefony__2[[#This Row],[len]],0),0)</f>
        <v>0</v>
      </c>
      <c r="K1383" s="3">
        <f>IF(telefony__2[[#This Row],[dlugosc]]&lt;&gt;10,telefony__2[[#This Row],[len]]+K1382,K1382)</f>
        <v>10785.466666666673</v>
      </c>
      <c r="L1383" s="3">
        <f>IF(telefony__2[[#This Row],[dlugosc]]=7,telefony__2[[#This Row],[len]],0)</f>
        <v>13.766666666666687</v>
      </c>
      <c r="M1383" s="3">
        <f>IF(telefony__2[[#This Row],[dlugosc]]=8,telefony__2[[#This Row],[len]],0)</f>
        <v>0</v>
      </c>
      <c r="N1383" s="3"/>
    </row>
    <row r="1384" spans="1:14" x14ac:dyDescent="0.25">
      <c r="A1384" s="3" t="s">
        <v>482</v>
      </c>
      <c r="B1384" s="1" t="s">
        <v>3656</v>
      </c>
      <c r="C1384" s="2" t="s">
        <v>3843</v>
      </c>
      <c r="D1384" s="2" t="s">
        <v>2757</v>
      </c>
      <c r="E1384">
        <f>LEN(telefony__2[[#This Row],[nr]])</f>
        <v>7</v>
      </c>
      <c r="F1384">
        <f>IF(MID(telefony__2[[#This Row],[nr]],1,2)="12",1,0)</f>
        <v>0</v>
      </c>
      <c r="G1384" s="2">
        <f>IF(AND(telefony__2[[#This Row],[czy 12]]=1,telefony__2[[#This Row],[dlugosc]]=7),telefony__2[[#This Row],[zaklonczenie]]-telefony__2[[#This Row],[rozpoczecie]],0)</f>
        <v>0</v>
      </c>
      <c r="H1384" s="3">
        <f>IF(AND(telefony__2[[#This Row],[czy 12]]=1,telefony__2[[#This Row],[dlugosc]]=7),1,0)</f>
        <v>0</v>
      </c>
      <c r="I1384" s="3">
        <f>(telefony__2[[#This Row],[zaklonczenie]]-telefony__2[[#This Row],[rozpoczecie]])*24*60</f>
        <v>4.8666666666667346</v>
      </c>
      <c r="J1384">
        <f>IF(telefony__2[[#This Row],[dlugosc]]=10,ROUNDUP(telefony__2[[#This Row],[len]],0),0)</f>
        <v>0</v>
      </c>
      <c r="K1384" s="3">
        <f>IF(telefony__2[[#This Row],[dlugosc]]&lt;&gt;10,telefony__2[[#This Row],[len]]+K1383,K1383)</f>
        <v>10790.333333333339</v>
      </c>
      <c r="L1384" s="3">
        <f>IF(telefony__2[[#This Row],[dlugosc]]=7,telefony__2[[#This Row],[len]],0)</f>
        <v>4.8666666666667346</v>
      </c>
      <c r="M1384" s="3">
        <f>IF(telefony__2[[#This Row],[dlugosc]]=8,telefony__2[[#This Row],[len]],0)</f>
        <v>0</v>
      </c>
      <c r="N1384" s="3"/>
    </row>
    <row r="1385" spans="1:14" x14ac:dyDescent="0.25">
      <c r="A1385" s="3" t="s">
        <v>3844</v>
      </c>
      <c r="B1385" s="1" t="s">
        <v>3656</v>
      </c>
      <c r="C1385" s="2" t="s">
        <v>3845</v>
      </c>
      <c r="D1385" s="2" t="s">
        <v>3846</v>
      </c>
      <c r="E1385">
        <f>LEN(telefony__2[[#This Row],[nr]])</f>
        <v>8</v>
      </c>
      <c r="F1385">
        <f>IF(MID(telefony__2[[#This Row],[nr]],1,2)="12",1,0)</f>
        <v>0</v>
      </c>
      <c r="G1385" s="2">
        <f>IF(AND(telefony__2[[#This Row],[czy 12]]=1,telefony__2[[#This Row],[dlugosc]]=7),telefony__2[[#This Row],[zaklonczenie]]-telefony__2[[#This Row],[rozpoczecie]],0)</f>
        <v>0</v>
      </c>
      <c r="H1385" s="3">
        <f>IF(AND(telefony__2[[#This Row],[czy 12]]=1,telefony__2[[#This Row],[dlugosc]]=7),1,0)</f>
        <v>0</v>
      </c>
      <c r="I1385" s="3">
        <f>(telefony__2[[#This Row],[zaklonczenie]]-telefony__2[[#This Row],[rozpoczecie]])*24*60</f>
        <v>9.1666666666666075</v>
      </c>
      <c r="J1385">
        <f>IF(telefony__2[[#This Row],[dlugosc]]=10,ROUNDUP(telefony__2[[#This Row],[len]],0),0)</f>
        <v>0</v>
      </c>
      <c r="K1385" s="3">
        <f>IF(telefony__2[[#This Row],[dlugosc]]&lt;&gt;10,telefony__2[[#This Row],[len]]+K1384,K1384)</f>
        <v>10799.500000000005</v>
      </c>
      <c r="L1385" s="3">
        <f>IF(telefony__2[[#This Row],[dlugosc]]=7,telefony__2[[#This Row],[len]],0)</f>
        <v>0</v>
      </c>
      <c r="M1385" s="3">
        <f>IF(telefony__2[[#This Row],[dlugosc]]=8,telefony__2[[#This Row],[len]],0)</f>
        <v>9.1666666666666075</v>
      </c>
      <c r="N1385" s="3"/>
    </row>
    <row r="1386" spans="1:14" x14ac:dyDescent="0.25">
      <c r="A1386" s="3" t="s">
        <v>3847</v>
      </c>
      <c r="B1386" s="1" t="s">
        <v>3656</v>
      </c>
      <c r="C1386" s="2" t="s">
        <v>3848</v>
      </c>
      <c r="D1386" s="2" t="s">
        <v>3849</v>
      </c>
      <c r="E1386">
        <f>LEN(telefony__2[[#This Row],[nr]])</f>
        <v>7</v>
      </c>
      <c r="F1386">
        <f>IF(MID(telefony__2[[#This Row],[nr]],1,2)="12",1,0)</f>
        <v>0</v>
      </c>
      <c r="G1386" s="2">
        <f>IF(AND(telefony__2[[#This Row],[czy 12]]=1,telefony__2[[#This Row],[dlugosc]]=7),telefony__2[[#This Row],[zaklonczenie]]-telefony__2[[#This Row],[rozpoczecie]],0)</f>
        <v>0</v>
      </c>
      <c r="H1386" s="3">
        <f>IF(AND(telefony__2[[#This Row],[czy 12]]=1,telefony__2[[#This Row],[dlugosc]]=7),1,0)</f>
        <v>0</v>
      </c>
      <c r="I1386" s="3">
        <f>(telefony__2[[#This Row],[zaklonczenie]]-telefony__2[[#This Row],[rozpoczecie]])*24*60</f>
        <v>14.366666666666781</v>
      </c>
      <c r="J1386">
        <f>IF(telefony__2[[#This Row],[dlugosc]]=10,ROUNDUP(telefony__2[[#This Row],[len]],0),0)</f>
        <v>0</v>
      </c>
      <c r="K1386" s="3">
        <f>IF(telefony__2[[#This Row],[dlugosc]]&lt;&gt;10,telefony__2[[#This Row],[len]]+K1385,K1385)</f>
        <v>10813.866666666672</v>
      </c>
      <c r="L1386" s="3">
        <f>IF(telefony__2[[#This Row],[dlugosc]]=7,telefony__2[[#This Row],[len]],0)</f>
        <v>14.366666666666781</v>
      </c>
      <c r="M1386" s="3">
        <f>IF(telefony__2[[#This Row],[dlugosc]]=8,telefony__2[[#This Row],[len]],0)</f>
        <v>0</v>
      </c>
      <c r="N1386" s="3"/>
    </row>
    <row r="1387" spans="1:14" x14ac:dyDescent="0.25">
      <c r="A1387" s="3" t="s">
        <v>3850</v>
      </c>
      <c r="B1387" s="1" t="s">
        <v>3656</v>
      </c>
      <c r="C1387" s="2" t="s">
        <v>3851</v>
      </c>
      <c r="D1387" s="2" t="s">
        <v>3852</v>
      </c>
      <c r="E1387">
        <f>LEN(telefony__2[[#This Row],[nr]])</f>
        <v>8</v>
      </c>
      <c r="F1387">
        <f>IF(MID(telefony__2[[#This Row],[nr]],1,2)="12",1,0)</f>
        <v>0</v>
      </c>
      <c r="G1387" s="2">
        <f>IF(AND(telefony__2[[#This Row],[czy 12]]=1,telefony__2[[#This Row],[dlugosc]]=7),telefony__2[[#This Row],[zaklonczenie]]-telefony__2[[#This Row],[rozpoczecie]],0)</f>
        <v>0</v>
      </c>
      <c r="H1387" s="3">
        <f>IF(AND(telefony__2[[#This Row],[czy 12]]=1,telefony__2[[#This Row],[dlugosc]]=7),1,0)</f>
        <v>0</v>
      </c>
      <c r="I1387" s="3">
        <f>(telefony__2[[#This Row],[zaklonczenie]]-telefony__2[[#This Row],[rozpoczecie]])*24*60</f>
        <v>16.116666666666735</v>
      </c>
      <c r="J1387">
        <f>IF(telefony__2[[#This Row],[dlugosc]]=10,ROUNDUP(telefony__2[[#This Row],[len]],0),0)</f>
        <v>0</v>
      </c>
      <c r="K1387" s="3">
        <f>IF(telefony__2[[#This Row],[dlugosc]]&lt;&gt;10,telefony__2[[#This Row],[len]]+K1386,K1386)</f>
        <v>10829.983333333339</v>
      </c>
      <c r="L1387" s="3">
        <f>IF(telefony__2[[#This Row],[dlugosc]]=7,telefony__2[[#This Row],[len]],0)</f>
        <v>0</v>
      </c>
      <c r="M1387" s="3">
        <f>IF(telefony__2[[#This Row],[dlugosc]]=8,telefony__2[[#This Row],[len]],0)</f>
        <v>16.116666666666735</v>
      </c>
      <c r="N1387" s="3"/>
    </row>
    <row r="1388" spans="1:14" x14ac:dyDescent="0.25">
      <c r="A1388" s="3" t="s">
        <v>1717</v>
      </c>
      <c r="B1388" s="1" t="s">
        <v>3656</v>
      </c>
      <c r="C1388" s="2" t="s">
        <v>3853</v>
      </c>
      <c r="D1388" s="2" t="s">
        <v>1681</v>
      </c>
      <c r="E1388">
        <f>LEN(telefony__2[[#This Row],[nr]])</f>
        <v>7</v>
      </c>
      <c r="F1388">
        <f>IF(MID(telefony__2[[#This Row],[nr]],1,2)="12",1,0)</f>
        <v>0</v>
      </c>
      <c r="G1388" s="2">
        <f>IF(AND(telefony__2[[#This Row],[czy 12]]=1,telefony__2[[#This Row],[dlugosc]]=7),telefony__2[[#This Row],[zaklonczenie]]-telefony__2[[#This Row],[rozpoczecie]],0)</f>
        <v>0</v>
      </c>
      <c r="H1388" s="3">
        <f>IF(AND(telefony__2[[#This Row],[czy 12]]=1,telefony__2[[#This Row],[dlugosc]]=7),1,0)</f>
        <v>0</v>
      </c>
      <c r="I1388" s="3">
        <f>(telefony__2[[#This Row],[zaklonczenie]]-telefony__2[[#This Row],[rozpoczecie]])*24*60</f>
        <v>0.53333333333346999</v>
      </c>
      <c r="J1388">
        <f>IF(telefony__2[[#This Row],[dlugosc]]=10,ROUNDUP(telefony__2[[#This Row],[len]],0),0)</f>
        <v>0</v>
      </c>
      <c r="K1388" s="3">
        <f>IF(telefony__2[[#This Row],[dlugosc]]&lt;&gt;10,telefony__2[[#This Row],[len]]+K1387,K1387)</f>
        <v>10830.516666666672</v>
      </c>
      <c r="L1388" s="3">
        <f>IF(telefony__2[[#This Row],[dlugosc]]=7,telefony__2[[#This Row],[len]],0)</f>
        <v>0.53333333333346999</v>
      </c>
      <c r="M1388" s="3">
        <f>IF(telefony__2[[#This Row],[dlugosc]]=8,telefony__2[[#This Row],[len]],0)</f>
        <v>0</v>
      </c>
      <c r="N1388" s="3"/>
    </row>
    <row r="1389" spans="1:14" x14ac:dyDescent="0.25">
      <c r="A1389" s="3" t="s">
        <v>3854</v>
      </c>
      <c r="B1389" s="1" t="s">
        <v>3656</v>
      </c>
      <c r="C1389" s="2" t="s">
        <v>3855</v>
      </c>
      <c r="D1389" s="2" t="s">
        <v>3856</v>
      </c>
      <c r="E1389">
        <f>LEN(telefony__2[[#This Row],[nr]])</f>
        <v>8</v>
      </c>
      <c r="F1389">
        <f>IF(MID(telefony__2[[#This Row],[nr]],1,2)="12",1,0)</f>
        <v>0</v>
      </c>
      <c r="G1389" s="2">
        <f>IF(AND(telefony__2[[#This Row],[czy 12]]=1,telefony__2[[#This Row],[dlugosc]]=7),telefony__2[[#This Row],[zaklonczenie]]-telefony__2[[#This Row],[rozpoczecie]],0)</f>
        <v>0</v>
      </c>
      <c r="H1389" s="3">
        <f>IF(AND(telefony__2[[#This Row],[czy 12]]=1,telefony__2[[#This Row],[dlugosc]]=7),1,0)</f>
        <v>0</v>
      </c>
      <c r="I1389" s="3">
        <f>(telefony__2[[#This Row],[zaklonczenie]]-telefony__2[[#This Row],[rozpoczecie]])*24*60</f>
        <v>3.1666666666666288</v>
      </c>
      <c r="J1389">
        <f>IF(telefony__2[[#This Row],[dlugosc]]=10,ROUNDUP(telefony__2[[#This Row],[len]],0),0)</f>
        <v>0</v>
      </c>
      <c r="K1389" s="3">
        <f>IF(telefony__2[[#This Row],[dlugosc]]&lt;&gt;10,telefony__2[[#This Row],[len]]+K1388,K1388)</f>
        <v>10833.683333333338</v>
      </c>
      <c r="L1389" s="3">
        <f>IF(telefony__2[[#This Row],[dlugosc]]=7,telefony__2[[#This Row],[len]],0)</f>
        <v>0</v>
      </c>
      <c r="M1389" s="3">
        <f>IF(telefony__2[[#This Row],[dlugosc]]=8,telefony__2[[#This Row],[len]],0)</f>
        <v>3.1666666666666288</v>
      </c>
      <c r="N1389" s="3"/>
    </row>
    <row r="1390" spans="1:14" x14ac:dyDescent="0.25">
      <c r="A1390" s="3" t="s">
        <v>3857</v>
      </c>
      <c r="B1390" s="1" t="s">
        <v>3656</v>
      </c>
      <c r="C1390" s="2" t="s">
        <v>3858</v>
      </c>
      <c r="D1390" s="2" t="s">
        <v>3859</v>
      </c>
      <c r="E1390">
        <f>LEN(telefony__2[[#This Row],[nr]])</f>
        <v>7</v>
      </c>
      <c r="F1390">
        <f>IF(MID(telefony__2[[#This Row],[nr]],1,2)="12",1,0)</f>
        <v>0</v>
      </c>
      <c r="G1390" s="2">
        <f>IF(AND(telefony__2[[#This Row],[czy 12]]=1,telefony__2[[#This Row],[dlugosc]]=7),telefony__2[[#This Row],[zaklonczenie]]-telefony__2[[#This Row],[rozpoczecie]],0)</f>
        <v>0</v>
      </c>
      <c r="H1390" s="3">
        <f>IF(AND(telefony__2[[#This Row],[czy 12]]=1,telefony__2[[#This Row],[dlugosc]]=7),1,0)</f>
        <v>0</v>
      </c>
      <c r="I1390" s="3">
        <f>(telefony__2[[#This Row],[zaklonczenie]]-telefony__2[[#This Row],[rozpoczecie]])*24*60</f>
        <v>10.083333333333364</v>
      </c>
      <c r="J1390">
        <f>IF(telefony__2[[#This Row],[dlugosc]]=10,ROUNDUP(telefony__2[[#This Row],[len]],0),0)</f>
        <v>0</v>
      </c>
      <c r="K1390" s="3">
        <f>IF(telefony__2[[#This Row],[dlugosc]]&lt;&gt;10,telefony__2[[#This Row],[len]]+K1389,K1389)</f>
        <v>10843.766666666672</v>
      </c>
      <c r="L1390" s="3">
        <f>IF(telefony__2[[#This Row],[dlugosc]]=7,telefony__2[[#This Row],[len]],0)</f>
        <v>10.083333333333364</v>
      </c>
      <c r="M1390" s="3">
        <f>IF(telefony__2[[#This Row],[dlugosc]]=8,telefony__2[[#This Row],[len]],0)</f>
        <v>0</v>
      </c>
      <c r="N1390" s="3"/>
    </row>
    <row r="1391" spans="1:14" x14ac:dyDescent="0.25">
      <c r="A1391" s="3" t="s">
        <v>3860</v>
      </c>
      <c r="B1391" s="1" t="s">
        <v>3656</v>
      </c>
      <c r="C1391" s="2" t="s">
        <v>3861</v>
      </c>
      <c r="D1391" s="2" t="s">
        <v>3862</v>
      </c>
      <c r="E1391">
        <f>LEN(telefony__2[[#This Row],[nr]])</f>
        <v>8</v>
      </c>
      <c r="F1391">
        <f>IF(MID(telefony__2[[#This Row],[nr]],1,2)="12",1,0)</f>
        <v>0</v>
      </c>
      <c r="G1391" s="2">
        <f>IF(AND(telefony__2[[#This Row],[czy 12]]=1,telefony__2[[#This Row],[dlugosc]]=7),telefony__2[[#This Row],[zaklonczenie]]-telefony__2[[#This Row],[rozpoczecie]],0)</f>
        <v>0</v>
      </c>
      <c r="H1391" s="3">
        <f>IF(AND(telefony__2[[#This Row],[czy 12]]=1,telefony__2[[#This Row],[dlugosc]]=7),1,0)</f>
        <v>0</v>
      </c>
      <c r="I1391" s="3">
        <f>(telefony__2[[#This Row],[zaklonczenie]]-telefony__2[[#This Row],[rozpoczecie]])*24*60</f>
        <v>15.466666666666633</v>
      </c>
      <c r="J1391">
        <f>IF(telefony__2[[#This Row],[dlugosc]]=10,ROUNDUP(telefony__2[[#This Row],[len]],0),0)</f>
        <v>0</v>
      </c>
      <c r="K1391" s="3">
        <f>IF(telefony__2[[#This Row],[dlugosc]]&lt;&gt;10,telefony__2[[#This Row],[len]]+K1390,K1390)</f>
        <v>10859.233333333339</v>
      </c>
      <c r="L1391" s="3">
        <f>IF(telefony__2[[#This Row],[dlugosc]]=7,telefony__2[[#This Row],[len]],0)</f>
        <v>0</v>
      </c>
      <c r="M1391" s="3">
        <f>IF(telefony__2[[#This Row],[dlugosc]]=8,telefony__2[[#This Row],[len]],0)</f>
        <v>15.466666666666633</v>
      </c>
      <c r="N1391" s="3"/>
    </row>
    <row r="1392" spans="1:14" x14ac:dyDescent="0.25">
      <c r="A1392" s="3" t="s">
        <v>3863</v>
      </c>
      <c r="B1392" s="1" t="s">
        <v>3656</v>
      </c>
      <c r="C1392" s="2" t="s">
        <v>3864</v>
      </c>
      <c r="D1392" s="2" t="s">
        <v>3865</v>
      </c>
      <c r="E1392">
        <f>LEN(telefony__2[[#This Row],[nr]])</f>
        <v>7</v>
      </c>
      <c r="F1392">
        <f>IF(MID(telefony__2[[#This Row],[nr]],1,2)="12",1,0)</f>
        <v>0</v>
      </c>
      <c r="G1392" s="2">
        <f>IF(AND(telefony__2[[#This Row],[czy 12]]=1,telefony__2[[#This Row],[dlugosc]]=7),telefony__2[[#This Row],[zaklonczenie]]-telefony__2[[#This Row],[rozpoczecie]],0)</f>
        <v>0</v>
      </c>
      <c r="H1392" s="3">
        <f>IF(AND(telefony__2[[#This Row],[czy 12]]=1,telefony__2[[#This Row],[dlugosc]]=7),1,0)</f>
        <v>0</v>
      </c>
      <c r="I1392" s="3">
        <f>(telefony__2[[#This Row],[zaklonczenie]]-telefony__2[[#This Row],[rozpoczecie]])*24*60</f>
        <v>5.1833333333333975</v>
      </c>
      <c r="J1392">
        <f>IF(telefony__2[[#This Row],[dlugosc]]=10,ROUNDUP(telefony__2[[#This Row],[len]],0),0)</f>
        <v>0</v>
      </c>
      <c r="K1392" s="3">
        <f>IF(telefony__2[[#This Row],[dlugosc]]&lt;&gt;10,telefony__2[[#This Row],[len]]+K1391,K1391)</f>
        <v>10864.416666666673</v>
      </c>
      <c r="L1392" s="3">
        <f>IF(telefony__2[[#This Row],[dlugosc]]=7,telefony__2[[#This Row],[len]],0)</f>
        <v>5.1833333333333975</v>
      </c>
      <c r="M1392" s="3">
        <f>IF(telefony__2[[#This Row],[dlugosc]]=8,telefony__2[[#This Row],[len]],0)</f>
        <v>0</v>
      </c>
      <c r="N1392" s="3"/>
    </row>
    <row r="1393" spans="1:14" x14ac:dyDescent="0.25">
      <c r="A1393" s="3" t="s">
        <v>3866</v>
      </c>
      <c r="B1393" s="1" t="s">
        <v>3656</v>
      </c>
      <c r="C1393" s="2" t="s">
        <v>3867</v>
      </c>
      <c r="D1393" s="2" t="s">
        <v>3868</v>
      </c>
      <c r="E1393">
        <f>LEN(telefony__2[[#This Row],[nr]])</f>
        <v>7</v>
      </c>
      <c r="F1393">
        <f>IF(MID(telefony__2[[#This Row],[nr]],1,2)="12",1,0)</f>
        <v>0</v>
      </c>
      <c r="G1393" s="2">
        <f>IF(AND(telefony__2[[#This Row],[czy 12]]=1,telefony__2[[#This Row],[dlugosc]]=7),telefony__2[[#This Row],[zaklonczenie]]-telefony__2[[#This Row],[rozpoczecie]],0)</f>
        <v>0</v>
      </c>
      <c r="H1393" s="3">
        <f>IF(AND(telefony__2[[#This Row],[czy 12]]=1,telefony__2[[#This Row],[dlugosc]]=7),1,0)</f>
        <v>0</v>
      </c>
      <c r="I1393" s="3">
        <f>(telefony__2[[#This Row],[zaklonczenie]]-telefony__2[[#This Row],[rozpoczecie]])*24*60</f>
        <v>3.8500000000001222</v>
      </c>
      <c r="J1393">
        <f>IF(telefony__2[[#This Row],[dlugosc]]=10,ROUNDUP(telefony__2[[#This Row],[len]],0),0)</f>
        <v>0</v>
      </c>
      <c r="K1393" s="3">
        <f>IF(telefony__2[[#This Row],[dlugosc]]&lt;&gt;10,telefony__2[[#This Row],[len]]+K1392,K1392)</f>
        <v>10868.266666666674</v>
      </c>
      <c r="L1393" s="3">
        <f>IF(telefony__2[[#This Row],[dlugosc]]=7,telefony__2[[#This Row],[len]],0)</f>
        <v>3.8500000000001222</v>
      </c>
      <c r="M1393" s="3">
        <f>IF(telefony__2[[#This Row],[dlugosc]]=8,telefony__2[[#This Row],[len]],0)</f>
        <v>0</v>
      </c>
      <c r="N1393" s="3"/>
    </row>
    <row r="1394" spans="1:14" x14ac:dyDescent="0.25">
      <c r="A1394" s="3" t="s">
        <v>3869</v>
      </c>
      <c r="B1394" s="1" t="s">
        <v>3656</v>
      </c>
      <c r="C1394" s="2" t="s">
        <v>3870</v>
      </c>
      <c r="D1394" s="2" t="s">
        <v>3871</v>
      </c>
      <c r="E1394">
        <f>LEN(telefony__2[[#This Row],[nr]])</f>
        <v>7</v>
      </c>
      <c r="F1394">
        <f>IF(MID(telefony__2[[#This Row],[nr]],1,2)="12",1,0)</f>
        <v>0</v>
      </c>
      <c r="G1394" s="2">
        <f>IF(AND(telefony__2[[#This Row],[czy 12]]=1,telefony__2[[#This Row],[dlugosc]]=7),telefony__2[[#This Row],[zaklonczenie]]-telefony__2[[#This Row],[rozpoczecie]],0)</f>
        <v>0</v>
      </c>
      <c r="H1394" s="3">
        <f>IF(AND(telefony__2[[#This Row],[czy 12]]=1,telefony__2[[#This Row],[dlugosc]]=7),1,0)</f>
        <v>0</v>
      </c>
      <c r="I1394" s="3">
        <f>(telefony__2[[#This Row],[zaklonczenie]]-telefony__2[[#This Row],[rozpoczecie]])*24*60</f>
        <v>12.500000000000036</v>
      </c>
      <c r="J1394">
        <f>IF(telefony__2[[#This Row],[dlugosc]]=10,ROUNDUP(telefony__2[[#This Row],[len]],0),0)</f>
        <v>0</v>
      </c>
      <c r="K1394" s="3">
        <f>IF(telefony__2[[#This Row],[dlugosc]]&lt;&gt;10,telefony__2[[#This Row],[len]]+K1393,K1393)</f>
        <v>10880.766666666674</v>
      </c>
      <c r="L1394" s="3">
        <f>IF(telefony__2[[#This Row],[dlugosc]]=7,telefony__2[[#This Row],[len]],0)</f>
        <v>12.500000000000036</v>
      </c>
      <c r="M1394" s="3">
        <f>IF(telefony__2[[#This Row],[dlugosc]]=8,telefony__2[[#This Row],[len]],0)</f>
        <v>0</v>
      </c>
      <c r="N1394" s="3"/>
    </row>
    <row r="1395" spans="1:14" x14ac:dyDescent="0.25">
      <c r="A1395" s="3" t="s">
        <v>3872</v>
      </c>
      <c r="B1395" s="1" t="s">
        <v>3656</v>
      </c>
      <c r="C1395" s="2" t="s">
        <v>3873</v>
      </c>
      <c r="D1395" s="2" t="s">
        <v>3874</v>
      </c>
      <c r="E1395">
        <f>LEN(telefony__2[[#This Row],[nr]])</f>
        <v>7</v>
      </c>
      <c r="F1395">
        <f>IF(MID(telefony__2[[#This Row],[nr]],1,2)="12",1,0)</f>
        <v>0</v>
      </c>
      <c r="G1395" s="2">
        <f>IF(AND(telefony__2[[#This Row],[czy 12]]=1,telefony__2[[#This Row],[dlugosc]]=7),telefony__2[[#This Row],[zaklonczenie]]-telefony__2[[#This Row],[rozpoczecie]],0)</f>
        <v>0</v>
      </c>
      <c r="H1395" s="3">
        <f>IF(AND(telefony__2[[#This Row],[czy 12]]=1,telefony__2[[#This Row],[dlugosc]]=7),1,0)</f>
        <v>0</v>
      </c>
      <c r="I1395" s="3">
        <f>(telefony__2[[#This Row],[zaklonczenie]]-telefony__2[[#This Row],[rozpoczecie]])*24*60</f>
        <v>2.4833333333334551</v>
      </c>
      <c r="J1395">
        <f>IF(telefony__2[[#This Row],[dlugosc]]=10,ROUNDUP(telefony__2[[#This Row],[len]],0),0)</f>
        <v>0</v>
      </c>
      <c r="K1395" s="3">
        <f>IF(telefony__2[[#This Row],[dlugosc]]&lt;&gt;10,telefony__2[[#This Row],[len]]+K1394,K1394)</f>
        <v>10883.250000000007</v>
      </c>
      <c r="L1395" s="3">
        <f>IF(telefony__2[[#This Row],[dlugosc]]=7,telefony__2[[#This Row],[len]],0)</f>
        <v>2.4833333333334551</v>
      </c>
      <c r="M1395" s="3">
        <f>IF(telefony__2[[#This Row],[dlugosc]]=8,telefony__2[[#This Row],[len]],0)</f>
        <v>0</v>
      </c>
      <c r="N1395" s="3"/>
    </row>
    <row r="1396" spans="1:14" x14ac:dyDescent="0.25">
      <c r="A1396" s="3" t="s">
        <v>3875</v>
      </c>
      <c r="B1396" s="1" t="s">
        <v>3656</v>
      </c>
      <c r="C1396" s="2" t="s">
        <v>3876</v>
      </c>
      <c r="D1396" s="2" t="s">
        <v>3877</v>
      </c>
      <c r="E1396">
        <f>LEN(telefony__2[[#This Row],[nr]])</f>
        <v>7</v>
      </c>
      <c r="F1396">
        <f>IF(MID(telefony__2[[#This Row],[nr]],1,2)="12",1,0)</f>
        <v>0</v>
      </c>
      <c r="G1396" s="2">
        <f>IF(AND(telefony__2[[#This Row],[czy 12]]=1,telefony__2[[#This Row],[dlugosc]]=7),telefony__2[[#This Row],[zaklonczenie]]-telefony__2[[#This Row],[rozpoczecie]],0)</f>
        <v>0</v>
      </c>
      <c r="H1396" s="3">
        <f>IF(AND(telefony__2[[#This Row],[czy 12]]=1,telefony__2[[#This Row],[dlugosc]]=7),1,0)</f>
        <v>0</v>
      </c>
      <c r="I1396" s="3">
        <f>(telefony__2[[#This Row],[zaklonczenie]]-telefony__2[[#This Row],[rozpoczecie]])*24*60</f>
        <v>11.966666666666566</v>
      </c>
      <c r="J1396">
        <f>IF(telefony__2[[#This Row],[dlugosc]]=10,ROUNDUP(telefony__2[[#This Row],[len]],0),0)</f>
        <v>0</v>
      </c>
      <c r="K1396" s="3">
        <f>IF(telefony__2[[#This Row],[dlugosc]]&lt;&gt;10,telefony__2[[#This Row],[len]]+K1395,K1395)</f>
        <v>10895.216666666674</v>
      </c>
      <c r="L1396" s="3">
        <f>IF(telefony__2[[#This Row],[dlugosc]]=7,telefony__2[[#This Row],[len]],0)</f>
        <v>11.966666666666566</v>
      </c>
      <c r="M1396" s="3">
        <f>IF(telefony__2[[#This Row],[dlugosc]]=8,telefony__2[[#This Row],[len]],0)</f>
        <v>0</v>
      </c>
      <c r="N1396" s="3"/>
    </row>
    <row r="1397" spans="1:14" x14ac:dyDescent="0.25">
      <c r="A1397" s="3" t="s">
        <v>3878</v>
      </c>
      <c r="B1397" s="1" t="s">
        <v>3656</v>
      </c>
      <c r="C1397" s="2" t="s">
        <v>3879</v>
      </c>
      <c r="D1397" s="2" t="s">
        <v>3880</v>
      </c>
      <c r="E1397">
        <f>LEN(telefony__2[[#This Row],[nr]])</f>
        <v>7</v>
      </c>
      <c r="F1397">
        <f>IF(MID(telefony__2[[#This Row],[nr]],1,2)="12",1,0)</f>
        <v>0</v>
      </c>
      <c r="G1397" s="2">
        <f>IF(AND(telefony__2[[#This Row],[czy 12]]=1,telefony__2[[#This Row],[dlugosc]]=7),telefony__2[[#This Row],[zaklonczenie]]-telefony__2[[#This Row],[rozpoczecie]],0)</f>
        <v>0</v>
      </c>
      <c r="H1397" s="3">
        <f>IF(AND(telefony__2[[#This Row],[czy 12]]=1,telefony__2[[#This Row],[dlugosc]]=7),1,0)</f>
        <v>0</v>
      </c>
      <c r="I1397" s="3">
        <f>(telefony__2[[#This Row],[zaklonczenie]]-telefony__2[[#This Row],[rozpoczecie]])*24*60</f>
        <v>12.550000000000043</v>
      </c>
      <c r="J1397">
        <f>IF(telefony__2[[#This Row],[dlugosc]]=10,ROUNDUP(telefony__2[[#This Row],[len]],0),0)</f>
        <v>0</v>
      </c>
      <c r="K1397" s="3">
        <f>IF(telefony__2[[#This Row],[dlugosc]]&lt;&gt;10,telefony__2[[#This Row],[len]]+K1396,K1396)</f>
        <v>10907.766666666674</v>
      </c>
      <c r="L1397" s="3">
        <f>IF(telefony__2[[#This Row],[dlugosc]]=7,telefony__2[[#This Row],[len]],0)</f>
        <v>12.550000000000043</v>
      </c>
      <c r="M1397" s="3">
        <f>IF(telefony__2[[#This Row],[dlugosc]]=8,telefony__2[[#This Row],[len]],0)</f>
        <v>0</v>
      </c>
      <c r="N1397" s="3"/>
    </row>
    <row r="1398" spans="1:14" x14ac:dyDescent="0.25">
      <c r="A1398" s="3" t="s">
        <v>3881</v>
      </c>
      <c r="B1398" s="1" t="s">
        <v>3656</v>
      </c>
      <c r="C1398" s="2" t="s">
        <v>3882</v>
      </c>
      <c r="D1398" s="2" t="s">
        <v>3883</v>
      </c>
      <c r="E1398">
        <f>LEN(telefony__2[[#This Row],[nr]])</f>
        <v>7</v>
      </c>
      <c r="F1398">
        <f>IF(MID(telefony__2[[#This Row],[nr]],1,2)="12",1,0)</f>
        <v>0</v>
      </c>
      <c r="G1398" s="2">
        <f>IF(AND(telefony__2[[#This Row],[czy 12]]=1,telefony__2[[#This Row],[dlugosc]]=7),telefony__2[[#This Row],[zaklonczenie]]-telefony__2[[#This Row],[rozpoczecie]],0)</f>
        <v>0</v>
      </c>
      <c r="H1398" s="3">
        <f>IF(AND(telefony__2[[#This Row],[czy 12]]=1,telefony__2[[#This Row],[dlugosc]]=7),1,0)</f>
        <v>0</v>
      </c>
      <c r="I1398" s="3">
        <f>(telefony__2[[#This Row],[zaklonczenie]]-telefony__2[[#This Row],[rozpoczecie]])*24*60</f>
        <v>5.7499999999999396</v>
      </c>
      <c r="J1398">
        <f>IF(telefony__2[[#This Row],[dlugosc]]=10,ROUNDUP(telefony__2[[#This Row],[len]],0),0)</f>
        <v>0</v>
      </c>
      <c r="K1398" s="3">
        <f>IF(telefony__2[[#This Row],[dlugosc]]&lt;&gt;10,telefony__2[[#This Row],[len]]+K1397,K1397)</f>
        <v>10913.516666666674</v>
      </c>
      <c r="L1398" s="3">
        <f>IF(telefony__2[[#This Row],[dlugosc]]=7,telefony__2[[#This Row],[len]],0)</f>
        <v>5.7499999999999396</v>
      </c>
      <c r="M1398" s="3">
        <f>IF(telefony__2[[#This Row],[dlugosc]]=8,telefony__2[[#This Row],[len]],0)</f>
        <v>0</v>
      </c>
      <c r="N1398" s="3"/>
    </row>
    <row r="1399" spans="1:14" x14ac:dyDescent="0.25">
      <c r="A1399" s="3" t="s">
        <v>3884</v>
      </c>
      <c r="B1399" s="1" t="s">
        <v>3656</v>
      </c>
      <c r="C1399" s="2" t="s">
        <v>3885</v>
      </c>
      <c r="D1399" s="2" t="s">
        <v>3886</v>
      </c>
      <c r="E1399">
        <f>LEN(telefony__2[[#This Row],[nr]])</f>
        <v>7</v>
      </c>
      <c r="F1399">
        <f>IF(MID(telefony__2[[#This Row],[nr]],1,2)="12",1,0)</f>
        <v>0</v>
      </c>
      <c r="G1399" s="2">
        <f>IF(AND(telefony__2[[#This Row],[czy 12]]=1,telefony__2[[#This Row],[dlugosc]]=7),telefony__2[[#This Row],[zaklonczenie]]-telefony__2[[#This Row],[rozpoczecie]],0)</f>
        <v>0</v>
      </c>
      <c r="H1399" s="3">
        <f>IF(AND(telefony__2[[#This Row],[czy 12]]=1,telefony__2[[#This Row],[dlugosc]]=7),1,0)</f>
        <v>0</v>
      </c>
      <c r="I1399" s="3">
        <f>(telefony__2[[#This Row],[zaklonczenie]]-telefony__2[[#This Row],[rozpoczecie]])*24*60</f>
        <v>3.8166666666667304</v>
      </c>
      <c r="J1399">
        <f>IF(telefony__2[[#This Row],[dlugosc]]=10,ROUNDUP(telefony__2[[#This Row],[len]],0),0)</f>
        <v>0</v>
      </c>
      <c r="K1399" s="3">
        <f>IF(telefony__2[[#This Row],[dlugosc]]&lt;&gt;10,telefony__2[[#This Row],[len]]+K1398,K1398)</f>
        <v>10917.333333333341</v>
      </c>
      <c r="L1399" s="3">
        <f>IF(telefony__2[[#This Row],[dlugosc]]=7,telefony__2[[#This Row],[len]],0)</f>
        <v>3.8166666666667304</v>
      </c>
      <c r="M1399" s="3">
        <f>IF(telefony__2[[#This Row],[dlugosc]]=8,telefony__2[[#This Row],[len]],0)</f>
        <v>0</v>
      </c>
      <c r="N1399" s="3"/>
    </row>
    <row r="1400" spans="1:14" x14ac:dyDescent="0.25">
      <c r="A1400" s="3" t="s">
        <v>3887</v>
      </c>
      <c r="B1400" s="1" t="s">
        <v>3656</v>
      </c>
      <c r="C1400" s="2" t="s">
        <v>3888</v>
      </c>
      <c r="D1400" s="2" t="s">
        <v>3889</v>
      </c>
      <c r="E1400">
        <f>LEN(telefony__2[[#This Row],[nr]])</f>
        <v>7</v>
      </c>
      <c r="F1400">
        <f>IF(MID(telefony__2[[#This Row],[nr]],1,2)="12",1,0)</f>
        <v>0</v>
      </c>
      <c r="G1400" s="2">
        <f>IF(AND(telefony__2[[#This Row],[czy 12]]=1,telefony__2[[#This Row],[dlugosc]]=7),telefony__2[[#This Row],[zaklonczenie]]-telefony__2[[#This Row],[rozpoczecie]],0)</f>
        <v>0</v>
      </c>
      <c r="H1400" s="3">
        <f>IF(AND(telefony__2[[#This Row],[czy 12]]=1,telefony__2[[#This Row],[dlugosc]]=7),1,0)</f>
        <v>0</v>
      </c>
      <c r="I1400" s="3">
        <f>(telefony__2[[#This Row],[zaklonczenie]]-telefony__2[[#This Row],[rozpoczecie]])*24*60</f>
        <v>4.1000000000000014</v>
      </c>
      <c r="J1400">
        <f>IF(telefony__2[[#This Row],[dlugosc]]=10,ROUNDUP(telefony__2[[#This Row],[len]],0),0)</f>
        <v>0</v>
      </c>
      <c r="K1400" s="3">
        <f>IF(telefony__2[[#This Row],[dlugosc]]&lt;&gt;10,telefony__2[[#This Row],[len]]+K1399,K1399)</f>
        <v>10921.433333333342</v>
      </c>
      <c r="L1400" s="3">
        <f>IF(telefony__2[[#This Row],[dlugosc]]=7,telefony__2[[#This Row],[len]],0)</f>
        <v>4.1000000000000014</v>
      </c>
      <c r="M1400" s="3">
        <f>IF(telefony__2[[#This Row],[dlugosc]]=8,telefony__2[[#This Row],[len]],0)</f>
        <v>0</v>
      </c>
      <c r="N1400" s="3"/>
    </row>
    <row r="1401" spans="1:14" x14ac:dyDescent="0.25">
      <c r="A1401" s="3" t="s">
        <v>3890</v>
      </c>
      <c r="B1401" s="1" t="s">
        <v>3656</v>
      </c>
      <c r="C1401" s="2" t="s">
        <v>3891</v>
      </c>
      <c r="D1401" s="2" t="s">
        <v>3892</v>
      </c>
      <c r="E1401">
        <f>LEN(telefony__2[[#This Row],[nr]])</f>
        <v>7</v>
      </c>
      <c r="F1401">
        <f>IF(MID(telefony__2[[#This Row],[nr]],1,2)="12",1,0)</f>
        <v>0</v>
      </c>
      <c r="G1401" s="2">
        <f>IF(AND(telefony__2[[#This Row],[czy 12]]=1,telefony__2[[#This Row],[dlugosc]]=7),telefony__2[[#This Row],[zaklonczenie]]-telefony__2[[#This Row],[rozpoczecie]],0)</f>
        <v>0</v>
      </c>
      <c r="H1401" s="3">
        <f>IF(AND(telefony__2[[#This Row],[czy 12]]=1,telefony__2[[#This Row],[dlugosc]]=7),1,0)</f>
        <v>0</v>
      </c>
      <c r="I1401" s="3">
        <f>(telefony__2[[#This Row],[zaklonczenie]]-telefony__2[[#This Row],[rozpoczecie]])*24*60</f>
        <v>0.7166666666667254</v>
      </c>
      <c r="J1401">
        <f>IF(telefony__2[[#This Row],[dlugosc]]=10,ROUNDUP(telefony__2[[#This Row],[len]],0),0)</f>
        <v>0</v>
      </c>
      <c r="K1401" s="3">
        <f>IF(telefony__2[[#This Row],[dlugosc]]&lt;&gt;10,telefony__2[[#This Row],[len]]+K1400,K1400)</f>
        <v>10922.150000000009</v>
      </c>
      <c r="L1401" s="3">
        <f>IF(telefony__2[[#This Row],[dlugosc]]=7,telefony__2[[#This Row],[len]],0)</f>
        <v>0.7166666666667254</v>
      </c>
      <c r="M1401" s="3">
        <f>IF(telefony__2[[#This Row],[dlugosc]]=8,telefony__2[[#This Row],[len]],0)</f>
        <v>0</v>
      </c>
      <c r="N1401" s="3"/>
    </row>
    <row r="1402" spans="1:14" x14ac:dyDescent="0.25">
      <c r="A1402" s="3" t="s">
        <v>3893</v>
      </c>
      <c r="B1402" s="1" t="s">
        <v>3656</v>
      </c>
      <c r="C1402" s="2" t="s">
        <v>3894</v>
      </c>
      <c r="D1402" s="2" t="s">
        <v>3895</v>
      </c>
      <c r="E1402">
        <f>LEN(telefony__2[[#This Row],[nr]])</f>
        <v>7</v>
      </c>
      <c r="F1402">
        <f>IF(MID(telefony__2[[#This Row],[nr]],1,2)="12",1,0)</f>
        <v>1</v>
      </c>
      <c r="G1402" s="2">
        <f>IF(AND(telefony__2[[#This Row],[czy 12]]=1,telefony__2[[#This Row],[dlugosc]]=7),telefony__2[[#This Row],[zaklonczenie]]-telefony__2[[#This Row],[rozpoczecie]],0)</f>
        <v>9.3171296296296058E-3</v>
      </c>
      <c r="H1402" s="3">
        <f>IF(AND(telefony__2[[#This Row],[czy 12]]=1,telefony__2[[#This Row],[dlugosc]]=7),1,0)</f>
        <v>1</v>
      </c>
      <c r="I1402" s="3">
        <f>(telefony__2[[#This Row],[zaklonczenie]]-telefony__2[[#This Row],[rozpoczecie]])*24*60</f>
        <v>13.416666666666632</v>
      </c>
      <c r="J1402">
        <f>IF(telefony__2[[#This Row],[dlugosc]]=10,ROUNDUP(telefony__2[[#This Row],[len]],0),0)</f>
        <v>0</v>
      </c>
      <c r="K1402" s="3">
        <f>IF(telefony__2[[#This Row],[dlugosc]]&lt;&gt;10,telefony__2[[#This Row],[len]]+K1401,K1401)</f>
        <v>10935.566666666675</v>
      </c>
      <c r="L1402" s="3">
        <f>IF(telefony__2[[#This Row],[dlugosc]]=7,telefony__2[[#This Row],[len]],0)</f>
        <v>13.416666666666632</v>
      </c>
      <c r="M1402" s="3">
        <f>IF(telefony__2[[#This Row],[dlugosc]]=8,telefony__2[[#This Row],[len]],0)</f>
        <v>0</v>
      </c>
      <c r="N1402" s="3"/>
    </row>
    <row r="1403" spans="1:14" x14ac:dyDescent="0.25">
      <c r="A1403" s="3" t="s">
        <v>3896</v>
      </c>
      <c r="B1403" s="1" t="s">
        <v>3656</v>
      </c>
      <c r="C1403" s="2" t="s">
        <v>3897</v>
      </c>
      <c r="D1403" s="2" t="s">
        <v>3898</v>
      </c>
      <c r="E1403">
        <f>LEN(telefony__2[[#This Row],[nr]])</f>
        <v>7</v>
      </c>
      <c r="F1403">
        <f>IF(MID(telefony__2[[#This Row],[nr]],1,2)="12",1,0)</f>
        <v>0</v>
      </c>
      <c r="G1403" s="2">
        <f>IF(AND(telefony__2[[#This Row],[czy 12]]=1,telefony__2[[#This Row],[dlugosc]]=7),telefony__2[[#This Row],[zaklonczenie]]-telefony__2[[#This Row],[rozpoczecie]],0)</f>
        <v>0</v>
      </c>
      <c r="H1403" s="3">
        <f>IF(AND(telefony__2[[#This Row],[czy 12]]=1,telefony__2[[#This Row],[dlugosc]]=7),1,0)</f>
        <v>0</v>
      </c>
      <c r="I1403" s="3">
        <f>(telefony__2[[#This Row],[zaklonczenie]]-telefony__2[[#This Row],[rozpoczecie]])*24*60</f>
        <v>4.6499999999999275</v>
      </c>
      <c r="J1403">
        <f>IF(telefony__2[[#This Row],[dlugosc]]=10,ROUNDUP(telefony__2[[#This Row],[len]],0),0)</f>
        <v>0</v>
      </c>
      <c r="K1403" s="3">
        <f>IF(telefony__2[[#This Row],[dlugosc]]&lt;&gt;10,telefony__2[[#This Row],[len]]+K1402,K1402)</f>
        <v>10940.216666666674</v>
      </c>
      <c r="L1403" s="3">
        <f>IF(telefony__2[[#This Row],[dlugosc]]=7,telefony__2[[#This Row],[len]],0)</f>
        <v>4.6499999999999275</v>
      </c>
      <c r="M1403" s="3">
        <f>IF(telefony__2[[#This Row],[dlugosc]]=8,telefony__2[[#This Row],[len]],0)</f>
        <v>0</v>
      </c>
      <c r="N1403" s="3"/>
    </row>
    <row r="1404" spans="1:14" x14ac:dyDescent="0.25">
      <c r="A1404" s="3" t="s">
        <v>3899</v>
      </c>
      <c r="B1404" s="1" t="s">
        <v>3656</v>
      </c>
      <c r="C1404" s="2" t="s">
        <v>3900</v>
      </c>
      <c r="D1404" s="2" t="s">
        <v>3901</v>
      </c>
      <c r="E1404">
        <f>LEN(telefony__2[[#This Row],[nr]])</f>
        <v>7</v>
      </c>
      <c r="F1404">
        <f>IF(MID(telefony__2[[#This Row],[nr]],1,2)="12",1,0)</f>
        <v>0</v>
      </c>
      <c r="G1404" s="2">
        <f>IF(AND(telefony__2[[#This Row],[czy 12]]=1,telefony__2[[#This Row],[dlugosc]]=7),telefony__2[[#This Row],[zaklonczenie]]-telefony__2[[#This Row],[rozpoczecie]],0)</f>
        <v>0</v>
      </c>
      <c r="H1404" s="3">
        <f>IF(AND(telefony__2[[#This Row],[czy 12]]=1,telefony__2[[#This Row],[dlugosc]]=7),1,0)</f>
        <v>0</v>
      </c>
      <c r="I1404" s="3">
        <f>(telefony__2[[#This Row],[zaklonczenie]]-telefony__2[[#This Row],[rozpoczecie]])*24*60</f>
        <v>5.1500000000000057</v>
      </c>
      <c r="J1404">
        <f>IF(telefony__2[[#This Row],[dlugosc]]=10,ROUNDUP(telefony__2[[#This Row],[len]],0),0)</f>
        <v>0</v>
      </c>
      <c r="K1404" s="3">
        <f>IF(telefony__2[[#This Row],[dlugosc]]&lt;&gt;10,telefony__2[[#This Row],[len]]+K1403,K1403)</f>
        <v>10945.366666666674</v>
      </c>
      <c r="L1404" s="3">
        <f>IF(telefony__2[[#This Row],[dlugosc]]=7,telefony__2[[#This Row],[len]],0)</f>
        <v>5.1500000000000057</v>
      </c>
      <c r="M1404" s="3">
        <f>IF(telefony__2[[#This Row],[dlugosc]]=8,telefony__2[[#This Row],[len]],0)</f>
        <v>0</v>
      </c>
      <c r="N1404" s="3"/>
    </row>
    <row r="1405" spans="1:14" x14ac:dyDescent="0.25">
      <c r="A1405" s="3" t="s">
        <v>3449</v>
      </c>
      <c r="B1405" s="1" t="s">
        <v>3656</v>
      </c>
      <c r="C1405" s="2" t="s">
        <v>3902</v>
      </c>
      <c r="D1405" s="2" t="s">
        <v>3903</v>
      </c>
      <c r="E1405">
        <f>LEN(telefony__2[[#This Row],[nr]])</f>
        <v>7</v>
      </c>
      <c r="F1405">
        <f>IF(MID(telefony__2[[#This Row],[nr]],1,2)="12",1,0)</f>
        <v>0</v>
      </c>
      <c r="G1405" s="2">
        <f>IF(AND(telefony__2[[#This Row],[czy 12]]=1,telefony__2[[#This Row],[dlugosc]]=7),telefony__2[[#This Row],[zaklonczenie]]-telefony__2[[#This Row],[rozpoczecie]],0)</f>
        <v>0</v>
      </c>
      <c r="H1405" s="3">
        <f>IF(AND(telefony__2[[#This Row],[czy 12]]=1,telefony__2[[#This Row],[dlugosc]]=7),1,0)</f>
        <v>0</v>
      </c>
      <c r="I1405" s="3">
        <f>(telefony__2[[#This Row],[zaklonczenie]]-telefony__2[[#This Row],[rozpoczecie]])*24*60</f>
        <v>13.600000000000048</v>
      </c>
      <c r="J1405">
        <f>IF(telefony__2[[#This Row],[dlugosc]]=10,ROUNDUP(telefony__2[[#This Row],[len]],0),0)</f>
        <v>0</v>
      </c>
      <c r="K1405" s="3">
        <f>IF(telefony__2[[#This Row],[dlugosc]]&lt;&gt;10,telefony__2[[#This Row],[len]]+K1404,K1404)</f>
        <v>10958.966666666674</v>
      </c>
      <c r="L1405" s="3">
        <f>IF(telefony__2[[#This Row],[dlugosc]]=7,telefony__2[[#This Row],[len]],0)</f>
        <v>13.600000000000048</v>
      </c>
      <c r="M1405" s="3">
        <f>IF(telefony__2[[#This Row],[dlugosc]]=8,telefony__2[[#This Row],[len]],0)</f>
        <v>0</v>
      </c>
      <c r="N1405" s="3"/>
    </row>
    <row r="1406" spans="1:14" x14ac:dyDescent="0.25">
      <c r="A1406" s="3" t="s">
        <v>3904</v>
      </c>
      <c r="B1406" s="1" t="s">
        <v>3656</v>
      </c>
      <c r="C1406" s="2" t="s">
        <v>3905</v>
      </c>
      <c r="D1406" s="2" t="s">
        <v>3906</v>
      </c>
      <c r="E1406">
        <f>LEN(telefony__2[[#This Row],[nr]])</f>
        <v>7</v>
      </c>
      <c r="F1406">
        <f>IF(MID(telefony__2[[#This Row],[nr]],1,2)="12",1,0)</f>
        <v>0</v>
      </c>
      <c r="G1406" s="2">
        <f>IF(AND(telefony__2[[#This Row],[czy 12]]=1,telefony__2[[#This Row],[dlugosc]]=7),telefony__2[[#This Row],[zaklonczenie]]-telefony__2[[#This Row],[rozpoczecie]],0)</f>
        <v>0</v>
      </c>
      <c r="H1406" s="3">
        <f>IF(AND(telefony__2[[#This Row],[czy 12]]=1,telefony__2[[#This Row],[dlugosc]]=7),1,0)</f>
        <v>0</v>
      </c>
      <c r="I1406" s="3">
        <f>(telefony__2[[#This Row],[zaklonczenie]]-telefony__2[[#This Row],[rozpoczecie]])*24*60</f>
        <v>10.933333333333337</v>
      </c>
      <c r="J1406">
        <f>IF(telefony__2[[#This Row],[dlugosc]]=10,ROUNDUP(telefony__2[[#This Row],[len]],0),0)</f>
        <v>0</v>
      </c>
      <c r="K1406" s="3">
        <f>IF(telefony__2[[#This Row],[dlugosc]]&lt;&gt;10,telefony__2[[#This Row],[len]]+K1405,K1405)</f>
        <v>10969.900000000007</v>
      </c>
      <c r="L1406" s="3">
        <f>IF(telefony__2[[#This Row],[dlugosc]]=7,telefony__2[[#This Row],[len]],0)</f>
        <v>10.933333333333337</v>
      </c>
      <c r="M1406" s="3">
        <f>IF(telefony__2[[#This Row],[dlugosc]]=8,telefony__2[[#This Row],[len]],0)</f>
        <v>0</v>
      </c>
      <c r="N1406" s="3"/>
    </row>
    <row r="1407" spans="1:14" x14ac:dyDescent="0.25">
      <c r="A1407" s="3" t="s">
        <v>3907</v>
      </c>
      <c r="B1407" s="1" t="s">
        <v>3656</v>
      </c>
      <c r="C1407" s="2" t="s">
        <v>3908</v>
      </c>
      <c r="D1407" s="2" t="s">
        <v>3909</v>
      </c>
      <c r="E1407">
        <f>LEN(telefony__2[[#This Row],[nr]])</f>
        <v>7</v>
      </c>
      <c r="F1407">
        <f>IF(MID(telefony__2[[#This Row],[nr]],1,2)="12",1,0)</f>
        <v>0</v>
      </c>
      <c r="G1407" s="2">
        <f>IF(AND(telefony__2[[#This Row],[czy 12]]=1,telefony__2[[#This Row],[dlugosc]]=7),telefony__2[[#This Row],[zaklonczenie]]-telefony__2[[#This Row],[rozpoczecie]],0)</f>
        <v>0</v>
      </c>
      <c r="H1407" s="3">
        <f>IF(AND(telefony__2[[#This Row],[czy 12]]=1,telefony__2[[#This Row],[dlugosc]]=7),1,0)</f>
        <v>0</v>
      </c>
      <c r="I1407" s="3">
        <f>(telefony__2[[#This Row],[zaklonczenie]]-telefony__2[[#This Row],[rozpoczecie]])*24*60</f>
        <v>4.4333333333332803</v>
      </c>
      <c r="J1407">
        <f>IF(telefony__2[[#This Row],[dlugosc]]=10,ROUNDUP(telefony__2[[#This Row],[len]],0),0)</f>
        <v>0</v>
      </c>
      <c r="K1407" s="3">
        <f>IF(telefony__2[[#This Row],[dlugosc]]&lt;&gt;10,telefony__2[[#This Row],[len]]+K1406,K1406)</f>
        <v>10974.333333333339</v>
      </c>
      <c r="L1407" s="3">
        <f>IF(telefony__2[[#This Row],[dlugosc]]=7,telefony__2[[#This Row],[len]],0)</f>
        <v>4.4333333333332803</v>
      </c>
      <c r="M1407" s="3">
        <f>IF(telefony__2[[#This Row],[dlugosc]]=8,telefony__2[[#This Row],[len]],0)</f>
        <v>0</v>
      </c>
      <c r="N1407" s="3"/>
    </row>
    <row r="1408" spans="1:14" x14ac:dyDescent="0.25">
      <c r="A1408" s="3" t="s">
        <v>3910</v>
      </c>
      <c r="B1408" s="1" t="s">
        <v>3656</v>
      </c>
      <c r="C1408" s="2" t="s">
        <v>3911</v>
      </c>
      <c r="D1408" s="2" t="s">
        <v>3912</v>
      </c>
      <c r="E1408">
        <f>LEN(telefony__2[[#This Row],[nr]])</f>
        <v>7</v>
      </c>
      <c r="F1408">
        <f>IF(MID(telefony__2[[#This Row],[nr]],1,2)="12",1,0)</f>
        <v>0</v>
      </c>
      <c r="G1408" s="2">
        <f>IF(AND(telefony__2[[#This Row],[czy 12]]=1,telefony__2[[#This Row],[dlugosc]]=7),telefony__2[[#This Row],[zaklonczenie]]-telefony__2[[#This Row],[rozpoczecie]],0)</f>
        <v>0</v>
      </c>
      <c r="H1408" s="3">
        <f>IF(AND(telefony__2[[#This Row],[czy 12]]=1,telefony__2[[#This Row],[dlugosc]]=7),1,0)</f>
        <v>0</v>
      </c>
      <c r="I1408" s="3">
        <f>(telefony__2[[#This Row],[zaklonczenie]]-telefony__2[[#This Row],[rozpoczecie]])*24*60</f>
        <v>5.649999999999924</v>
      </c>
      <c r="J1408">
        <f>IF(telefony__2[[#This Row],[dlugosc]]=10,ROUNDUP(telefony__2[[#This Row],[len]],0),0)</f>
        <v>0</v>
      </c>
      <c r="K1408" s="3">
        <f>IF(telefony__2[[#This Row],[dlugosc]]&lt;&gt;10,telefony__2[[#This Row],[len]]+K1407,K1407)</f>
        <v>10979.983333333339</v>
      </c>
      <c r="L1408" s="3">
        <f>IF(telefony__2[[#This Row],[dlugosc]]=7,telefony__2[[#This Row],[len]],0)</f>
        <v>5.649999999999924</v>
      </c>
      <c r="M1408" s="3">
        <f>IF(telefony__2[[#This Row],[dlugosc]]=8,telefony__2[[#This Row],[len]],0)</f>
        <v>0</v>
      </c>
      <c r="N1408" s="3"/>
    </row>
    <row r="1409" spans="1:14" x14ac:dyDescent="0.25">
      <c r="A1409" s="3" t="s">
        <v>3913</v>
      </c>
      <c r="B1409" s="1" t="s">
        <v>3656</v>
      </c>
      <c r="C1409" s="2" t="s">
        <v>3914</v>
      </c>
      <c r="D1409" s="2" t="s">
        <v>3915</v>
      </c>
      <c r="E1409">
        <f>LEN(telefony__2[[#This Row],[nr]])</f>
        <v>7</v>
      </c>
      <c r="F1409">
        <f>IF(MID(telefony__2[[#This Row],[nr]],1,2)="12",1,0)</f>
        <v>0</v>
      </c>
      <c r="G1409" s="2">
        <f>IF(AND(telefony__2[[#This Row],[czy 12]]=1,telefony__2[[#This Row],[dlugosc]]=7),telefony__2[[#This Row],[zaklonczenie]]-telefony__2[[#This Row],[rozpoczecie]],0)</f>
        <v>0</v>
      </c>
      <c r="H1409" s="3">
        <f>IF(AND(telefony__2[[#This Row],[czy 12]]=1,telefony__2[[#This Row],[dlugosc]]=7),1,0)</f>
        <v>0</v>
      </c>
      <c r="I1409" s="3">
        <f>(telefony__2[[#This Row],[zaklonczenie]]-telefony__2[[#This Row],[rozpoczecie]])*24*60</f>
        <v>11.450000000000031</v>
      </c>
      <c r="J1409">
        <f>IF(telefony__2[[#This Row],[dlugosc]]=10,ROUNDUP(telefony__2[[#This Row],[len]],0),0)</f>
        <v>0</v>
      </c>
      <c r="K1409" s="3">
        <f>IF(telefony__2[[#This Row],[dlugosc]]&lt;&gt;10,telefony__2[[#This Row],[len]]+K1408,K1408)</f>
        <v>10991.43333333334</v>
      </c>
      <c r="L1409" s="3">
        <f>IF(telefony__2[[#This Row],[dlugosc]]=7,telefony__2[[#This Row],[len]],0)</f>
        <v>11.450000000000031</v>
      </c>
      <c r="M1409" s="3">
        <f>IF(telefony__2[[#This Row],[dlugosc]]=8,telefony__2[[#This Row],[len]],0)</f>
        <v>0</v>
      </c>
      <c r="N1409" s="3"/>
    </row>
    <row r="1410" spans="1:14" x14ac:dyDescent="0.25">
      <c r="A1410" s="3" t="s">
        <v>3916</v>
      </c>
      <c r="B1410" s="1" t="s">
        <v>3656</v>
      </c>
      <c r="C1410" s="2" t="s">
        <v>3371</v>
      </c>
      <c r="D1410" s="2" t="s">
        <v>3917</v>
      </c>
      <c r="E1410">
        <f>LEN(telefony__2[[#This Row],[nr]])</f>
        <v>8</v>
      </c>
      <c r="F1410">
        <f>IF(MID(telefony__2[[#This Row],[nr]],1,2)="12",1,0)</f>
        <v>0</v>
      </c>
      <c r="G1410" s="2">
        <f>IF(AND(telefony__2[[#This Row],[czy 12]]=1,telefony__2[[#This Row],[dlugosc]]=7),telefony__2[[#This Row],[zaklonczenie]]-telefony__2[[#This Row],[rozpoczecie]],0)</f>
        <v>0</v>
      </c>
      <c r="H1410" s="3">
        <f>IF(AND(telefony__2[[#This Row],[czy 12]]=1,telefony__2[[#This Row],[dlugosc]]=7),1,0)</f>
        <v>0</v>
      </c>
      <c r="I1410" s="3">
        <f>(telefony__2[[#This Row],[zaklonczenie]]-telefony__2[[#This Row],[rozpoczecie]])*24*60</f>
        <v>13.933333333333326</v>
      </c>
      <c r="J1410">
        <f>IF(telefony__2[[#This Row],[dlugosc]]=10,ROUNDUP(telefony__2[[#This Row],[len]],0),0)</f>
        <v>0</v>
      </c>
      <c r="K1410" s="3">
        <f>IF(telefony__2[[#This Row],[dlugosc]]&lt;&gt;10,telefony__2[[#This Row],[len]]+K1409,K1409)</f>
        <v>11005.366666666672</v>
      </c>
      <c r="L1410" s="3">
        <f>IF(telefony__2[[#This Row],[dlugosc]]=7,telefony__2[[#This Row],[len]],0)</f>
        <v>0</v>
      </c>
      <c r="M1410" s="3">
        <f>IF(telefony__2[[#This Row],[dlugosc]]=8,telefony__2[[#This Row],[len]],0)</f>
        <v>13.933333333333326</v>
      </c>
      <c r="N1410" s="3"/>
    </row>
    <row r="1411" spans="1:14" x14ac:dyDescent="0.25">
      <c r="A1411" s="3" t="s">
        <v>3918</v>
      </c>
      <c r="B1411" s="1" t="s">
        <v>3656</v>
      </c>
      <c r="C1411" s="2" t="s">
        <v>3919</v>
      </c>
      <c r="D1411" s="2" t="s">
        <v>3920</v>
      </c>
      <c r="E1411">
        <f>LEN(telefony__2[[#This Row],[nr]])</f>
        <v>7</v>
      </c>
      <c r="F1411">
        <f>IF(MID(telefony__2[[#This Row],[nr]],1,2)="12",1,0)</f>
        <v>0</v>
      </c>
      <c r="G1411" s="2">
        <f>IF(AND(telefony__2[[#This Row],[czy 12]]=1,telefony__2[[#This Row],[dlugosc]]=7),telefony__2[[#This Row],[zaklonczenie]]-telefony__2[[#This Row],[rozpoczecie]],0)</f>
        <v>0</v>
      </c>
      <c r="H1411" s="3">
        <f>IF(AND(telefony__2[[#This Row],[czy 12]]=1,telefony__2[[#This Row],[dlugosc]]=7),1,0)</f>
        <v>0</v>
      </c>
      <c r="I1411" s="3">
        <f>(telefony__2[[#This Row],[zaklonczenie]]-telefony__2[[#This Row],[rozpoczecie]])*24*60</f>
        <v>14.016666666666726</v>
      </c>
      <c r="J1411">
        <f>IF(telefony__2[[#This Row],[dlugosc]]=10,ROUNDUP(telefony__2[[#This Row],[len]],0),0)</f>
        <v>0</v>
      </c>
      <c r="K1411" s="3">
        <f>IF(telefony__2[[#This Row],[dlugosc]]&lt;&gt;10,telefony__2[[#This Row],[len]]+K1410,K1410)</f>
        <v>11019.383333333339</v>
      </c>
      <c r="L1411" s="3">
        <f>IF(telefony__2[[#This Row],[dlugosc]]=7,telefony__2[[#This Row],[len]],0)</f>
        <v>14.016666666666726</v>
      </c>
      <c r="M1411" s="3">
        <f>IF(telefony__2[[#This Row],[dlugosc]]=8,telefony__2[[#This Row],[len]],0)</f>
        <v>0</v>
      </c>
      <c r="N1411" s="3"/>
    </row>
    <row r="1412" spans="1:14" x14ac:dyDescent="0.25">
      <c r="A1412" s="3" t="s">
        <v>3921</v>
      </c>
      <c r="B1412" s="1" t="s">
        <v>3656</v>
      </c>
      <c r="C1412" s="2" t="s">
        <v>3922</v>
      </c>
      <c r="D1412" s="2" t="s">
        <v>3923</v>
      </c>
      <c r="E1412">
        <f>LEN(telefony__2[[#This Row],[nr]])</f>
        <v>7</v>
      </c>
      <c r="F1412">
        <f>IF(MID(telefony__2[[#This Row],[nr]],1,2)="12",1,0)</f>
        <v>0</v>
      </c>
      <c r="G1412" s="2">
        <f>IF(AND(telefony__2[[#This Row],[czy 12]]=1,telefony__2[[#This Row],[dlugosc]]=7),telefony__2[[#This Row],[zaklonczenie]]-telefony__2[[#This Row],[rozpoczecie]],0)</f>
        <v>0</v>
      </c>
      <c r="H1412" s="3">
        <f>IF(AND(telefony__2[[#This Row],[czy 12]]=1,telefony__2[[#This Row],[dlugosc]]=7),1,0)</f>
        <v>0</v>
      </c>
      <c r="I1412" s="3">
        <f>(telefony__2[[#This Row],[zaklonczenie]]-telefony__2[[#This Row],[rozpoczecie]])*24*60</f>
        <v>11.299999999999848</v>
      </c>
      <c r="J1412">
        <f>IF(telefony__2[[#This Row],[dlugosc]]=10,ROUNDUP(telefony__2[[#This Row],[len]],0),0)</f>
        <v>0</v>
      </c>
      <c r="K1412" s="3">
        <f>IF(telefony__2[[#This Row],[dlugosc]]&lt;&gt;10,telefony__2[[#This Row],[len]]+K1411,K1411)</f>
        <v>11030.683333333338</v>
      </c>
      <c r="L1412" s="3">
        <f>IF(telefony__2[[#This Row],[dlugosc]]=7,telefony__2[[#This Row],[len]],0)</f>
        <v>11.299999999999848</v>
      </c>
      <c r="M1412" s="3">
        <f>IF(telefony__2[[#This Row],[dlugosc]]=8,telefony__2[[#This Row],[len]],0)</f>
        <v>0</v>
      </c>
      <c r="N1412" s="3"/>
    </row>
    <row r="1413" spans="1:14" x14ac:dyDescent="0.25">
      <c r="A1413" s="3" t="s">
        <v>3924</v>
      </c>
      <c r="B1413" s="1" t="s">
        <v>3656</v>
      </c>
      <c r="C1413" s="2" t="s">
        <v>3925</v>
      </c>
      <c r="D1413" s="2" t="s">
        <v>3926</v>
      </c>
      <c r="E1413">
        <f>LEN(telefony__2[[#This Row],[nr]])</f>
        <v>7</v>
      </c>
      <c r="F1413">
        <f>IF(MID(telefony__2[[#This Row],[nr]],1,2)="12",1,0)</f>
        <v>0</v>
      </c>
      <c r="G1413" s="2">
        <f>IF(AND(telefony__2[[#This Row],[czy 12]]=1,telefony__2[[#This Row],[dlugosc]]=7),telefony__2[[#This Row],[zaklonczenie]]-telefony__2[[#This Row],[rozpoczecie]],0)</f>
        <v>0</v>
      </c>
      <c r="H1413" s="3">
        <f>IF(AND(telefony__2[[#This Row],[czy 12]]=1,telefony__2[[#This Row],[dlugosc]]=7),1,0)</f>
        <v>0</v>
      </c>
      <c r="I1413" s="3">
        <f>(telefony__2[[#This Row],[zaklonczenie]]-telefony__2[[#This Row],[rozpoczecie]])*24*60</f>
        <v>4.6333333333333115</v>
      </c>
      <c r="J1413">
        <f>IF(telefony__2[[#This Row],[dlugosc]]=10,ROUNDUP(telefony__2[[#This Row],[len]],0),0)</f>
        <v>0</v>
      </c>
      <c r="K1413" s="3">
        <f>IF(telefony__2[[#This Row],[dlugosc]]&lt;&gt;10,telefony__2[[#This Row],[len]]+K1412,K1412)</f>
        <v>11035.316666666671</v>
      </c>
      <c r="L1413" s="3">
        <f>IF(telefony__2[[#This Row],[dlugosc]]=7,telefony__2[[#This Row],[len]],0)</f>
        <v>4.6333333333333115</v>
      </c>
      <c r="M1413" s="3">
        <f>IF(telefony__2[[#This Row],[dlugosc]]=8,telefony__2[[#This Row],[len]],0)</f>
        <v>0</v>
      </c>
      <c r="N1413" s="3"/>
    </row>
    <row r="1414" spans="1:14" x14ac:dyDescent="0.25">
      <c r="A1414" s="3" t="s">
        <v>3017</v>
      </c>
      <c r="B1414" s="1" t="s">
        <v>3927</v>
      </c>
      <c r="C1414" s="2" t="s">
        <v>3928</v>
      </c>
      <c r="D1414" s="2" t="s">
        <v>3929</v>
      </c>
      <c r="E1414">
        <f>LEN(telefony__2[[#This Row],[nr]])</f>
        <v>7</v>
      </c>
      <c r="F1414">
        <f>IF(MID(telefony__2[[#This Row],[nr]],1,2)="12",1,0)</f>
        <v>0</v>
      </c>
      <c r="G1414" s="2">
        <f>IF(AND(telefony__2[[#This Row],[czy 12]]=1,telefony__2[[#This Row],[dlugosc]]=7),telefony__2[[#This Row],[zaklonczenie]]-telefony__2[[#This Row],[rozpoczecie]],0)</f>
        <v>0</v>
      </c>
      <c r="H1414" s="3">
        <f>IF(AND(telefony__2[[#This Row],[czy 12]]=1,telefony__2[[#This Row],[dlugosc]]=7),1,0)</f>
        <v>0</v>
      </c>
      <c r="I1414" s="3">
        <f>(telefony__2[[#This Row],[zaklonczenie]]-telefony__2[[#This Row],[rozpoczecie]])*24*60</f>
        <v>3.650000000000011</v>
      </c>
      <c r="J1414">
        <f>IF(telefony__2[[#This Row],[dlugosc]]=10,ROUNDUP(telefony__2[[#This Row],[len]],0),0)</f>
        <v>0</v>
      </c>
      <c r="K1414" s="3">
        <f>IF(telefony__2[[#This Row],[dlugosc]]&lt;&gt;10,telefony__2[[#This Row],[len]]+K1413,K1413)</f>
        <v>11038.966666666671</v>
      </c>
      <c r="L1414" s="3">
        <f>IF(telefony__2[[#This Row],[dlugosc]]=7,telefony__2[[#This Row],[len]],0)</f>
        <v>3.650000000000011</v>
      </c>
      <c r="M1414" s="3">
        <f>IF(telefony__2[[#This Row],[dlugosc]]=8,telefony__2[[#This Row],[len]],0)</f>
        <v>0</v>
      </c>
      <c r="N1414" s="3"/>
    </row>
    <row r="1415" spans="1:14" x14ac:dyDescent="0.25">
      <c r="A1415" s="3" t="s">
        <v>3930</v>
      </c>
      <c r="B1415" s="1" t="s">
        <v>3927</v>
      </c>
      <c r="C1415" s="2" t="s">
        <v>3931</v>
      </c>
      <c r="D1415" s="2" t="s">
        <v>3932</v>
      </c>
      <c r="E1415">
        <f>LEN(telefony__2[[#This Row],[nr]])</f>
        <v>7</v>
      </c>
      <c r="F1415">
        <f>IF(MID(telefony__2[[#This Row],[nr]],1,2)="12",1,0)</f>
        <v>0</v>
      </c>
      <c r="G1415" s="2">
        <f>IF(AND(telefony__2[[#This Row],[czy 12]]=1,telefony__2[[#This Row],[dlugosc]]=7),telefony__2[[#This Row],[zaklonczenie]]-telefony__2[[#This Row],[rozpoczecie]],0)</f>
        <v>0</v>
      </c>
      <c r="H1415" s="3">
        <f>IF(AND(telefony__2[[#This Row],[czy 12]]=1,telefony__2[[#This Row],[dlugosc]]=7),1,0)</f>
        <v>0</v>
      </c>
      <c r="I1415" s="3">
        <f>(telefony__2[[#This Row],[zaklonczenie]]-telefony__2[[#This Row],[rozpoczecie]])*24*60</f>
        <v>3.9333333333332821</v>
      </c>
      <c r="J1415">
        <f>IF(telefony__2[[#This Row],[dlugosc]]=10,ROUNDUP(telefony__2[[#This Row],[len]],0),0)</f>
        <v>0</v>
      </c>
      <c r="K1415" s="3">
        <f>IF(telefony__2[[#This Row],[dlugosc]]&lt;&gt;10,telefony__2[[#This Row],[len]]+K1414,K1414)</f>
        <v>11042.900000000003</v>
      </c>
      <c r="L1415" s="3">
        <f>IF(telefony__2[[#This Row],[dlugosc]]=7,telefony__2[[#This Row],[len]],0)</f>
        <v>3.9333333333332821</v>
      </c>
      <c r="M1415" s="3">
        <f>IF(telefony__2[[#This Row],[dlugosc]]=8,telefony__2[[#This Row],[len]],0)</f>
        <v>0</v>
      </c>
      <c r="N1415" s="3"/>
    </row>
    <row r="1416" spans="1:14" x14ac:dyDescent="0.25">
      <c r="A1416" s="3" t="s">
        <v>3933</v>
      </c>
      <c r="B1416" s="1" t="s">
        <v>3927</v>
      </c>
      <c r="C1416" s="2" t="s">
        <v>3934</v>
      </c>
      <c r="D1416" s="2" t="s">
        <v>2009</v>
      </c>
      <c r="E1416">
        <f>LEN(telefony__2[[#This Row],[nr]])</f>
        <v>7</v>
      </c>
      <c r="F1416">
        <f>IF(MID(telefony__2[[#This Row],[nr]],1,2)="12",1,0)</f>
        <v>0</v>
      </c>
      <c r="G1416" s="2">
        <f>IF(AND(telefony__2[[#This Row],[czy 12]]=1,telefony__2[[#This Row],[dlugosc]]=7),telefony__2[[#This Row],[zaklonczenie]]-telefony__2[[#This Row],[rozpoczecie]],0)</f>
        <v>0</v>
      </c>
      <c r="H1416" s="3">
        <f>IF(AND(telefony__2[[#This Row],[czy 12]]=1,telefony__2[[#This Row],[dlugosc]]=7),1,0)</f>
        <v>0</v>
      </c>
      <c r="I1416" s="3">
        <f>(telefony__2[[#This Row],[zaklonczenie]]-telefony__2[[#This Row],[rozpoczecie]])*24*60</f>
        <v>1.9666666666666011</v>
      </c>
      <c r="J1416">
        <f>IF(telefony__2[[#This Row],[dlugosc]]=10,ROUNDUP(telefony__2[[#This Row],[len]],0),0)</f>
        <v>0</v>
      </c>
      <c r="K1416" s="3">
        <f>IF(telefony__2[[#This Row],[dlugosc]]&lt;&gt;10,telefony__2[[#This Row],[len]]+K1415,K1415)</f>
        <v>11044.86666666667</v>
      </c>
      <c r="L1416" s="3">
        <f>IF(telefony__2[[#This Row],[dlugosc]]=7,telefony__2[[#This Row],[len]],0)</f>
        <v>1.9666666666666011</v>
      </c>
      <c r="M1416" s="3">
        <f>IF(telefony__2[[#This Row],[dlugosc]]=8,telefony__2[[#This Row],[len]],0)</f>
        <v>0</v>
      </c>
      <c r="N1416" s="3"/>
    </row>
    <row r="1417" spans="1:14" x14ac:dyDescent="0.25">
      <c r="A1417" s="3" t="s">
        <v>3935</v>
      </c>
      <c r="B1417" s="1" t="s">
        <v>3927</v>
      </c>
      <c r="C1417" s="2" t="s">
        <v>3936</v>
      </c>
      <c r="D1417" s="2" t="s">
        <v>3130</v>
      </c>
      <c r="E1417">
        <f>LEN(telefony__2[[#This Row],[nr]])</f>
        <v>8</v>
      </c>
      <c r="F1417">
        <f>IF(MID(telefony__2[[#This Row],[nr]],1,2)="12",1,0)</f>
        <v>0</v>
      </c>
      <c r="G1417" s="2">
        <f>IF(AND(telefony__2[[#This Row],[czy 12]]=1,telefony__2[[#This Row],[dlugosc]]=7),telefony__2[[#This Row],[zaklonczenie]]-telefony__2[[#This Row],[rozpoczecie]],0)</f>
        <v>0</v>
      </c>
      <c r="H1417" s="3">
        <f>IF(AND(telefony__2[[#This Row],[czy 12]]=1,telefony__2[[#This Row],[dlugosc]]=7),1,0)</f>
        <v>0</v>
      </c>
      <c r="I1417" s="3">
        <f>(telefony__2[[#This Row],[zaklonczenie]]-telefony__2[[#This Row],[rozpoczecie]])*24*60</f>
        <v>7.5833333333332931</v>
      </c>
      <c r="J1417">
        <f>IF(telefony__2[[#This Row],[dlugosc]]=10,ROUNDUP(telefony__2[[#This Row],[len]],0),0)</f>
        <v>0</v>
      </c>
      <c r="K1417" s="3">
        <f>IF(telefony__2[[#This Row],[dlugosc]]&lt;&gt;10,telefony__2[[#This Row],[len]]+K1416,K1416)</f>
        <v>11052.450000000004</v>
      </c>
      <c r="L1417" s="3">
        <f>IF(telefony__2[[#This Row],[dlugosc]]=7,telefony__2[[#This Row],[len]],0)</f>
        <v>0</v>
      </c>
      <c r="M1417" s="3">
        <f>IF(telefony__2[[#This Row],[dlugosc]]=8,telefony__2[[#This Row],[len]],0)</f>
        <v>7.5833333333332931</v>
      </c>
      <c r="N1417" s="3"/>
    </row>
    <row r="1418" spans="1:14" x14ac:dyDescent="0.25">
      <c r="A1418" s="3" t="s">
        <v>3937</v>
      </c>
      <c r="B1418" s="1" t="s">
        <v>3927</v>
      </c>
      <c r="C1418" s="2" t="s">
        <v>3938</v>
      </c>
      <c r="D1418" s="2" t="s">
        <v>3939</v>
      </c>
      <c r="E1418">
        <f>LEN(telefony__2[[#This Row],[nr]])</f>
        <v>7</v>
      </c>
      <c r="F1418">
        <f>IF(MID(telefony__2[[#This Row],[nr]],1,2)="12",1,0)</f>
        <v>0</v>
      </c>
      <c r="G1418" s="2">
        <f>IF(AND(telefony__2[[#This Row],[czy 12]]=1,telefony__2[[#This Row],[dlugosc]]=7),telefony__2[[#This Row],[zaklonczenie]]-telefony__2[[#This Row],[rozpoczecie]],0)</f>
        <v>0</v>
      </c>
      <c r="H1418" s="3">
        <f>IF(AND(telefony__2[[#This Row],[czy 12]]=1,telefony__2[[#This Row],[dlugosc]]=7),1,0)</f>
        <v>0</v>
      </c>
      <c r="I1418" s="3">
        <f>(telefony__2[[#This Row],[zaklonczenie]]-telefony__2[[#This Row],[rozpoczecie]])*24*60</f>
        <v>5.8333333333333393</v>
      </c>
      <c r="J1418">
        <f>IF(telefony__2[[#This Row],[dlugosc]]=10,ROUNDUP(telefony__2[[#This Row],[len]],0),0)</f>
        <v>0</v>
      </c>
      <c r="K1418" s="3">
        <f>IF(telefony__2[[#This Row],[dlugosc]]&lt;&gt;10,telefony__2[[#This Row],[len]]+K1417,K1417)</f>
        <v>11058.283333333338</v>
      </c>
      <c r="L1418" s="3">
        <f>IF(telefony__2[[#This Row],[dlugosc]]=7,telefony__2[[#This Row],[len]],0)</f>
        <v>5.8333333333333393</v>
      </c>
      <c r="M1418" s="3">
        <f>IF(telefony__2[[#This Row],[dlugosc]]=8,telefony__2[[#This Row],[len]],0)</f>
        <v>0</v>
      </c>
      <c r="N1418" s="3"/>
    </row>
    <row r="1419" spans="1:14" x14ac:dyDescent="0.25">
      <c r="A1419" s="3" t="s">
        <v>3940</v>
      </c>
      <c r="B1419" s="1" t="s">
        <v>3927</v>
      </c>
      <c r="C1419" s="2" t="s">
        <v>3941</v>
      </c>
      <c r="D1419" s="2" t="s">
        <v>3942</v>
      </c>
      <c r="E1419">
        <f>LEN(telefony__2[[#This Row],[nr]])</f>
        <v>7</v>
      </c>
      <c r="F1419">
        <f>IF(MID(telefony__2[[#This Row],[nr]],1,2)="12",1,0)</f>
        <v>0</v>
      </c>
      <c r="G1419" s="2">
        <f>IF(AND(telefony__2[[#This Row],[czy 12]]=1,telefony__2[[#This Row],[dlugosc]]=7),telefony__2[[#This Row],[zaklonczenie]]-telefony__2[[#This Row],[rozpoczecie]],0)</f>
        <v>0</v>
      </c>
      <c r="H1419" s="3">
        <f>IF(AND(telefony__2[[#This Row],[czy 12]]=1,telefony__2[[#This Row],[dlugosc]]=7),1,0)</f>
        <v>0</v>
      </c>
      <c r="I1419" s="3">
        <f>(telefony__2[[#This Row],[zaklonczenie]]-telefony__2[[#This Row],[rozpoczecie]])*24*60</f>
        <v>2.5666666666666949</v>
      </c>
      <c r="J1419">
        <f>IF(telefony__2[[#This Row],[dlugosc]]=10,ROUNDUP(telefony__2[[#This Row],[len]],0),0)</f>
        <v>0</v>
      </c>
      <c r="K1419" s="3">
        <f>IF(telefony__2[[#This Row],[dlugosc]]&lt;&gt;10,telefony__2[[#This Row],[len]]+K1418,K1418)</f>
        <v>11060.850000000006</v>
      </c>
      <c r="L1419" s="3">
        <f>IF(telefony__2[[#This Row],[dlugosc]]=7,telefony__2[[#This Row],[len]],0)</f>
        <v>2.5666666666666949</v>
      </c>
      <c r="M1419" s="3">
        <f>IF(telefony__2[[#This Row],[dlugosc]]=8,telefony__2[[#This Row],[len]],0)</f>
        <v>0</v>
      </c>
      <c r="N1419" s="3"/>
    </row>
    <row r="1420" spans="1:14" x14ac:dyDescent="0.25">
      <c r="A1420" s="3" t="s">
        <v>3943</v>
      </c>
      <c r="B1420" s="1" t="s">
        <v>3927</v>
      </c>
      <c r="C1420" s="2" t="s">
        <v>3944</v>
      </c>
      <c r="D1420" s="2" t="s">
        <v>2293</v>
      </c>
      <c r="E1420">
        <f>LEN(telefony__2[[#This Row],[nr]])</f>
        <v>7</v>
      </c>
      <c r="F1420">
        <f>IF(MID(telefony__2[[#This Row],[nr]],1,2)="12",1,0)</f>
        <v>0</v>
      </c>
      <c r="G1420" s="2">
        <f>IF(AND(telefony__2[[#This Row],[czy 12]]=1,telefony__2[[#This Row],[dlugosc]]=7),telefony__2[[#This Row],[zaklonczenie]]-telefony__2[[#This Row],[rozpoczecie]],0)</f>
        <v>0</v>
      </c>
      <c r="H1420" s="3">
        <f>IF(AND(telefony__2[[#This Row],[czy 12]]=1,telefony__2[[#This Row],[dlugosc]]=7),1,0)</f>
        <v>0</v>
      </c>
      <c r="I1420" s="3">
        <f>(telefony__2[[#This Row],[zaklonczenie]]-telefony__2[[#This Row],[rozpoczecie]])*24*60</f>
        <v>7.4166666666666536</v>
      </c>
      <c r="J1420">
        <f>IF(telefony__2[[#This Row],[dlugosc]]=10,ROUNDUP(telefony__2[[#This Row],[len]],0),0)</f>
        <v>0</v>
      </c>
      <c r="K1420" s="3">
        <f>IF(telefony__2[[#This Row],[dlugosc]]&lt;&gt;10,telefony__2[[#This Row],[len]]+K1419,K1419)</f>
        <v>11068.266666666672</v>
      </c>
      <c r="L1420" s="3">
        <f>IF(telefony__2[[#This Row],[dlugosc]]=7,telefony__2[[#This Row],[len]],0)</f>
        <v>7.4166666666666536</v>
      </c>
      <c r="M1420" s="3">
        <f>IF(telefony__2[[#This Row],[dlugosc]]=8,telefony__2[[#This Row],[len]],0)</f>
        <v>0</v>
      </c>
      <c r="N1420" s="3"/>
    </row>
    <row r="1421" spans="1:14" x14ac:dyDescent="0.25">
      <c r="A1421" s="3" t="s">
        <v>3945</v>
      </c>
      <c r="B1421" s="1" t="s">
        <v>3927</v>
      </c>
      <c r="C1421" s="2" t="s">
        <v>3942</v>
      </c>
      <c r="D1421" s="2" t="s">
        <v>3946</v>
      </c>
      <c r="E1421">
        <f>LEN(telefony__2[[#This Row],[nr]])</f>
        <v>7</v>
      </c>
      <c r="F1421">
        <f>IF(MID(telefony__2[[#This Row],[nr]],1,2)="12",1,0)</f>
        <v>0</v>
      </c>
      <c r="G1421" s="2">
        <f>IF(AND(telefony__2[[#This Row],[czy 12]]=1,telefony__2[[#This Row],[dlugosc]]=7),telefony__2[[#This Row],[zaklonczenie]]-telefony__2[[#This Row],[rozpoczecie]],0)</f>
        <v>0</v>
      </c>
      <c r="H1421" s="3">
        <f>IF(AND(telefony__2[[#This Row],[czy 12]]=1,telefony__2[[#This Row],[dlugosc]]=7),1,0)</f>
        <v>0</v>
      </c>
      <c r="I1421" s="3">
        <f>(telefony__2[[#This Row],[zaklonczenie]]-telefony__2[[#This Row],[rozpoczecie]])*24*60</f>
        <v>7.4500000000000455</v>
      </c>
      <c r="J1421">
        <f>IF(telefony__2[[#This Row],[dlugosc]]=10,ROUNDUP(telefony__2[[#This Row],[len]],0),0)</f>
        <v>0</v>
      </c>
      <c r="K1421" s="3">
        <f>IF(telefony__2[[#This Row],[dlugosc]]&lt;&gt;10,telefony__2[[#This Row],[len]]+K1420,K1420)</f>
        <v>11075.716666666673</v>
      </c>
      <c r="L1421" s="3">
        <f>IF(telefony__2[[#This Row],[dlugosc]]=7,telefony__2[[#This Row],[len]],0)</f>
        <v>7.4500000000000455</v>
      </c>
      <c r="M1421" s="3">
        <f>IF(telefony__2[[#This Row],[dlugosc]]=8,telefony__2[[#This Row],[len]],0)</f>
        <v>0</v>
      </c>
      <c r="N1421" s="3"/>
    </row>
    <row r="1422" spans="1:14" x14ac:dyDescent="0.25">
      <c r="A1422" s="3" t="s">
        <v>3947</v>
      </c>
      <c r="B1422" s="1" t="s">
        <v>3927</v>
      </c>
      <c r="C1422" s="2" t="s">
        <v>3948</v>
      </c>
      <c r="D1422" s="2" t="s">
        <v>3949</v>
      </c>
      <c r="E1422">
        <f>LEN(telefony__2[[#This Row],[nr]])</f>
        <v>7</v>
      </c>
      <c r="F1422">
        <f>IF(MID(telefony__2[[#This Row],[nr]],1,2)="12",1,0)</f>
        <v>0</v>
      </c>
      <c r="G1422" s="2">
        <f>IF(AND(telefony__2[[#This Row],[czy 12]]=1,telefony__2[[#This Row],[dlugosc]]=7),telefony__2[[#This Row],[zaklonczenie]]-telefony__2[[#This Row],[rozpoczecie]],0)</f>
        <v>0</v>
      </c>
      <c r="H1422" s="3">
        <f>IF(AND(telefony__2[[#This Row],[czy 12]]=1,telefony__2[[#This Row],[dlugosc]]=7),1,0)</f>
        <v>0</v>
      </c>
      <c r="I1422" s="3">
        <f>(telefony__2[[#This Row],[zaklonczenie]]-telefony__2[[#This Row],[rozpoczecie]])*24*60</f>
        <v>5.6333333333333879</v>
      </c>
      <c r="J1422">
        <f>IF(telefony__2[[#This Row],[dlugosc]]=10,ROUNDUP(telefony__2[[#This Row],[len]],0),0)</f>
        <v>0</v>
      </c>
      <c r="K1422" s="3">
        <f>IF(telefony__2[[#This Row],[dlugosc]]&lt;&gt;10,telefony__2[[#This Row],[len]]+K1421,K1421)</f>
        <v>11081.350000000006</v>
      </c>
      <c r="L1422" s="3">
        <f>IF(telefony__2[[#This Row],[dlugosc]]=7,telefony__2[[#This Row],[len]],0)</f>
        <v>5.6333333333333879</v>
      </c>
      <c r="M1422" s="3">
        <f>IF(telefony__2[[#This Row],[dlugosc]]=8,telefony__2[[#This Row],[len]],0)</f>
        <v>0</v>
      </c>
      <c r="N1422" s="3"/>
    </row>
    <row r="1423" spans="1:14" x14ac:dyDescent="0.25">
      <c r="A1423" s="3" t="s">
        <v>3950</v>
      </c>
      <c r="B1423" s="1" t="s">
        <v>3927</v>
      </c>
      <c r="C1423" s="2" t="s">
        <v>3951</v>
      </c>
      <c r="D1423" s="2" t="s">
        <v>3952</v>
      </c>
      <c r="E1423">
        <f>LEN(telefony__2[[#This Row],[nr]])</f>
        <v>7</v>
      </c>
      <c r="F1423">
        <f>IF(MID(telefony__2[[#This Row],[nr]],1,2)="12",1,0)</f>
        <v>0</v>
      </c>
      <c r="G1423" s="2">
        <f>IF(AND(telefony__2[[#This Row],[czy 12]]=1,telefony__2[[#This Row],[dlugosc]]=7),telefony__2[[#This Row],[zaklonczenie]]-telefony__2[[#This Row],[rozpoczecie]],0)</f>
        <v>0</v>
      </c>
      <c r="H1423" s="3">
        <f>IF(AND(telefony__2[[#This Row],[czy 12]]=1,telefony__2[[#This Row],[dlugosc]]=7),1,0)</f>
        <v>0</v>
      </c>
      <c r="I1423" s="3">
        <f>(telefony__2[[#This Row],[zaklonczenie]]-telefony__2[[#This Row],[rozpoczecie]])*24*60</f>
        <v>7.7333333333333965</v>
      </c>
      <c r="J1423">
        <f>IF(telefony__2[[#This Row],[dlugosc]]=10,ROUNDUP(telefony__2[[#This Row],[len]],0),0)</f>
        <v>0</v>
      </c>
      <c r="K1423" s="3">
        <f>IF(telefony__2[[#This Row],[dlugosc]]&lt;&gt;10,telefony__2[[#This Row],[len]]+K1422,K1422)</f>
        <v>11089.083333333339</v>
      </c>
      <c r="L1423" s="3">
        <f>IF(telefony__2[[#This Row],[dlugosc]]=7,telefony__2[[#This Row],[len]],0)</f>
        <v>7.7333333333333965</v>
      </c>
      <c r="M1423" s="3">
        <f>IF(telefony__2[[#This Row],[dlugosc]]=8,telefony__2[[#This Row],[len]],0)</f>
        <v>0</v>
      </c>
      <c r="N1423" s="3"/>
    </row>
    <row r="1424" spans="1:14" x14ac:dyDescent="0.25">
      <c r="A1424" s="3" t="s">
        <v>3953</v>
      </c>
      <c r="B1424" s="1" t="s">
        <v>3927</v>
      </c>
      <c r="C1424" s="2" t="s">
        <v>3954</v>
      </c>
      <c r="D1424" s="2" t="s">
        <v>3955</v>
      </c>
      <c r="E1424">
        <f>LEN(telefony__2[[#This Row],[nr]])</f>
        <v>7</v>
      </c>
      <c r="F1424">
        <f>IF(MID(telefony__2[[#This Row],[nr]],1,2)="12",1,0)</f>
        <v>0</v>
      </c>
      <c r="G1424" s="2">
        <f>IF(AND(telefony__2[[#This Row],[czy 12]]=1,telefony__2[[#This Row],[dlugosc]]=7),telefony__2[[#This Row],[zaklonczenie]]-telefony__2[[#This Row],[rozpoczecie]],0)</f>
        <v>0</v>
      </c>
      <c r="H1424" s="3">
        <f>IF(AND(telefony__2[[#This Row],[czy 12]]=1,telefony__2[[#This Row],[dlugosc]]=7),1,0)</f>
        <v>0</v>
      </c>
      <c r="I1424" s="3">
        <f>(telefony__2[[#This Row],[zaklonczenie]]-telefony__2[[#This Row],[rozpoczecie]])*24*60</f>
        <v>2.0666666666666966</v>
      </c>
      <c r="J1424">
        <f>IF(telefony__2[[#This Row],[dlugosc]]=10,ROUNDUP(telefony__2[[#This Row],[len]],0),0)</f>
        <v>0</v>
      </c>
      <c r="K1424" s="3">
        <f>IF(telefony__2[[#This Row],[dlugosc]]&lt;&gt;10,telefony__2[[#This Row],[len]]+K1423,K1423)</f>
        <v>11091.150000000007</v>
      </c>
      <c r="L1424" s="3">
        <f>IF(telefony__2[[#This Row],[dlugosc]]=7,telefony__2[[#This Row],[len]],0)</f>
        <v>2.0666666666666966</v>
      </c>
      <c r="M1424" s="3">
        <f>IF(telefony__2[[#This Row],[dlugosc]]=8,telefony__2[[#This Row],[len]],0)</f>
        <v>0</v>
      </c>
      <c r="N1424" s="3"/>
    </row>
    <row r="1425" spans="1:14" x14ac:dyDescent="0.25">
      <c r="A1425" s="3" t="s">
        <v>3695</v>
      </c>
      <c r="B1425" s="1" t="s">
        <v>3927</v>
      </c>
      <c r="C1425" s="2" t="s">
        <v>3956</v>
      </c>
      <c r="D1425" s="2" t="s">
        <v>3957</v>
      </c>
      <c r="E1425">
        <f>LEN(telefony__2[[#This Row],[nr]])</f>
        <v>7</v>
      </c>
      <c r="F1425">
        <f>IF(MID(telefony__2[[#This Row],[nr]],1,2)="12",1,0)</f>
        <v>0</v>
      </c>
      <c r="G1425" s="2">
        <f>IF(AND(telefony__2[[#This Row],[czy 12]]=1,telefony__2[[#This Row],[dlugosc]]=7),telefony__2[[#This Row],[zaklonczenie]]-telefony__2[[#This Row],[rozpoczecie]],0)</f>
        <v>0</v>
      </c>
      <c r="H1425" s="3">
        <f>IF(AND(telefony__2[[#This Row],[czy 12]]=1,telefony__2[[#This Row],[dlugosc]]=7),1,0)</f>
        <v>0</v>
      </c>
      <c r="I1425" s="3">
        <f>(telefony__2[[#This Row],[zaklonczenie]]-telefony__2[[#This Row],[rozpoczecie]])*24*60</f>
        <v>7.8166666666666362</v>
      </c>
      <c r="J1425">
        <f>IF(telefony__2[[#This Row],[dlugosc]]=10,ROUNDUP(telefony__2[[#This Row],[len]],0),0)</f>
        <v>0</v>
      </c>
      <c r="K1425" s="3">
        <f>IF(telefony__2[[#This Row],[dlugosc]]&lt;&gt;10,telefony__2[[#This Row],[len]]+K1424,K1424)</f>
        <v>11098.966666666674</v>
      </c>
      <c r="L1425" s="3">
        <f>IF(telefony__2[[#This Row],[dlugosc]]=7,telefony__2[[#This Row],[len]],0)</f>
        <v>7.8166666666666362</v>
      </c>
      <c r="M1425" s="3">
        <f>IF(telefony__2[[#This Row],[dlugosc]]=8,telefony__2[[#This Row],[len]],0)</f>
        <v>0</v>
      </c>
      <c r="N1425" s="3"/>
    </row>
    <row r="1426" spans="1:14" x14ac:dyDescent="0.25">
      <c r="A1426" s="3" t="s">
        <v>3958</v>
      </c>
      <c r="B1426" s="1" t="s">
        <v>3927</v>
      </c>
      <c r="C1426" s="2" t="s">
        <v>3959</v>
      </c>
      <c r="D1426" s="2" t="s">
        <v>3136</v>
      </c>
      <c r="E1426">
        <f>LEN(telefony__2[[#This Row],[nr]])</f>
        <v>7</v>
      </c>
      <c r="F1426">
        <f>IF(MID(telefony__2[[#This Row],[nr]],1,2)="12",1,0)</f>
        <v>0</v>
      </c>
      <c r="G1426" s="2">
        <f>IF(AND(telefony__2[[#This Row],[czy 12]]=1,telefony__2[[#This Row],[dlugosc]]=7),telefony__2[[#This Row],[zaklonczenie]]-telefony__2[[#This Row],[rozpoczecie]],0)</f>
        <v>0</v>
      </c>
      <c r="H1426" s="3">
        <f>IF(AND(telefony__2[[#This Row],[czy 12]]=1,telefony__2[[#This Row],[dlugosc]]=7),1,0)</f>
        <v>0</v>
      </c>
      <c r="I1426" s="3">
        <f>(telefony__2[[#This Row],[zaklonczenie]]-telefony__2[[#This Row],[rozpoczecie]])*24*60</f>
        <v>5.8499999999998753</v>
      </c>
      <c r="J1426">
        <f>IF(telefony__2[[#This Row],[dlugosc]]=10,ROUNDUP(telefony__2[[#This Row],[len]],0),0)</f>
        <v>0</v>
      </c>
      <c r="K1426" s="3">
        <f>IF(telefony__2[[#This Row],[dlugosc]]&lt;&gt;10,telefony__2[[#This Row],[len]]+K1425,K1425)</f>
        <v>11104.816666666675</v>
      </c>
      <c r="L1426" s="3">
        <f>IF(telefony__2[[#This Row],[dlugosc]]=7,telefony__2[[#This Row],[len]],0)</f>
        <v>5.8499999999998753</v>
      </c>
      <c r="M1426" s="3">
        <f>IF(telefony__2[[#This Row],[dlugosc]]=8,telefony__2[[#This Row],[len]],0)</f>
        <v>0</v>
      </c>
      <c r="N1426" s="3"/>
    </row>
    <row r="1427" spans="1:14" x14ac:dyDescent="0.25">
      <c r="A1427" s="3" t="s">
        <v>3960</v>
      </c>
      <c r="B1427" s="1" t="s">
        <v>3927</v>
      </c>
      <c r="C1427" s="2" t="s">
        <v>3961</v>
      </c>
      <c r="D1427" s="2" t="s">
        <v>3962</v>
      </c>
      <c r="E1427">
        <f>LEN(telefony__2[[#This Row],[nr]])</f>
        <v>7</v>
      </c>
      <c r="F1427">
        <f>IF(MID(telefony__2[[#This Row],[nr]],1,2)="12",1,0)</f>
        <v>0</v>
      </c>
      <c r="G1427" s="2">
        <f>IF(AND(telefony__2[[#This Row],[czy 12]]=1,telefony__2[[#This Row],[dlugosc]]=7),telefony__2[[#This Row],[zaklonczenie]]-telefony__2[[#This Row],[rozpoczecie]],0)</f>
        <v>0</v>
      </c>
      <c r="H1427" s="3">
        <f>IF(AND(telefony__2[[#This Row],[czy 12]]=1,telefony__2[[#This Row],[dlugosc]]=7),1,0)</f>
        <v>0</v>
      </c>
      <c r="I1427" s="3">
        <f>(telefony__2[[#This Row],[zaklonczenie]]-telefony__2[[#This Row],[rozpoczecie]])*24*60</f>
        <v>2.8833333333333577</v>
      </c>
      <c r="J1427">
        <f>IF(telefony__2[[#This Row],[dlugosc]]=10,ROUNDUP(telefony__2[[#This Row],[len]],0),0)</f>
        <v>0</v>
      </c>
      <c r="K1427" s="3">
        <f>IF(telefony__2[[#This Row],[dlugosc]]&lt;&gt;10,telefony__2[[#This Row],[len]]+K1426,K1426)</f>
        <v>11107.700000000008</v>
      </c>
      <c r="L1427" s="3">
        <f>IF(telefony__2[[#This Row],[dlugosc]]=7,telefony__2[[#This Row],[len]],0)</f>
        <v>2.8833333333333577</v>
      </c>
      <c r="M1427" s="3">
        <f>IF(telefony__2[[#This Row],[dlugosc]]=8,telefony__2[[#This Row],[len]],0)</f>
        <v>0</v>
      </c>
      <c r="N1427" s="3"/>
    </row>
    <row r="1428" spans="1:14" x14ac:dyDescent="0.25">
      <c r="A1428" s="3" t="s">
        <v>3963</v>
      </c>
      <c r="B1428" s="1" t="s">
        <v>3927</v>
      </c>
      <c r="C1428" s="2" t="s">
        <v>3964</v>
      </c>
      <c r="D1428" s="2" t="s">
        <v>3965</v>
      </c>
      <c r="E1428">
        <f>LEN(telefony__2[[#This Row],[nr]])</f>
        <v>8</v>
      </c>
      <c r="F1428">
        <f>IF(MID(telefony__2[[#This Row],[nr]],1,2)="12",1,0)</f>
        <v>0</v>
      </c>
      <c r="G1428" s="2">
        <f>IF(AND(telefony__2[[#This Row],[czy 12]]=1,telefony__2[[#This Row],[dlugosc]]=7),telefony__2[[#This Row],[zaklonczenie]]-telefony__2[[#This Row],[rozpoczecie]],0)</f>
        <v>0</v>
      </c>
      <c r="H1428" s="3">
        <f>IF(AND(telefony__2[[#This Row],[czy 12]]=1,telefony__2[[#This Row],[dlugosc]]=7),1,0)</f>
        <v>0</v>
      </c>
      <c r="I1428" s="3">
        <f>(telefony__2[[#This Row],[zaklonczenie]]-telefony__2[[#This Row],[rozpoczecie]])*24*60</f>
        <v>10.71666666666669</v>
      </c>
      <c r="J1428">
        <f>IF(telefony__2[[#This Row],[dlugosc]]=10,ROUNDUP(telefony__2[[#This Row],[len]],0),0)</f>
        <v>0</v>
      </c>
      <c r="K1428" s="3">
        <f>IF(telefony__2[[#This Row],[dlugosc]]&lt;&gt;10,telefony__2[[#This Row],[len]]+K1427,K1427)</f>
        <v>11118.416666666675</v>
      </c>
      <c r="L1428" s="3">
        <f>IF(telefony__2[[#This Row],[dlugosc]]=7,telefony__2[[#This Row],[len]],0)</f>
        <v>0</v>
      </c>
      <c r="M1428" s="3">
        <f>IF(telefony__2[[#This Row],[dlugosc]]=8,telefony__2[[#This Row],[len]],0)</f>
        <v>10.71666666666669</v>
      </c>
      <c r="N1428" s="3"/>
    </row>
    <row r="1429" spans="1:14" x14ac:dyDescent="0.25">
      <c r="A1429" s="3" t="s">
        <v>3966</v>
      </c>
      <c r="B1429" s="1" t="s">
        <v>3927</v>
      </c>
      <c r="C1429" s="2" t="s">
        <v>3967</v>
      </c>
      <c r="D1429" s="2" t="s">
        <v>3968</v>
      </c>
      <c r="E1429">
        <f>LEN(telefony__2[[#This Row],[nr]])</f>
        <v>7</v>
      </c>
      <c r="F1429">
        <f>IF(MID(telefony__2[[#This Row],[nr]],1,2)="12",1,0)</f>
        <v>0</v>
      </c>
      <c r="G1429" s="2">
        <f>IF(AND(telefony__2[[#This Row],[czy 12]]=1,telefony__2[[#This Row],[dlugosc]]=7),telefony__2[[#This Row],[zaklonczenie]]-telefony__2[[#This Row],[rozpoczecie]],0)</f>
        <v>0</v>
      </c>
      <c r="H1429" s="3">
        <f>IF(AND(telefony__2[[#This Row],[czy 12]]=1,telefony__2[[#This Row],[dlugosc]]=7),1,0)</f>
        <v>0</v>
      </c>
      <c r="I1429" s="3">
        <f>(telefony__2[[#This Row],[zaklonczenie]]-telefony__2[[#This Row],[rozpoczecie]])*24*60</f>
        <v>13.566666666666656</v>
      </c>
      <c r="J1429">
        <f>IF(telefony__2[[#This Row],[dlugosc]]=10,ROUNDUP(telefony__2[[#This Row],[len]],0),0)</f>
        <v>0</v>
      </c>
      <c r="K1429" s="3">
        <f>IF(telefony__2[[#This Row],[dlugosc]]&lt;&gt;10,telefony__2[[#This Row],[len]]+K1428,K1428)</f>
        <v>11131.983333333343</v>
      </c>
      <c r="L1429" s="3">
        <f>IF(telefony__2[[#This Row],[dlugosc]]=7,telefony__2[[#This Row],[len]],0)</f>
        <v>13.566666666666656</v>
      </c>
      <c r="M1429" s="3">
        <f>IF(telefony__2[[#This Row],[dlugosc]]=8,telefony__2[[#This Row],[len]],0)</f>
        <v>0</v>
      </c>
      <c r="N1429" s="3"/>
    </row>
    <row r="1430" spans="1:14" x14ac:dyDescent="0.25">
      <c r="A1430" s="3" t="s">
        <v>3969</v>
      </c>
      <c r="B1430" s="1" t="s">
        <v>3927</v>
      </c>
      <c r="C1430" s="2" t="s">
        <v>3970</v>
      </c>
      <c r="D1430" s="2" t="s">
        <v>3971</v>
      </c>
      <c r="E1430">
        <f>LEN(telefony__2[[#This Row],[nr]])</f>
        <v>7</v>
      </c>
      <c r="F1430">
        <f>IF(MID(telefony__2[[#This Row],[nr]],1,2)="12",1,0)</f>
        <v>0</v>
      </c>
      <c r="G1430" s="2">
        <f>IF(AND(telefony__2[[#This Row],[czy 12]]=1,telefony__2[[#This Row],[dlugosc]]=7),telefony__2[[#This Row],[zaklonczenie]]-telefony__2[[#This Row],[rozpoczecie]],0)</f>
        <v>0</v>
      </c>
      <c r="H1430" s="3">
        <f>IF(AND(telefony__2[[#This Row],[czy 12]]=1,telefony__2[[#This Row],[dlugosc]]=7),1,0)</f>
        <v>0</v>
      </c>
      <c r="I1430" s="3">
        <f>(telefony__2[[#This Row],[zaklonczenie]]-telefony__2[[#This Row],[rozpoczecie]])*24*60</f>
        <v>14.999999999999947</v>
      </c>
      <c r="J1430">
        <f>IF(telefony__2[[#This Row],[dlugosc]]=10,ROUNDUP(telefony__2[[#This Row],[len]],0),0)</f>
        <v>0</v>
      </c>
      <c r="K1430" s="3">
        <f>IF(telefony__2[[#This Row],[dlugosc]]&lt;&gt;10,telefony__2[[#This Row],[len]]+K1429,K1429)</f>
        <v>11146.983333333343</v>
      </c>
      <c r="L1430" s="3">
        <f>IF(telefony__2[[#This Row],[dlugosc]]=7,telefony__2[[#This Row],[len]],0)</f>
        <v>14.999999999999947</v>
      </c>
      <c r="M1430" s="3">
        <f>IF(telefony__2[[#This Row],[dlugosc]]=8,telefony__2[[#This Row],[len]],0)</f>
        <v>0</v>
      </c>
      <c r="N1430" s="3"/>
    </row>
    <row r="1431" spans="1:14" x14ac:dyDescent="0.25">
      <c r="A1431" s="3" t="s">
        <v>237</v>
      </c>
      <c r="B1431" s="1" t="s">
        <v>3927</v>
      </c>
      <c r="C1431" s="2" t="s">
        <v>3972</v>
      </c>
      <c r="D1431" s="2" t="s">
        <v>3973</v>
      </c>
      <c r="E1431">
        <f>LEN(telefony__2[[#This Row],[nr]])</f>
        <v>8</v>
      </c>
      <c r="F1431">
        <f>IF(MID(telefony__2[[#This Row],[nr]],1,2)="12",1,0)</f>
        <v>0</v>
      </c>
      <c r="G1431" s="2">
        <f>IF(AND(telefony__2[[#This Row],[czy 12]]=1,telefony__2[[#This Row],[dlugosc]]=7),telefony__2[[#This Row],[zaklonczenie]]-telefony__2[[#This Row],[rozpoczecie]],0)</f>
        <v>0</v>
      </c>
      <c r="H1431" s="3">
        <f>IF(AND(telefony__2[[#This Row],[czy 12]]=1,telefony__2[[#This Row],[dlugosc]]=7),1,0)</f>
        <v>0</v>
      </c>
      <c r="I1431" s="3">
        <f>(telefony__2[[#This Row],[zaklonczenie]]-telefony__2[[#This Row],[rozpoczecie]])*24*60</f>
        <v>7.9499999999999638</v>
      </c>
      <c r="J1431">
        <f>IF(telefony__2[[#This Row],[dlugosc]]=10,ROUNDUP(telefony__2[[#This Row],[len]],0),0)</f>
        <v>0</v>
      </c>
      <c r="K1431" s="3">
        <f>IF(telefony__2[[#This Row],[dlugosc]]&lt;&gt;10,telefony__2[[#This Row],[len]]+K1430,K1430)</f>
        <v>11154.933333333343</v>
      </c>
      <c r="L1431" s="3">
        <f>IF(telefony__2[[#This Row],[dlugosc]]=7,telefony__2[[#This Row],[len]],0)</f>
        <v>0</v>
      </c>
      <c r="M1431" s="3">
        <f>IF(telefony__2[[#This Row],[dlugosc]]=8,telefony__2[[#This Row],[len]],0)</f>
        <v>7.9499999999999638</v>
      </c>
      <c r="N1431" s="3"/>
    </row>
    <row r="1432" spans="1:14" x14ac:dyDescent="0.25">
      <c r="A1432" s="3" t="s">
        <v>3974</v>
      </c>
      <c r="B1432" s="1" t="s">
        <v>3927</v>
      </c>
      <c r="C1432" s="2" t="s">
        <v>3975</v>
      </c>
      <c r="D1432" s="2" t="s">
        <v>3976</v>
      </c>
      <c r="E1432">
        <f>LEN(telefony__2[[#This Row],[nr]])</f>
        <v>7</v>
      </c>
      <c r="F1432">
        <f>IF(MID(telefony__2[[#This Row],[nr]],1,2)="12",1,0)</f>
        <v>0</v>
      </c>
      <c r="G1432" s="2">
        <f>IF(AND(telefony__2[[#This Row],[czy 12]]=1,telefony__2[[#This Row],[dlugosc]]=7),telefony__2[[#This Row],[zaklonczenie]]-telefony__2[[#This Row],[rozpoczecie]],0)</f>
        <v>0</v>
      </c>
      <c r="H1432" s="3">
        <f>IF(AND(telefony__2[[#This Row],[czy 12]]=1,telefony__2[[#This Row],[dlugosc]]=7),1,0)</f>
        <v>0</v>
      </c>
      <c r="I1432" s="3">
        <f>(telefony__2[[#This Row],[zaklonczenie]]-telefony__2[[#This Row],[rozpoczecie]])*24*60</f>
        <v>11.983333333333341</v>
      </c>
      <c r="J1432">
        <f>IF(telefony__2[[#This Row],[dlugosc]]=10,ROUNDUP(telefony__2[[#This Row],[len]],0),0)</f>
        <v>0</v>
      </c>
      <c r="K1432" s="3">
        <f>IF(telefony__2[[#This Row],[dlugosc]]&lt;&gt;10,telefony__2[[#This Row],[len]]+K1431,K1431)</f>
        <v>11166.916666666677</v>
      </c>
      <c r="L1432" s="3">
        <f>IF(telefony__2[[#This Row],[dlugosc]]=7,telefony__2[[#This Row],[len]],0)</f>
        <v>11.983333333333341</v>
      </c>
      <c r="M1432" s="3">
        <f>IF(telefony__2[[#This Row],[dlugosc]]=8,telefony__2[[#This Row],[len]],0)</f>
        <v>0</v>
      </c>
      <c r="N1432" s="3"/>
    </row>
    <row r="1433" spans="1:14" x14ac:dyDescent="0.25">
      <c r="A1433" s="3" t="s">
        <v>3977</v>
      </c>
      <c r="B1433" s="1" t="s">
        <v>3927</v>
      </c>
      <c r="C1433" s="2" t="s">
        <v>595</v>
      </c>
      <c r="D1433" s="2" t="s">
        <v>3978</v>
      </c>
      <c r="E1433">
        <f>LEN(telefony__2[[#This Row],[nr]])</f>
        <v>7</v>
      </c>
      <c r="F1433">
        <f>IF(MID(telefony__2[[#This Row],[nr]],1,2)="12",1,0)</f>
        <v>0</v>
      </c>
      <c r="G1433" s="2">
        <f>IF(AND(telefony__2[[#This Row],[czy 12]]=1,telefony__2[[#This Row],[dlugosc]]=7),telefony__2[[#This Row],[zaklonczenie]]-telefony__2[[#This Row],[rozpoczecie]],0)</f>
        <v>0</v>
      </c>
      <c r="H1433" s="3">
        <f>IF(AND(telefony__2[[#This Row],[czy 12]]=1,telefony__2[[#This Row],[dlugosc]]=7),1,0)</f>
        <v>0</v>
      </c>
      <c r="I1433" s="3">
        <f>(telefony__2[[#This Row],[zaklonczenie]]-telefony__2[[#This Row],[rozpoczecie]])*24*60</f>
        <v>4.1833333333333211</v>
      </c>
      <c r="J1433">
        <f>IF(telefony__2[[#This Row],[dlugosc]]=10,ROUNDUP(telefony__2[[#This Row],[len]],0),0)</f>
        <v>0</v>
      </c>
      <c r="K1433" s="3">
        <f>IF(telefony__2[[#This Row],[dlugosc]]&lt;&gt;10,telefony__2[[#This Row],[len]]+K1432,K1432)</f>
        <v>11171.100000000009</v>
      </c>
      <c r="L1433" s="3">
        <f>IF(telefony__2[[#This Row],[dlugosc]]=7,telefony__2[[#This Row],[len]],0)</f>
        <v>4.1833333333333211</v>
      </c>
      <c r="M1433" s="3">
        <f>IF(telefony__2[[#This Row],[dlugosc]]=8,telefony__2[[#This Row],[len]],0)</f>
        <v>0</v>
      </c>
      <c r="N1433" s="3"/>
    </row>
    <row r="1434" spans="1:14" x14ac:dyDescent="0.25">
      <c r="A1434" s="3" t="s">
        <v>3979</v>
      </c>
      <c r="B1434" s="1" t="s">
        <v>3927</v>
      </c>
      <c r="C1434" s="2" t="s">
        <v>2056</v>
      </c>
      <c r="D1434" s="2" t="s">
        <v>3980</v>
      </c>
      <c r="E1434">
        <f>LEN(telefony__2[[#This Row],[nr]])</f>
        <v>7</v>
      </c>
      <c r="F1434">
        <f>IF(MID(telefony__2[[#This Row],[nr]],1,2)="12",1,0)</f>
        <v>0</v>
      </c>
      <c r="G1434" s="2">
        <f>IF(AND(telefony__2[[#This Row],[czy 12]]=1,telefony__2[[#This Row],[dlugosc]]=7),telefony__2[[#This Row],[zaklonczenie]]-telefony__2[[#This Row],[rozpoczecie]],0)</f>
        <v>0</v>
      </c>
      <c r="H1434" s="3">
        <f>IF(AND(telefony__2[[#This Row],[czy 12]]=1,telefony__2[[#This Row],[dlugosc]]=7),1,0)</f>
        <v>0</v>
      </c>
      <c r="I1434" s="3">
        <f>(telefony__2[[#This Row],[zaklonczenie]]-telefony__2[[#This Row],[rozpoczecie]])*24*60</f>
        <v>14.783333333333299</v>
      </c>
      <c r="J1434">
        <f>IF(telefony__2[[#This Row],[dlugosc]]=10,ROUNDUP(telefony__2[[#This Row],[len]],0),0)</f>
        <v>0</v>
      </c>
      <c r="K1434" s="3">
        <f>IF(telefony__2[[#This Row],[dlugosc]]&lt;&gt;10,telefony__2[[#This Row],[len]]+K1433,K1433)</f>
        <v>11185.883333333342</v>
      </c>
      <c r="L1434" s="3">
        <f>IF(telefony__2[[#This Row],[dlugosc]]=7,telefony__2[[#This Row],[len]],0)</f>
        <v>14.783333333333299</v>
      </c>
      <c r="M1434" s="3">
        <f>IF(telefony__2[[#This Row],[dlugosc]]=8,telefony__2[[#This Row],[len]],0)</f>
        <v>0</v>
      </c>
      <c r="N1434" s="3"/>
    </row>
    <row r="1435" spans="1:14" x14ac:dyDescent="0.25">
      <c r="A1435" s="3" t="s">
        <v>3981</v>
      </c>
      <c r="B1435" s="1" t="s">
        <v>3927</v>
      </c>
      <c r="C1435" s="2" t="s">
        <v>3982</v>
      </c>
      <c r="D1435" s="2" t="s">
        <v>1235</v>
      </c>
      <c r="E1435">
        <f>LEN(telefony__2[[#This Row],[nr]])</f>
        <v>7</v>
      </c>
      <c r="F1435">
        <f>IF(MID(telefony__2[[#This Row],[nr]],1,2)="12",1,0)</f>
        <v>0</v>
      </c>
      <c r="G1435" s="2">
        <f>IF(AND(telefony__2[[#This Row],[czy 12]]=1,telefony__2[[#This Row],[dlugosc]]=7),telefony__2[[#This Row],[zaklonczenie]]-telefony__2[[#This Row],[rozpoczecie]],0)</f>
        <v>0</v>
      </c>
      <c r="H1435" s="3">
        <f>IF(AND(telefony__2[[#This Row],[czy 12]]=1,telefony__2[[#This Row],[dlugosc]]=7),1,0)</f>
        <v>0</v>
      </c>
      <c r="I1435" s="3">
        <f>(telefony__2[[#This Row],[zaklonczenie]]-telefony__2[[#This Row],[rozpoczecie]])*24*60</f>
        <v>7.6499999999999169</v>
      </c>
      <c r="J1435">
        <f>IF(telefony__2[[#This Row],[dlugosc]]=10,ROUNDUP(telefony__2[[#This Row],[len]],0),0)</f>
        <v>0</v>
      </c>
      <c r="K1435" s="3">
        <f>IF(telefony__2[[#This Row],[dlugosc]]&lt;&gt;10,telefony__2[[#This Row],[len]]+K1434,K1434)</f>
        <v>11193.533333333342</v>
      </c>
      <c r="L1435" s="3">
        <f>IF(telefony__2[[#This Row],[dlugosc]]=7,telefony__2[[#This Row],[len]],0)</f>
        <v>7.6499999999999169</v>
      </c>
      <c r="M1435" s="3">
        <f>IF(telefony__2[[#This Row],[dlugosc]]=8,telefony__2[[#This Row],[len]],0)</f>
        <v>0</v>
      </c>
      <c r="N1435" s="3"/>
    </row>
    <row r="1436" spans="1:14" x14ac:dyDescent="0.25">
      <c r="A1436" s="3" t="s">
        <v>3983</v>
      </c>
      <c r="B1436" s="1" t="s">
        <v>3927</v>
      </c>
      <c r="C1436" s="2" t="s">
        <v>3984</v>
      </c>
      <c r="D1436" s="2" t="s">
        <v>3985</v>
      </c>
      <c r="E1436">
        <f>LEN(telefony__2[[#This Row],[nr]])</f>
        <v>8</v>
      </c>
      <c r="F1436">
        <f>IF(MID(telefony__2[[#This Row],[nr]],1,2)="12",1,0)</f>
        <v>0</v>
      </c>
      <c r="G1436" s="2">
        <f>IF(AND(telefony__2[[#This Row],[czy 12]]=1,telefony__2[[#This Row],[dlugosc]]=7),telefony__2[[#This Row],[zaklonczenie]]-telefony__2[[#This Row],[rozpoczecie]],0)</f>
        <v>0</v>
      </c>
      <c r="H1436" s="3">
        <f>IF(AND(telefony__2[[#This Row],[czy 12]]=1,telefony__2[[#This Row],[dlugosc]]=7),1,0)</f>
        <v>0</v>
      </c>
      <c r="I1436" s="3">
        <f>(telefony__2[[#This Row],[zaklonczenie]]-telefony__2[[#This Row],[rozpoczecie]])*24*60</f>
        <v>9.6666666666666856</v>
      </c>
      <c r="J1436">
        <f>IF(telefony__2[[#This Row],[dlugosc]]=10,ROUNDUP(telefony__2[[#This Row],[len]],0),0)</f>
        <v>0</v>
      </c>
      <c r="K1436" s="3">
        <f>IF(telefony__2[[#This Row],[dlugosc]]&lt;&gt;10,telefony__2[[#This Row],[len]]+K1435,K1435)</f>
        <v>11203.200000000008</v>
      </c>
      <c r="L1436" s="3">
        <f>IF(telefony__2[[#This Row],[dlugosc]]=7,telefony__2[[#This Row],[len]],0)</f>
        <v>0</v>
      </c>
      <c r="M1436" s="3">
        <f>IF(telefony__2[[#This Row],[dlugosc]]=8,telefony__2[[#This Row],[len]],0)</f>
        <v>9.6666666666666856</v>
      </c>
      <c r="N1436" s="3"/>
    </row>
    <row r="1437" spans="1:14" x14ac:dyDescent="0.25">
      <c r="A1437" s="3" t="s">
        <v>3986</v>
      </c>
      <c r="B1437" s="1" t="s">
        <v>3927</v>
      </c>
      <c r="C1437" s="2" t="s">
        <v>3987</v>
      </c>
      <c r="D1437" s="2" t="s">
        <v>3988</v>
      </c>
      <c r="E1437">
        <f>LEN(telefony__2[[#This Row],[nr]])</f>
        <v>8</v>
      </c>
      <c r="F1437">
        <f>IF(MID(telefony__2[[#This Row],[nr]],1,2)="12",1,0)</f>
        <v>0</v>
      </c>
      <c r="G1437" s="2">
        <f>IF(AND(telefony__2[[#This Row],[czy 12]]=1,telefony__2[[#This Row],[dlugosc]]=7),telefony__2[[#This Row],[zaklonczenie]]-telefony__2[[#This Row],[rozpoczecie]],0)</f>
        <v>0</v>
      </c>
      <c r="H1437" s="3">
        <f>IF(AND(telefony__2[[#This Row],[czy 12]]=1,telefony__2[[#This Row],[dlugosc]]=7),1,0)</f>
        <v>0</v>
      </c>
      <c r="I1437" s="3">
        <f>(telefony__2[[#This Row],[zaklonczenie]]-telefony__2[[#This Row],[rozpoczecie]])*24*60</f>
        <v>1.2166666666667236</v>
      </c>
      <c r="J1437">
        <f>IF(telefony__2[[#This Row],[dlugosc]]=10,ROUNDUP(telefony__2[[#This Row],[len]],0),0)</f>
        <v>0</v>
      </c>
      <c r="K1437" s="3">
        <f>IF(telefony__2[[#This Row],[dlugosc]]&lt;&gt;10,telefony__2[[#This Row],[len]]+K1436,K1436)</f>
        <v>11204.416666666675</v>
      </c>
      <c r="L1437" s="3">
        <f>IF(telefony__2[[#This Row],[dlugosc]]=7,telefony__2[[#This Row],[len]],0)</f>
        <v>0</v>
      </c>
      <c r="M1437" s="3">
        <f>IF(telefony__2[[#This Row],[dlugosc]]=8,telefony__2[[#This Row],[len]],0)</f>
        <v>1.2166666666667236</v>
      </c>
      <c r="N1437" s="3"/>
    </row>
    <row r="1438" spans="1:14" x14ac:dyDescent="0.25">
      <c r="A1438" s="3" t="s">
        <v>3989</v>
      </c>
      <c r="B1438" s="1" t="s">
        <v>3927</v>
      </c>
      <c r="C1438" s="2" t="s">
        <v>1809</v>
      </c>
      <c r="D1438" s="2" t="s">
        <v>2070</v>
      </c>
      <c r="E1438">
        <f>LEN(telefony__2[[#This Row],[nr]])</f>
        <v>8</v>
      </c>
      <c r="F1438">
        <f>IF(MID(telefony__2[[#This Row],[nr]],1,2)="12",1,0)</f>
        <v>0</v>
      </c>
      <c r="G1438" s="2">
        <f>IF(AND(telefony__2[[#This Row],[czy 12]]=1,telefony__2[[#This Row],[dlugosc]]=7),telefony__2[[#This Row],[zaklonczenie]]-telefony__2[[#This Row],[rozpoczecie]],0)</f>
        <v>0</v>
      </c>
      <c r="H1438" s="3">
        <f>IF(AND(telefony__2[[#This Row],[czy 12]]=1,telefony__2[[#This Row],[dlugosc]]=7),1,0)</f>
        <v>0</v>
      </c>
      <c r="I1438" s="3">
        <f>(telefony__2[[#This Row],[zaklonczenie]]-telefony__2[[#This Row],[rozpoczecie]])*24*60</f>
        <v>6.3833333333333453</v>
      </c>
      <c r="J1438">
        <f>IF(telefony__2[[#This Row],[dlugosc]]=10,ROUNDUP(telefony__2[[#This Row],[len]],0),0)</f>
        <v>0</v>
      </c>
      <c r="K1438" s="3">
        <f>IF(telefony__2[[#This Row],[dlugosc]]&lt;&gt;10,telefony__2[[#This Row],[len]]+K1437,K1437)</f>
        <v>11210.800000000008</v>
      </c>
      <c r="L1438" s="3">
        <f>IF(telefony__2[[#This Row],[dlugosc]]=7,telefony__2[[#This Row],[len]],0)</f>
        <v>0</v>
      </c>
      <c r="M1438" s="3">
        <f>IF(telefony__2[[#This Row],[dlugosc]]=8,telefony__2[[#This Row],[len]],0)</f>
        <v>6.3833333333333453</v>
      </c>
      <c r="N1438" s="3"/>
    </row>
    <row r="1439" spans="1:14" x14ac:dyDescent="0.25">
      <c r="A1439" s="3" t="s">
        <v>3990</v>
      </c>
      <c r="B1439" s="1" t="s">
        <v>3927</v>
      </c>
      <c r="C1439" s="2" t="s">
        <v>3991</v>
      </c>
      <c r="D1439" s="2" t="s">
        <v>3992</v>
      </c>
      <c r="E1439">
        <f>LEN(telefony__2[[#This Row],[nr]])</f>
        <v>7</v>
      </c>
      <c r="F1439">
        <f>IF(MID(telefony__2[[#This Row],[nr]],1,2)="12",1,0)</f>
        <v>0</v>
      </c>
      <c r="G1439" s="2">
        <f>IF(AND(telefony__2[[#This Row],[czy 12]]=1,telefony__2[[#This Row],[dlugosc]]=7),telefony__2[[#This Row],[zaklonczenie]]-telefony__2[[#This Row],[rozpoczecie]],0)</f>
        <v>0</v>
      </c>
      <c r="H1439" s="3">
        <f>IF(AND(telefony__2[[#This Row],[czy 12]]=1,telefony__2[[#This Row],[dlugosc]]=7),1,0)</f>
        <v>0</v>
      </c>
      <c r="I1439" s="3">
        <f>(telefony__2[[#This Row],[zaklonczenie]]-telefony__2[[#This Row],[rozpoczecie]])*24*60</f>
        <v>5.9333333333333549</v>
      </c>
      <c r="J1439">
        <f>IF(telefony__2[[#This Row],[dlugosc]]=10,ROUNDUP(telefony__2[[#This Row],[len]],0),0)</f>
        <v>0</v>
      </c>
      <c r="K1439" s="3">
        <f>IF(telefony__2[[#This Row],[dlugosc]]&lt;&gt;10,telefony__2[[#This Row],[len]]+K1438,K1438)</f>
        <v>11216.733333333341</v>
      </c>
      <c r="L1439" s="3">
        <f>IF(telefony__2[[#This Row],[dlugosc]]=7,telefony__2[[#This Row],[len]],0)</f>
        <v>5.9333333333333549</v>
      </c>
      <c r="M1439" s="3">
        <f>IF(telefony__2[[#This Row],[dlugosc]]=8,telefony__2[[#This Row],[len]],0)</f>
        <v>0</v>
      </c>
      <c r="N1439" s="3"/>
    </row>
    <row r="1440" spans="1:14" x14ac:dyDescent="0.25">
      <c r="A1440" s="3" t="s">
        <v>3993</v>
      </c>
      <c r="B1440" s="1" t="s">
        <v>3927</v>
      </c>
      <c r="C1440" s="2" t="s">
        <v>335</v>
      </c>
      <c r="D1440" s="2" t="s">
        <v>1250</v>
      </c>
      <c r="E1440">
        <f>LEN(telefony__2[[#This Row],[nr]])</f>
        <v>7</v>
      </c>
      <c r="F1440">
        <f>IF(MID(telefony__2[[#This Row],[nr]],1,2)="12",1,0)</f>
        <v>0</v>
      </c>
      <c r="G1440" s="2">
        <f>IF(AND(telefony__2[[#This Row],[czy 12]]=1,telefony__2[[#This Row],[dlugosc]]=7),telefony__2[[#This Row],[zaklonczenie]]-telefony__2[[#This Row],[rozpoczecie]],0)</f>
        <v>0</v>
      </c>
      <c r="H1440" s="3">
        <f>IF(AND(telefony__2[[#This Row],[czy 12]]=1,telefony__2[[#This Row],[dlugosc]]=7),1,0)</f>
        <v>0</v>
      </c>
      <c r="I1440" s="3">
        <f>(telefony__2[[#This Row],[zaklonczenie]]-telefony__2[[#This Row],[rozpoczecie]])*24*60</f>
        <v>6.0833333333333783</v>
      </c>
      <c r="J1440">
        <f>IF(telefony__2[[#This Row],[dlugosc]]=10,ROUNDUP(telefony__2[[#This Row],[len]],0),0)</f>
        <v>0</v>
      </c>
      <c r="K1440" s="3">
        <f>IF(telefony__2[[#This Row],[dlugosc]]&lt;&gt;10,telefony__2[[#This Row],[len]]+K1439,K1439)</f>
        <v>11222.816666666675</v>
      </c>
      <c r="L1440" s="3">
        <f>IF(telefony__2[[#This Row],[dlugosc]]=7,telefony__2[[#This Row],[len]],0)</f>
        <v>6.0833333333333783</v>
      </c>
      <c r="M1440" s="3">
        <f>IF(telefony__2[[#This Row],[dlugosc]]=8,telefony__2[[#This Row],[len]],0)</f>
        <v>0</v>
      </c>
      <c r="N1440" s="3"/>
    </row>
    <row r="1441" spans="1:14" x14ac:dyDescent="0.25">
      <c r="A1441" s="3" t="s">
        <v>3994</v>
      </c>
      <c r="B1441" s="1" t="s">
        <v>3927</v>
      </c>
      <c r="C1441" s="2" t="s">
        <v>3995</v>
      </c>
      <c r="D1441" s="2" t="s">
        <v>3996</v>
      </c>
      <c r="E1441">
        <f>LEN(telefony__2[[#This Row],[nr]])</f>
        <v>7</v>
      </c>
      <c r="F1441">
        <f>IF(MID(telefony__2[[#This Row],[nr]],1,2)="12",1,0)</f>
        <v>0</v>
      </c>
      <c r="G1441" s="2">
        <f>IF(AND(telefony__2[[#This Row],[czy 12]]=1,telefony__2[[#This Row],[dlugosc]]=7),telefony__2[[#This Row],[zaklonczenie]]-telefony__2[[#This Row],[rozpoczecie]],0)</f>
        <v>0</v>
      </c>
      <c r="H1441" s="3">
        <f>IF(AND(telefony__2[[#This Row],[czy 12]]=1,telefony__2[[#This Row],[dlugosc]]=7),1,0)</f>
        <v>0</v>
      </c>
      <c r="I1441" s="3">
        <f>(telefony__2[[#This Row],[zaklonczenie]]-telefony__2[[#This Row],[rozpoczecie]])*24*60</f>
        <v>0.79999999999996518</v>
      </c>
      <c r="J1441">
        <f>IF(telefony__2[[#This Row],[dlugosc]]=10,ROUNDUP(telefony__2[[#This Row],[len]],0),0)</f>
        <v>0</v>
      </c>
      <c r="K1441" s="3">
        <f>IF(telefony__2[[#This Row],[dlugosc]]&lt;&gt;10,telefony__2[[#This Row],[len]]+K1440,K1440)</f>
        <v>11223.616666666674</v>
      </c>
      <c r="L1441" s="3">
        <f>IF(telefony__2[[#This Row],[dlugosc]]=7,telefony__2[[#This Row],[len]],0)</f>
        <v>0.79999999999996518</v>
      </c>
      <c r="M1441" s="3">
        <f>IF(telefony__2[[#This Row],[dlugosc]]=8,telefony__2[[#This Row],[len]],0)</f>
        <v>0</v>
      </c>
      <c r="N1441" s="3"/>
    </row>
    <row r="1442" spans="1:14" x14ac:dyDescent="0.25">
      <c r="A1442" s="3" t="s">
        <v>3997</v>
      </c>
      <c r="B1442" s="1" t="s">
        <v>3927</v>
      </c>
      <c r="C1442" s="2" t="s">
        <v>3998</v>
      </c>
      <c r="D1442" s="2" t="s">
        <v>3999</v>
      </c>
      <c r="E1442">
        <f>LEN(telefony__2[[#This Row],[nr]])</f>
        <v>8</v>
      </c>
      <c r="F1442">
        <f>IF(MID(telefony__2[[#This Row],[nr]],1,2)="12",1,0)</f>
        <v>0</v>
      </c>
      <c r="G1442" s="2">
        <f>IF(AND(telefony__2[[#This Row],[czy 12]]=1,telefony__2[[#This Row],[dlugosc]]=7),telefony__2[[#This Row],[zaklonczenie]]-telefony__2[[#This Row],[rozpoczecie]],0)</f>
        <v>0</v>
      </c>
      <c r="H1442" s="3">
        <f>IF(AND(telefony__2[[#This Row],[czy 12]]=1,telefony__2[[#This Row],[dlugosc]]=7),1,0)</f>
        <v>0</v>
      </c>
      <c r="I1442" s="3">
        <f>(telefony__2[[#This Row],[zaklonczenie]]-telefony__2[[#This Row],[rozpoczecie]])*24*60</f>
        <v>4.2833333333332568</v>
      </c>
      <c r="J1442">
        <f>IF(telefony__2[[#This Row],[dlugosc]]=10,ROUNDUP(telefony__2[[#This Row],[len]],0),0)</f>
        <v>0</v>
      </c>
      <c r="K1442" s="3">
        <f>IF(telefony__2[[#This Row],[dlugosc]]&lt;&gt;10,telefony__2[[#This Row],[len]]+K1441,K1441)</f>
        <v>11227.900000000007</v>
      </c>
      <c r="L1442" s="3">
        <f>IF(telefony__2[[#This Row],[dlugosc]]=7,telefony__2[[#This Row],[len]],0)</f>
        <v>0</v>
      </c>
      <c r="M1442" s="3">
        <f>IF(telefony__2[[#This Row],[dlugosc]]=8,telefony__2[[#This Row],[len]],0)</f>
        <v>4.2833333333332568</v>
      </c>
      <c r="N1442" s="3"/>
    </row>
    <row r="1443" spans="1:14" x14ac:dyDescent="0.25">
      <c r="A1443" s="3" t="s">
        <v>4000</v>
      </c>
      <c r="B1443" s="1" t="s">
        <v>3927</v>
      </c>
      <c r="C1443" s="2" t="s">
        <v>3720</v>
      </c>
      <c r="D1443" s="2" t="s">
        <v>4001</v>
      </c>
      <c r="E1443">
        <f>LEN(telefony__2[[#This Row],[nr]])</f>
        <v>7</v>
      </c>
      <c r="F1443">
        <f>IF(MID(telefony__2[[#This Row],[nr]],1,2)="12",1,0)</f>
        <v>0</v>
      </c>
      <c r="G1443" s="2">
        <f>IF(AND(telefony__2[[#This Row],[czy 12]]=1,telefony__2[[#This Row],[dlugosc]]=7),telefony__2[[#This Row],[zaklonczenie]]-telefony__2[[#This Row],[rozpoczecie]],0)</f>
        <v>0</v>
      </c>
      <c r="H1443" s="3">
        <f>IF(AND(telefony__2[[#This Row],[czy 12]]=1,telefony__2[[#This Row],[dlugosc]]=7),1,0)</f>
        <v>0</v>
      </c>
      <c r="I1443" s="3">
        <f>(telefony__2[[#This Row],[zaklonczenie]]-telefony__2[[#This Row],[rozpoczecie]])*24*60</f>
        <v>6.0499999999999066</v>
      </c>
      <c r="J1443">
        <f>IF(telefony__2[[#This Row],[dlugosc]]=10,ROUNDUP(telefony__2[[#This Row],[len]],0),0)</f>
        <v>0</v>
      </c>
      <c r="K1443" s="3">
        <f>IF(telefony__2[[#This Row],[dlugosc]]&lt;&gt;10,telefony__2[[#This Row],[len]]+K1442,K1442)</f>
        <v>11233.950000000006</v>
      </c>
      <c r="L1443" s="3">
        <f>IF(telefony__2[[#This Row],[dlugosc]]=7,telefony__2[[#This Row],[len]],0)</f>
        <v>6.0499999999999066</v>
      </c>
      <c r="M1443" s="3">
        <f>IF(telefony__2[[#This Row],[dlugosc]]=8,telefony__2[[#This Row],[len]],0)</f>
        <v>0</v>
      </c>
      <c r="N1443" s="3"/>
    </row>
    <row r="1444" spans="1:14" x14ac:dyDescent="0.25">
      <c r="A1444" s="3" t="s">
        <v>4002</v>
      </c>
      <c r="B1444" s="1" t="s">
        <v>3927</v>
      </c>
      <c r="C1444" s="2" t="s">
        <v>4003</v>
      </c>
      <c r="D1444" s="2" t="s">
        <v>4004</v>
      </c>
      <c r="E1444">
        <f>LEN(telefony__2[[#This Row],[nr]])</f>
        <v>7</v>
      </c>
      <c r="F1444">
        <f>IF(MID(telefony__2[[#This Row],[nr]],1,2)="12",1,0)</f>
        <v>0</v>
      </c>
      <c r="G1444" s="2">
        <f>IF(AND(telefony__2[[#This Row],[czy 12]]=1,telefony__2[[#This Row],[dlugosc]]=7),telefony__2[[#This Row],[zaklonczenie]]-telefony__2[[#This Row],[rozpoczecie]],0)</f>
        <v>0</v>
      </c>
      <c r="H1444" s="3">
        <f>IF(AND(telefony__2[[#This Row],[czy 12]]=1,telefony__2[[#This Row],[dlugosc]]=7),1,0)</f>
        <v>0</v>
      </c>
      <c r="I1444" s="3">
        <f>(telefony__2[[#This Row],[zaklonczenie]]-telefony__2[[#This Row],[rozpoczecie]])*24*60</f>
        <v>2.1166666666667044</v>
      </c>
      <c r="J1444">
        <f>IF(telefony__2[[#This Row],[dlugosc]]=10,ROUNDUP(telefony__2[[#This Row],[len]],0),0)</f>
        <v>0</v>
      </c>
      <c r="K1444" s="3">
        <f>IF(telefony__2[[#This Row],[dlugosc]]&lt;&gt;10,telefony__2[[#This Row],[len]]+K1443,K1443)</f>
        <v>11236.066666666673</v>
      </c>
      <c r="L1444" s="3">
        <f>IF(telefony__2[[#This Row],[dlugosc]]=7,telefony__2[[#This Row],[len]],0)</f>
        <v>2.1166666666667044</v>
      </c>
      <c r="M1444" s="3">
        <f>IF(telefony__2[[#This Row],[dlugosc]]=8,telefony__2[[#This Row],[len]],0)</f>
        <v>0</v>
      </c>
      <c r="N1444" s="3"/>
    </row>
    <row r="1445" spans="1:14" x14ac:dyDescent="0.25">
      <c r="A1445" s="3" t="s">
        <v>4005</v>
      </c>
      <c r="B1445" s="1" t="s">
        <v>3927</v>
      </c>
      <c r="C1445" s="2" t="s">
        <v>4006</v>
      </c>
      <c r="D1445" s="2" t="s">
        <v>4007</v>
      </c>
      <c r="E1445">
        <f>LEN(telefony__2[[#This Row],[nr]])</f>
        <v>8</v>
      </c>
      <c r="F1445">
        <f>IF(MID(telefony__2[[#This Row],[nr]],1,2)="12",1,0)</f>
        <v>0</v>
      </c>
      <c r="G1445" s="2">
        <f>IF(AND(telefony__2[[#This Row],[czy 12]]=1,telefony__2[[#This Row],[dlugosc]]=7),telefony__2[[#This Row],[zaklonczenie]]-telefony__2[[#This Row],[rozpoczecie]],0)</f>
        <v>0</v>
      </c>
      <c r="H1445" s="3">
        <f>IF(AND(telefony__2[[#This Row],[czy 12]]=1,telefony__2[[#This Row],[dlugosc]]=7),1,0)</f>
        <v>0</v>
      </c>
      <c r="I1445" s="3">
        <f>(telefony__2[[#This Row],[zaklonczenie]]-telefony__2[[#This Row],[rozpoczecie]])*24*60</f>
        <v>9.5999999999999819</v>
      </c>
      <c r="J1445">
        <f>IF(telefony__2[[#This Row],[dlugosc]]=10,ROUNDUP(telefony__2[[#This Row],[len]],0),0)</f>
        <v>0</v>
      </c>
      <c r="K1445" s="3">
        <f>IF(telefony__2[[#This Row],[dlugosc]]&lt;&gt;10,telefony__2[[#This Row],[len]]+K1444,K1444)</f>
        <v>11245.666666666673</v>
      </c>
      <c r="L1445" s="3">
        <f>IF(telefony__2[[#This Row],[dlugosc]]=7,telefony__2[[#This Row],[len]],0)</f>
        <v>0</v>
      </c>
      <c r="M1445" s="3">
        <f>IF(telefony__2[[#This Row],[dlugosc]]=8,telefony__2[[#This Row],[len]],0)</f>
        <v>9.5999999999999819</v>
      </c>
      <c r="N1445" s="3"/>
    </row>
    <row r="1446" spans="1:14" x14ac:dyDescent="0.25">
      <c r="A1446" s="3" t="s">
        <v>4008</v>
      </c>
      <c r="B1446" s="1" t="s">
        <v>3927</v>
      </c>
      <c r="C1446" s="2" t="s">
        <v>4009</v>
      </c>
      <c r="D1446" s="2" t="s">
        <v>3202</v>
      </c>
      <c r="E1446">
        <f>LEN(telefony__2[[#This Row],[nr]])</f>
        <v>8</v>
      </c>
      <c r="F1446">
        <f>IF(MID(telefony__2[[#This Row],[nr]],1,2)="12",1,0)</f>
        <v>0</v>
      </c>
      <c r="G1446" s="2">
        <f>IF(AND(telefony__2[[#This Row],[czy 12]]=1,telefony__2[[#This Row],[dlugosc]]=7),telefony__2[[#This Row],[zaklonczenie]]-telefony__2[[#This Row],[rozpoczecie]],0)</f>
        <v>0</v>
      </c>
      <c r="H1446" s="3">
        <f>IF(AND(telefony__2[[#This Row],[czy 12]]=1,telefony__2[[#This Row],[dlugosc]]=7),1,0)</f>
        <v>0</v>
      </c>
      <c r="I1446" s="3">
        <f>(telefony__2[[#This Row],[zaklonczenie]]-telefony__2[[#This Row],[rozpoczecie]])*24*60</f>
        <v>15.599999999999961</v>
      </c>
      <c r="J1446">
        <f>IF(telefony__2[[#This Row],[dlugosc]]=10,ROUNDUP(telefony__2[[#This Row],[len]],0),0)</f>
        <v>0</v>
      </c>
      <c r="K1446" s="3">
        <f>IF(telefony__2[[#This Row],[dlugosc]]&lt;&gt;10,telefony__2[[#This Row],[len]]+K1445,K1445)</f>
        <v>11261.266666666674</v>
      </c>
      <c r="L1446" s="3">
        <f>IF(telefony__2[[#This Row],[dlugosc]]=7,telefony__2[[#This Row],[len]],0)</f>
        <v>0</v>
      </c>
      <c r="M1446" s="3">
        <f>IF(telefony__2[[#This Row],[dlugosc]]=8,telefony__2[[#This Row],[len]],0)</f>
        <v>15.599999999999961</v>
      </c>
      <c r="N1446" s="3"/>
    </row>
    <row r="1447" spans="1:14" x14ac:dyDescent="0.25">
      <c r="A1447" s="3" t="s">
        <v>4010</v>
      </c>
      <c r="B1447" s="1" t="s">
        <v>3927</v>
      </c>
      <c r="C1447" s="2" t="s">
        <v>635</v>
      </c>
      <c r="D1447" s="2" t="s">
        <v>4011</v>
      </c>
      <c r="E1447">
        <f>LEN(telefony__2[[#This Row],[nr]])</f>
        <v>7</v>
      </c>
      <c r="F1447">
        <f>IF(MID(telefony__2[[#This Row],[nr]],1,2)="12",1,0)</f>
        <v>0</v>
      </c>
      <c r="G1447" s="2">
        <f>IF(AND(telefony__2[[#This Row],[czy 12]]=1,telefony__2[[#This Row],[dlugosc]]=7),telefony__2[[#This Row],[zaklonczenie]]-telefony__2[[#This Row],[rozpoczecie]],0)</f>
        <v>0</v>
      </c>
      <c r="H1447" s="3">
        <f>IF(AND(telefony__2[[#This Row],[czy 12]]=1,telefony__2[[#This Row],[dlugosc]]=7),1,0)</f>
        <v>0</v>
      </c>
      <c r="I1447" s="3">
        <f>(telefony__2[[#This Row],[zaklonczenie]]-telefony__2[[#This Row],[rozpoczecie]])*24*60</f>
        <v>12.516666666666652</v>
      </c>
      <c r="J1447">
        <f>IF(telefony__2[[#This Row],[dlugosc]]=10,ROUNDUP(telefony__2[[#This Row],[len]],0),0)</f>
        <v>0</v>
      </c>
      <c r="K1447" s="3">
        <f>IF(telefony__2[[#This Row],[dlugosc]]&lt;&gt;10,telefony__2[[#This Row],[len]]+K1446,K1446)</f>
        <v>11273.78333333334</v>
      </c>
      <c r="L1447" s="3">
        <f>IF(telefony__2[[#This Row],[dlugosc]]=7,telefony__2[[#This Row],[len]],0)</f>
        <v>12.516666666666652</v>
      </c>
      <c r="M1447" s="3">
        <f>IF(telefony__2[[#This Row],[dlugosc]]=8,telefony__2[[#This Row],[len]],0)</f>
        <v>0</v>
      </c>
      <c r="N1447" s="3"/>
    </row>
    <row r="1448" spans="1:14" x14ac:dyDescent="0.25">
      <c r="A1448" s="3" t="s">
        <v>4012</v>
      </c>
      <c r="B1448" s="1" t="s">
        <v>3927</v>
      </c>
      <c r="C1448" s="2" t="s">
        <v>4013</v>
      </c>
      <c r="D1448" s="2" t="s">
        <v>4014</v>
      </c>
      <c r="E1448">
        <f>LEN(telefony__2[[#This Row],[nr]])</f>
        <v>8</v>
      </c>
      <c r="F1448">
        <f>IF(MID(telefony__2[[#This Row],[nr]],1,2)="12",1,0)</f>
        <v>0</v>
      </c>
      <c r="G1448" s="2">
        <f>IF(AND(telefony__2[[#This Row],[czy 12]]=1,telefony__2[[#This Row],[dlugosc]]=7),telefony__2[[#This Row],[zaklonczenie]]-telefony__2[[#This Row],[rozpoczecie]],0)</f>
        <v>0</v>
      </c>
      <c r="H1448" s="3">
        <f>IF(AND(telefony__2[[#This Row],[czy 12]]=1,telefony__2[[#This Row],[dlugosc]]=7),1,0)</f>
        <v>0</v>
      </c>
      <c r="I1448" s="3">
        <f>(telefony__2[[#This Row],[zaklonczenie]]-telefony__2[[#This Row],[rozpoczecie]])*24*60</f>
        <v>13.966666666666638</v>
      </c>
      <c r="J1448">
        <f>IF(telefony__2[[#This Row],[dlugosc]]=10,ROUNDUP(telefony__2[[#This Row],[len]],0),0)</f>
        <v>0</v>
      </c>
      <c r="K1448" s="3">
        <f>IF(telefony__2[[#This Row],[dlugosc]]&lt;&gt;10,telefony__2[[#This Row],[len]]+K1447,K1447)</f>
        <v>11287.750000000007</v>
      </c>
      <c r="L1448" s="3">
        <f>IF(telefony__2[[#This Row],[dlugosc]]=7,telefony__2[[#This Row],[len]],0)</f>
        <v>0</v>
      </c>
      <c r="M1448" s="3">
        <f>IF(telefony__2[[#This Row],[dlugosc]]=8,telefony__2[[#This Row],[len]],0)</f>
        <v>13.966666666666638</v>
      </c>
      <c r="N1448" s="3"/>
    </row>
    <row r="1449" spans="1:14" x14ac:dyDescent="0.25">
      <c r="A1449" s="3" t="s">
        <v>4015</v>
      </c>
      <c r="B1449" s="1" t="s">
        <v>3927</v>
      </c>
      <c r="C1449" s="2" t="s">
        <v>1825</v>
      </c>
      <c r="D1449" s="2" t="s">
        <v>4016</v>
      </c>
      <c r="E1449">
        <f>LEN(telefony__2[[#This Row],[nr]])</f>
        <v>7</v>
      </c>
      <c r="F1449">
        <f>IF(MID(telefony__2[[#This Row],[nr]],1,2)="12",1,0)</f>
        <v>0</v>
      </c>
      <c r="G1449" s="2">
        <f>IF(AND(telefony__2[[#This Row],[czy 12]]=1,telefony__2[[#This Row],[dlugosc]]=7),telefony__2[[#This Row],[zaklonczenie]]-telefony__2[[#This Row],[rozpoczecie]],0)</f>
        <v>0</v>
      </c>
      <c r="H1449" s="3">
        <f>IF(AND(telefony__2[[#This Row],[czy 12]]=1,telefony__2[[#This Row],[dlugosc]]=7),1,0)</f>
        <v>0</v>
      </c>
      <c r="I1449" s="3">
        <f>(telefony__2[[#This Row],[zaklonczenie]]-telefony__2[[#This Row],[rozpoczecie]])*24*60</f>
        <v>0.39999999999990266</v>
      </c>
      <c r="J1449">
        <f>IF(telefony__2[[#This Row],[dlugosc]]=10,ROUNDUP(telefony__2[[#This Row],[len]],0),0)</f>
        <v>0</v>
      </c>
      <c r="K1449" s="3">
        <f>IF(telefony__2[[#This Row],[dlugosc]]&lt;&gt;10,telefony__2[[#This Row],[len]]+K1448,K1448)</f>
        <v>11288.150000000007</v>
      </c>
      <c r="L1449" s="3">
        <f>IF(telefony__2[[#This Row],[dlugosc]]=7,telefony__2[[#This Row],[len]],0)</f>
        <v>0.39999999999990266</v>
      </c>
      <c r="M1449" s="3">
        <f>IF(telefony__2[[#This Row],[dlugosc]]=8,telefony__2[[#This Row],[len]],0)</f>
        <v>0</v>
      </c>
      <c r="N1449" s="3"/>
    </row>
    <row r="1450" spans="1:14" x14ac:dyDescent="0.25">
      <c r="A1450" s="3" t="s">
        <v>4017</v>
      </c>
      <c r="B1450" s="1" t="s">
        <v>3927</v>
      </c>
      <c r="C1450" s="2" t="s">
        <v>4018</v>
      </c>
      <c r="D1450" s="2" t="s">
        <v>4019</v>
      </c>
      <c r="E1450">
        <f>LEN(telefony__2[[#This Row],[nr]])</f>
        <v>8</v>
      </c>
      <c r="F1450">
        <f>IF(MID(telefony__2[[#This Row],[nr]],1,2)="12",1,0)</f>
        <v>0</v>
      </c>
      <c r="G1450" s="2">
        <f>IF(AND(telefony__2[[#This Row],[czy 12]]=1,telefony__2[[#This Row],[dlugosc]]=7),telefony__2[[#This Row],[zaklonczenie]]-telefony__2[[#This Row],[rozpoczecie]],0)</f>
        <v>0</v>
      </c>
      <c r="H1450" s="3">
        <f>IF(AND(telefony__2[[#This Row],[czy 12]]=1,telefony__2[[#This Row],[dlugosc]]=7),1,0)</f>
        <v>0</v>
      </c>
      <c r="I1450" s="3">
        <f>(telefony__2[[#This Row],[zaklonczenie]]-telefony__2[[#This Row],[rozpoczecie]])*24*60</f>
        <v>15.166666666666666</v>
      </c>
      <c r="J1450">
        <f>IF(telefony__2[[#This Row],[dlugosc]]=10,ROUNDUP(telefony__2[[#This Row],[len]],0),0)</f>
        <v>0</v>
      </c>
      <c r="K1450" s="3">
        <f>IF(telefony__2[[#This Row],[dlugosc]]&lt;&gt;10,telefony__2[[#This Row],[len]]+K1449,K1449)</f>
        <v>11303.316666666673</v>
      </c>
      <c r="L1450" s="3">
        <f>IF(telefony__2[[#This Row],[dlugosc]]=7,telefony__2[[#This Row],[len]],0)</f>
        <v>0</v>
      </c>
      <c r="M1450" s="3">
        <f>IF(telefony__2[[#This Row],[dlugosc]]=8,telefony__2[[#This Row],[len]],0)</f>
        <v>15.166666666666666</v>
      </c>
      <c r="N1450" s="3"/>
    </row>
    <row r="1451" spans="1:14" x14ac:dyDescent="0.25">
      <c r="A1451" s="3" t="s">
        <v>2889</v>
      </c>
      <c r="B1451" s="1" t="s">
        <v>3927</v>
      </c>
      <c r="C1451" s="2" t="s">
        <v>4020</v>
      </c>
      <c r="D1451" s="2" t="s">
        <v>4021</v>
      </c>
      <c r="E1451">
        <f>LEN(telefony__2[[#This Row],[nr]])</f>
        <v>7</v>
      </c>
      <c r="F1451">
        <f>IF(MID(telefony__2[[#This Row],[nr]],1,2)="12",1,0)</f>
        <v>0</v>
      </c>
      <c r="G1451" s="2">
        <f>IF(AND(telefony__2[[#This Row],[czy 12]]=1,telefony__2[[#This Row],[dlugosc]]=7),telefony__2[[#This Row],[zaklonczenie]]-telefony__2[[#This Row],[rozpoczecie]],0)</f>
        <v>0</v>
      </c>
      <c r="H1451" s="3">
        <f>IF(AND(telefony__2[[#This Row],[czy 12]]=1,telefony__2[[#This Row],[dlugosc]]=7),1,0)</f>
        <v>0</v>
      </c>
      <c r="I1451" s="3">
        <f>(telefony__2[[#This Row],[zaklonczenie]]-telefony__2[[#This Row],[rozpoczecie]])*24*60</f>
        <v>9.2333333333333911</v>
      </c>
      <c r="J1451">
        <f>IF(telefony__2[[#This Row],[dlugosc]]=10,ROUNDUP(telefony__2[[#This Row],[len]],0),0)</f>
        <v>0</v>
      </c>
      <c r="K1451" s="3">
        <f>IF(telefony__2[[#This Row],[dlugosc]]&lt;&gt;10,telefony__2[[#This Row],[len]]+K1450,K1450)</f>
        <v>11312.550000000007</v>
      </c>
      <c r="L1451" s="3">
        <f>IF(telefony__2[[#This Row],[dlugosc]]=7,telefony__2[[#This Row],[len]],0)</f>
        <v>9.2333333333333911</v>
      </c>
      <c r="M1451" s="3">
        <f>IF(telefony__2[[#This Row],[dlugosc]]=8,telefony__2[[#This Row],[len]],0)</f>
        <v>0</v>
      </c>
      <c r="N1451" s="3"/>
    </row>
    <row r="1452" spans="1:14" x14ac:dyDescent="0.25">
      <c r="A1452" s="3" t="s">
        <v>4022</v>
      </c>
      <c r="B1452" s="1" t="s">
        <v>3927</v>
      </c>
      <c r="C1452" s="2" t="s">
        <v>4023</v>
      </c>
      <c r="D1452" s="2" t="s">
        <v>4024</v>
      </c>
      <c r="E1452">
        <f>LEN(telefony__2[[#This Row],[nr]])</f>
        <v>7</v>
      </c>
      <c r="F1452">
        <f>IF(MID(telefony__2[[#This Row],[nr]],1,2)="12",1,0)</f>
        <v>0</v>
      </c>
      <c r="G1452" s="2">
        <f>IF(AND(telefony__2[[#This Row],[czy 12]]=1,telefony__2[[#This Row],[dlugosc]]=7),telefony__2[[#This Row],[zaklonczenie]]-telefony__2[[#This Row],[rozpoczecie]],0)</f>
        <v>0</v>
      </c>
      <c r="H1452" s="3">
        <f>IF(AND(telefony__2[[#This Row],[czy 12]]=1,telefony__2[[#This Row],[dlugosc]]=7),1,0)</f>
        <v>0</v>
      </c>
      <c r="I1452" s="3">
        <f>(telefony__2[[#This Row],[zaklonczenie]]-telefony__2[[#This Row],[rozpoczecie]])*24*60</f>
        <v>13.950000000000022</v>
      </c>
      <c r="J1452">
        <f>IF(telefony__2[[#This Row],[dlugosc]]=10,ROUNDUP(telefony__2[[#This Row],[len]],0),0)</f>
        <v>0</v>
      </c>
      <c r="K1452" s="3">
        <f>IF(telefony__2[[#This Row],[dlugosc]]&lt;&gt;10,telefony__2[[#This Row],[len]]+K1451,K1451)</f>
        <v>11326.500000000007</v>
      </c>
      <c r="L1452" s="3">
        <f>IF(telefony__2[[#This Row],[dlugosc]]=7,telefony__2[[#This Row],[len]],0)</f>
        <v>13.950000000000022</v>
      </c>
      <c r="M1452" s="3">
        <f>IF(telefony__2[[#This Row],[dlugosc]]=8,telefony__2[[#This Row],[len]],0)</f>
        <v>0</v>
      </c>
      <c r="N1452" s="3"/>
    </row>
    <row r="1453" spans="1:14" x14ac:dyDescent="0.25">
      <c r="A1453" s="3" t="s">
        <v>4025</v>
      </c>
      <c r="B1453" s="1" t="s">
        <v>3927</v>
      </c>
      <c r="C1453" s="2" t="s">
        <v>4026</v>
      </c>
      <c r="D1453" s="2" t="s">
        <v>4027</v>
      </c>
      <c r="E1453">
        <f>LEN(telefony__2[[#This Row],[nr]])</f>
        <v>8</v>
      </c>
      <c r="F1453">
        <f>IF(MID(telefony__2[[#This Row],[nr]],1,2)="12",1,0)</f>
        <v>0</v>
      </c>
      <c r="G1453" s="2">
        <f>IF(AND(telefony__2[[#This Row],[czy 12]]=1,telefony__2[[#This Row],[dlugosc]]=7),telefony__2[[#This Row],[zaklonczenie]]-telefony__2[[#This Row],[rozpoczecie]],0)</f>
        <v>0</v>
      </c>
      <c r="H1453" s="3">
        <f>IF(AND(telefony__2[[#This Row],[czy 12]]=1,telefony__2[[#This Row],[dlugosc]]=7),1,0)</f>
        <v>0</v>
      </c>
      <c r="I1453" s="3">
        <f>(telefony__2[[#This Row],[zaklonczenie]]-telefony__2[[#This Row],[rozpoczecie]])*24*60</f>
        <v>16.400000000000006</v>
      </c>
      <c r="J1453">
        <f>IF(telefony__2[[#This Row],[dlugosc]]=10,ROUNDUP(telefony__2[[#This Row],[len]],0),0)</f>
        <v>0</v>
      </c>
      <c r="K1453" s="3">
        <f>IF(telefony__2[[#This Row],[dlugosc]]&lt;&gt;10,telefony__2[[#This Row],[len]]+K1452,K1452)</f>
        <v>11342.900000000007</v>
      </c>
      <c r="L1453" s="3">
        <f>IF(telefony__2[[#This Row],[dlugosc]]=7,telefony__2[[#This Row],[len]],0)</f>
        <v>0</v>
      </c>
      <c r="M1453" s="3">
        <f>IF(telefony__2[[#This Row],[dlugosc]]=8,telefony__2[[#This Row],[len]],0)</f>
        <v>16.400000000000006</v>
      </c>
      <c r="N1453" s="3"/>
    </row>
    <row r="1454" spans="1:14" x14ac:dyDescent="0.25">
      <c r="A1454" s="3" t="s">
        <v>142</v>
      </c>
      <c r="B1454" s="1" t="s">
        <v>3927</v>
      </c>
      <c r="C1454" s="2" t="s">
        <v>4028</v>
      </c>
      <c r="D1454" s="2" t="s">
        <v>2110</v>
      </c>
      <c r="E1454">
        <f>LEN(telefony__2[[#This Row],[nr]])</f>
        <v>7</v>
      </c>
      <c r="F1454">
        <f>IF(MID(telefony__2[[#This Row],[nr]],1,2)="12",1,0)</f>
        <v>0</v>
      </c>
      <c r="G1454" s="2">
        <f>IF(AND(telefony__2[[#This Row],[czy 12]]=1,telefony__2[[#This Row],[dlugosc]]=7),telefony__2[[#This Row],[zaklonczenie]]-telefony__2[[#This Row],[rozpoczecie]],0)</f>
        <v>0</v>
      </c>
      <c r="H1454" s="3">
        <f>IF(AND(telefony__2[[#This Row],[czy 12]]=1,telefony__2[[#This Row],[dlugosc]]=7),1,0)</f>
        <v>0</v>
      </c>
      <c r="I1454" s="3">
        <f>(telefony__2[[#This Row],[zaklonczenie]]-telefony__2[[#This Row],[rozpoczecie]])*24*60</f>
        <v>13.899999999999935</v>
      </c>
      <c r="J1454">
        <f>IF(telefony__2[[#This Row],[dlugosc]]=10,ROUNDUP(telefony__2[[#This Row],[len]],0),0)</f>
        <v>0</v>
      </c>
      <c r="K1454" s="3">
        <f>IF(telefony__2[[#This Row],[dlugosc]]&lt;&gt;10,telefony__2[[#This Row],[len]]+K1453,K1453)</f>
        <v>11356.800000000007</v>
      </c>
      <c r="L1454" s="3">
        <f>IF(telefony__2[[#This Row],[dlugosc]]=7,telefony__2[[#This Row],[len]],0)</f>
        <v>13.899999999999935</v>
      </c>
      <c r="M1454" s="3">
        <f>IF(telefony__2[[#This Row],[dlugosc]]=8,telefony__2[[#This Row],[len]],0)</f>
        <v>0</v>
      </c>
      <c r="N1454" s="3"/>
    </row>
    <row r="1455" spans="1:14" x14ac:dyDescent="0.25">
      <c r="A1455" s="3" t="s">
        <v>4029</v>
      </c>
      <c r="B1455" s="1" t="s">
        <v>3927</v>
      </c>
      <c r="C1455" s="2" t="s">
        <v>4030</v>
      </c>
      <c r="D1455" s="2" t="s">
        <v>4031</v>
      </c>
      <c r="E1455">
        <f>LEN(telefony__2[[#This Row],[nr]])</f>
        <v>8</v>
      </c>
      <c r="F1455">
        <f>IF(MID(telefony__2[[#This Row],[nr]],1,2)="12",1,0)</f>
        <v>0</v>
      </c>
      <c r="G1455" s="2">
        <f>IF(AND(telefony__2[[#This Row],[czy 12]]=1,telefony__2[[#This Row],[dlugosc]]=7),telefony__2[[#This Row],[zaklonczenie]]-telefony__2[[#This Row],[rozpoczecie]],0)</f>
        <v>0</v>
      </c>
      <c r="H1455" s="3">
        <f>IF(AND(telefony__2[[#This Row],[czy 12]]=1,telefony__2[[#This Row],[dlugosc]]=7),1,0)</f>
        <v>0</v>
      </c>
      <c r="I1455" s="3">
        <f>(telefony__2[[#This Row],[zaklonczenie]]-telefony__2[[#This Row],[rozpoczecie]])*24*60</f>
        <v>11.033333333333353</v>
      </c>
      <c r="J1455">
        <f>IF(telefony__2[[#This Row],[dlugosc]]=10,ROUNDUP(telefony__2[[#This Row],[len]],0),0)</f>
        <v>0</v>
      </c>
      <c r="K1455" s="3">
        <f>IF(telefony__2[[#This Row],[dlugosc]]&lt;&gt;10,telefony__2[[#This Row],[len]]+K1454,K1454)</f>
        <v>11367.833333333339</v>
      </c>
      <c r="L1455" s="3">
        <f>IF(telefony__2[[#This Row],[dlugosc]]=7,telefony__2[[#This Row],[len]],0)</f>
        <v>0</v>
      </c>
      <c r="M1455" s="3">
        <f>IF(telefony__2[[#This Row],[dlugosc]]=8,telefony__2[[#This Row],[len]],0)</f>
        <v>11.033333333333353</v>
      </c>
      <c r="N1455" s="3"/>
    </row>
    <row r="1456" spans="1:14" x14ac:dyDescent="0.25">
      <c r="A1456" s="3" t="s">
        <v>2752</v>
      </c>
      <c r="B1456" s="1" t="s">
        <v>3927</v>
      </c>
      <c r="C1456" s="2" t="s">
        <v>4032</v>
      </c>
      <c r="D1456" s="2" t="s">
        <v>4033</v>
      </c>
      <c r="E1456">
        <f>LEN(telefony__2[[#This Row],[nr]])</f>
        <v>8</v>
      </c>
      <c r="F1456">
        <f>IF(MID(telefony__2[[#This Row],[nr]],1,2)="12",1,0)</f>
        <v>0</v>
      </c>
      <c r="G1456" s="2">
        <f>IF(AND(telefony__2[[#This Row],[czy 12]]=1,telefony__2[[#This Row],[dlugosc]]=7),telefony__2[[#This Row],[zaklonczenie]]-telefony__2[[#This Row],[rozpoczecie]],0)</f>
        <v>0</v>
      </c>
      <c r="H1456" s="3">
        <f>IF(AND(telefony__2[[#This Row],[czy 12]]=1,telefony__2[[#This Row],[dlugosc]]=7),1,0)</f>
        <v>0</v>
      </c>
      <c r="I1456" s="3">
        <f>(telefony__2[[#This Row],[zaklonczenie]]-telefony__2[[#This Row],[rozpoczecie]])*24*60</f>
        <v>10.63333333333329</v>
      </c>
      <c r="J1456">
        <f>IF(telefony__2[[#This Row],[dlugosc]]=10,ROUNDUP(telefony__2[[#This Row],[len]],0),0)</f>
        <v>0</v>
      </c>
      <c r="K1456" s="3">
        <f>IF(telefony__2[[#This Row],[dlugosc]]&lt;&gt;10,telefony__2[[#This Row],[len]]+K1455,K1455)</f>
        <v>11378.466666666673</v>
      </c>
      <c r="L1456" s="3">
        <f>IF(telefony__2[[#This Row],[dlugosc]]=7,telefony__2[[#This Row],[len]],0)</f>
        <v>0</v>
      </c>
      <c r="M1456" s="3">
        <f>IF(telefony__2[[#This Row],[dlugosc]]=8,telefony__2[[#This Row],[len]],0)</f>
        <v>10.63333333333329</v>
      </c>
      <c r="N1456" s="3"/>
    </row>
    <row r="1457" spans="1:14" x14ac:dyDescent="0.25">
      <c r="A1457" s="3" t="s">
        <v>4034</v>
      </c>
      <c r="B1457" s="1" t="s">
        <v>3927</v>
      </c>
      <c r="C1457" s="2" t="s">
        <v>4035</v>
      </c>
      <c r="D1457" s="2" t="s">
        <v>4036</v>
      </c>
      <c r="E1457">
        <f>LEN(telefony__2[[#This Row],[nr]])</f>
        <v>7</v>
      </c>
      <c r="F1457">
        <f>IF(MID(telefony__2[[#This Row],[nr]],1,2)="12",1,0)</f>
        <v>0</v>
      </c>
      <c r="G1457" s="2">
        <f>IF(AND(telefony__2[[#This Row],[czy 12]]=1,telefony__2[[#This Row],[dlugosc]]=7),telefony__2[[#This Row],[zaklonczenie]]-telefony__2[[#This Row],[rozpoczecie]],0)</f>
        <v>0</v>
      </c>
      <c r="H1457" s="3">
        <f>IF(AND(telefony__2[[#This Row],[czy 12]]=1,telefony__2[[#This Row],[dlugosc]]=7),1,0)</f>
        <v>0</v>
      </c>
      <c r="I1457" s="3">
        <f>(telefony__2[[#This Row],[zaklonczenie]]-telefony__2[[#This Row],[rozpoczecie]])*24*60</f>
        <v>12.050000000000045</v>
      </c>
      <c r="J1457">
        <f>IF(telefony__2[[#This Row],[dlugosc]]=10,ROUNDUP(telefony__2[[#This Row],[len]],0),0)</f>
        <v>0</v>
      </c>
      <c r="K1457" s="3">
        <f>IF(telefony__2[[#This Row],[dlugosc]]&lt;&gt;10,telefony__2[[#This Row],[len]]+K1456,K1456)</f>
        <v>11390.516666666672</v>
      </c>
      <c r="L1457" s="3">
        <f>IF(telefony__2[[#This Row],[dlugosc]]=7,telefony__2[[#This Row],[len]],0)</f>
        <v>12.050000000000045</v>
      </c>
      <c r="M1457" s="3">
        <f>IF(telefony__2[[#This Row],[dlugosc]]=8,telefony__2[[#This Row],[len]],0)</f>
        <v>0</v>
      </c>
      <c r="N1457" s="3"/>
    </row>
    <row r="1458" spans="1:14" x14ac:dyDescent="0.25">
      <c r="A1458" s="3" t="s">
        <v>4005</v>
      </c>
      <c r="B1458" s="1" t="s">
        <v>3927</v>
      </c>
      <c r="C1458" s="2" t="s">
        <v>2383</v>
      </c>
      <c r="D1458" s="2" t="s">
        <v>4037</v>
      </c>
      <c r="E1458">
        <f>LEN(telefony__2[[#This Row],[nr]])</f>
        <v>8</v>
      </c>
      <c r="F1458">
        <f>IF(MID(telefony__2[[#This Row],[nr]],1,2)="12",1,0)</f>
        <v>0</v>
      </c>
      <c r="G1458" s="2">
        <f>IF(AND(telefony__2[[#This Row],[czy 12]]=1,telefony__2[[#This Row],[dlugosc]]=7),telefony__2[[#This Row],[zaklonczenie]]-telefony__2[[#This Row],[rozpoczecie]],0)</f>
        <v>0</v>
      </c>
      <c r="H1458" s="3">
        <f>IF(AND(telefony__2[[#This Row],[czy 12]]=1,telefony__2[[#This Row],[dlugosc]]=7),1,0)</f>
        <v>0</v>
      </c>
      <c r="I1458" s="3">
        <f>(telefony__2[[#This Row],[zaklonczenie]]-telefony__2[[#This Row],[rozpoczecie]])*24*60</f>
        <v>0.79999999999996518</v>
      </c>
      <c r="J1458">
        <f>IF(telefony__2[[#This Row],[dlugosc]]=10,ROUNDUP(telefony__2[[#This Row],[len]],0),0)</f>
        <v>0</v>
      </c>
      <c r="K1458" s="3">
        <f>IF(telefony__2[[#This Row],[dlugosc]]&lt;&gt;10,telefony__2[[#This Row],[len]]+K1457,K1457)</f>
        <v>11391.316666666671</v>
      </c>
      <c r="L1458" s="3">
        <f>IF(telefony__2[[#This Row],[dlugosc]]=7,telefony__2[[#This Row],[len]],0)</f>
        <v>0</v>
      </c>
      <c r="M1458" s="3">
        <f>IF(telefony__2[[#This Row],[dlugosc]]=8,telefony__2[[#This Row],[len]],0)</f>
        <v>0.79999999999996518</v>
      </c>
      <c r="N1458" s="3"/>
    </row>
    <row r="1459" spans="1:14" x14ac:dyDescent="0.25">
      <c r="A1459" s="3" t="s">
        <v>4038</v>
      </c>
      <c r="B1459" s="1" t="s">
        <v>3927</v>
      </c>
      <c r="C1459" s="2" t="s">
        <v>4039</v>
      </c>
      <c r="D1459" s="2" t="s">
        <v>4040</v>
      </c>
      <c r="E1459">
        <f>LEN(telefony__2[[#This Row],[nr]])</f>
        <v>7</v>
      </c>
      <c r="F1459">
        <f>IF(MID(telefony__2[[#This Row],[nr]],1,2)="12",1,0)</f>
        <v>0</v>
      </c>
      <c r="G1459" s="2">
        <f>IF(AND(telefony__2[[#This Row],[czy 12]]=1,telefony__2[[#This Row],[dlugosc]]=7),telefony__2[[#This Row],[zaklonczenie]]-telefony__2[[#This Row],[rozpoczecie]],0)</f>
        <v>0</v>
      </c>
      <c r="H1459" s="3">
        <f>IF(AND(telefony__2[[#This Row],[czy 12]]=1,telefony__2[[#This Row],[dlugosc]]=7),1,0)</f>
        <v>0</v>
      </c>
      <c r="I1459" s="3">
        <f>(telefony__2[[#This Row],[zaklonczenie]]-telefony__2[[#This Row],[rozpoczecie]])*24*60</f>
        <v>2.3333333333333517</v>
      </c>
      <c r="J1459">
        <f>IF(telefony__2[[#This Row],[dlugosc]]=10,ROUNDUP(telefony__2[[#This Row],[len]],0),0)</f>
        <v>0</v>
      </c>
      <c r="K1459" s="3">
        <f>IF(telefony__2[[#This Row],[dlugosc]]&lt;&gt;10,telefony__2[[#This Row],[len]]+K1458,K1458)</f>
        <v>11393.650000000005</v>
      </c>
      <c r="L1459" s="3">
        <f>IF(telefony__2[[#This Row],[dlugosc]]=7,telefony__2[[#This Row],[len]],0)</f>
        <v>2.3333333333333517</v>
      </c>
      <c r="M1459" s="3">
        <f>IF(telefony__2[[#This Row],[dlugosc]]=8,telefony__2[[#This Row],[len]],0)</f>
        <v>0</v>
      </c>
      <c r="N1459" s="3"/>
    </row>
    <row r="1460" spans="1:14" x14ac:dyDescent="0.25">
      <c r="A1460" s="3" t="s">
        <v>4041</v>
      </c>
      <c r="B1460" s="1" t="s">
        <v>3927</v>
      </c>
      <c r="C1460" s="2" t="s">
        <v>4042</v>
      </c>
      <c r="D1460" s="2" t="s">
        <v>4043</v>
      </c>
      <c r="E1460">
        <f>LEN(telefony__2[[#This Row],[nr]])</f>
        <v>7</v>
      </c>
      <c r="F1460">
        <f>IF(MID(telefony__2[[#This Row],[nr]],1,2)="12",1,0)</f>
        <v>0</v>
      </c>
      <c r="G1460" s="2">
        <f>IF(AND(telefony__2[[#This Row],[czy 12]]=1,telefony__2[[#This Row],[dlugosc]]=7),telefony__2[[#This Row],[zaklonczenie]]-telefony__2[[#This Row],[rozpoczecie]],0)</f>
        <v>0</v>
      </c>
      <c r="H1460" s="3">
        <f>IF(AND(telefony__2[[#This Row],[czy 12]]=1,telefony__2[[#This Row],[dlugosc]]=7),1,0)</f>
        <v>0</v>
      </c>
      <c r="I1460" s="3">
        <f>(telefony__2[[#This Row],[zaklonczenie]]-telefony__2[[#This Row],[rozpoczecie]])*24*60</f>
        <v>9.8166666666666291</v>
      </c>
      <c r="J1460">
        <f>IF(telefony__2[[#This Row],[dlugosc]]=10,ROUNDUP(telefony__2[[#This Row],[len]],0),0)</f>
        <v>0</v>
      </c>
      <c r="K1460" s="3">
        <f>IF(telefony__2[[#This Row],[dlugosc]]&lt;&gt;10,telefony__2[[#This Row],[len]]+K1459,K1459)</f>
        <v>11403.466666666673</v>
      </c>
      <c r="L1460" s="3">
        <f>IF(telefony__2[[#This Row],[dlugosc]]=7,telefony__2[[#This Row],[len]],0)</f>
        <v>9.8166666666666291</v>
      </c>
      <c r="M1460" s="3">
        <f>IF(telefony__2[[#This Row],[dlugosc]]=8,telefony__2[[#This Row],[len]],0)</f>
        <v>0</v>
      </c>
      <c r="N1460" s="3"/>
    </row>
    <row r="1461" spans="1:14" x14ac:dyDescent="0.25">
      <c r="A1461" s="3" t="s">
        <v>4044</v>
      </c>
      <c r="B1461" s="1" t="s">
        <v>3927</v>
      </c>
      <c r="C1461" s="2" t="s">
        <v>4045</v>
      </c>
      <c r="D1461" s="2" t="s">
        <v>4046</v>
      </c>
      <c r="E1461">
        <f>LEN(telefony__2[[#This Row],[nr]])</f>
        <v>8</v>
      </c>
      <c r="F1461">
        <f>IF(MID(telefony__2[[#This Row],[nr]],1,2)="12",1,0)</f>
        <v>0</v>
      </c>
      <c r="G1461" s="2">
        <f>IF(AND(telefony__2[[#This Row],[czy 12]]=1,telefony__2[[#This Row],[dlugosc]]=7),telefony__2[[#This Row],[zaklonczenie]]-telefony__2[[#This Row],[rozpoczecie]],0)</f>
        <v>0</v>
      </c>
      <c r="H1461" s="3">
        <f>IF(AND(telefony__2[[#This Row],[czy 12]]=1,telefony__2[[#This Row],[dlugosc]]=7),1,0)</f>
        <v>0</v>
      </c>
      <c r="I1461" s="3">
        <f>(telefony__2[[#This Row],[zaklonczenie]]-telefony__2[[#This Row],[rozpoczecie]])*24*60</f>
        <v>2.3666666666667435</v>
      </c>
      <c r="J1461">
        <f>IF(telefony__2[[#This Row],[dlugosc]]=10,ROUNDUP(telefony__2[[#This Row],[len]],0),0)</f>
        <v>0</v>
      </c>
      <c r="K1461" s="3">
        <f>IF(telefony__2[[#This Row],[dlugosc]]&lt;&gt;10,telefony__2[[#This Row],[len]]+K1460,K1460)</f>
        <v>11405.833333333339</v>
      </c>
      <c r="L1461" s="3">
        <f>IF(telefony__2[[#This Row],[dlugosc]]=7,telefony__2[[#This Row],[len]],0)</f>
        <v>0</v>
      </c>
      <c r="M1461" s="3">
        <f>IF(telefony__2[[#This Row],[dlugosc]]=8,telefony__2[[#This Row],[len]],0)</f>
        <v>2.3666666666667435</v>
      </c>
      <c r="N1461" s="3"/>
    </row>
    <row r="1462" spans="1:14" x14ac:dyDescent="0.25">
      <c r="A1462" s="3" t="s">
        <v>4047</v>
      </c>
      <c r="B1462" s="1" t="s">
        <v>3927</v>
      </c>
      <c r="C1462" s="2" t="s">
        <v>3768</v>
      </c>
      <c r="D1462" s="2" t="s">
        <v>4048</v>
      </c>
      <c r="E1462">
        <f>LEN(telefony__2[[#This Row],[nr]])</f>
        <v>7</v>
      </c>
      <c r="F1462">
        <f>IF(MID(telefony__2[[#This Row],[nr]],1,2)="12",1,0)</f>
        <v>0</v>
      </c>
      <c r="G1462" s="2">
        <f>IF(AND(telefony__2[[#This Row],[czy 12]]=1,telefony__2[[#This Row],[dlugosc]]=7),telefony__2[[#This Row],[zaklonczenie]]-telefony__2[[#This Row],[rozpoczecie]],0)</f>
        <v>0</v>
      </c>
      <c r="H1462" s="3">
        <f>IF(AND(telefony__2[[#This Row],[czy 12]]=1,telefony__2[[#This Row],[dlugosc]]=7),1,0)</f>
        <v>0</v>
      </c>
      <c r="I1462" s="3">
        <f>(telefony__2[[#This Row],[zaklonczenie]]-telefony__2[[#This Row],[rozpoczecie]])*24*60</f>
        <v>13.049999999999962</v>
      </c>
      <c r="J1462">
        <f>IF(telefony__2[[#This Row],[dlugosc]]=10,ROUNDUP(telefony__2[[#This Row],[len]],0),0)</f>
        <v>0</v>
      </c>
      <c r="K1462" s="3">
        <f>IF(telefony__2[[#This Row],[dlugosc]]&lt;&gt;10,telefony__2[[#This Row],[len]]+K1461,K1461)</f>
        <v>11418.883333333339</v>
      </c>
      <c r="L1462" s="3">
        <f>IF(telefony__2[[#This Row],[dlugosc]]=7,telefony__2[[#This Row],[len]],0)</f>
        <v>13.049999999999962</v>
      </c>
      <c r="M1462" s="3">
        <f>IF(telefony__2[[#This Row],[dlugosc]]=8,telefony__2[[#This Row],[len]],0)</f>
        <v>0</v>
      </c>
      <c r="N1462" s="3"/>
    </row>
    <row r="1463" spans="1:14" x14ac:dyDescent="0.25">
      <c r="A1463" s="3" t="s">
        <v>773</v>
      </c>
      <c r="B1463" s="1" t="s">
        <v>3927</v>
      </c>
      <c r="C1463" s="2" t="s">
        <v>1317</v>
      </c>
      <c r="D1463" s="2" t="s">
        <v>4049</v>
      </c>
      <c r="E1463">
        <f>LEN(telefony__2[[#This Row],[nr]])</f>
        <v>8</v>
      </c>
      <c r="F1463">
        <f>IF(MID(telefony__2[[#This Row],[nr]],1,2)="12",1,0)</f>
        <v>0</v>
      </c>
      <c r="G1463" s="2">
        <f>IF(AND(telefony__2[[#This Row],[czy 12]]=1,telefony__2[[#This Row],[dlugosc]]=7),telefony__2[[#This Row],[zaklonczenie]]-telefony__2[[#This Row],[rozpoczecie]],0)</f>
        <v>0</v>
      </c>
      <c r="H1463" s="3">
        <f>IF(AND(telefony__2[[#This Row],[czy 12]]=1,telefony__2[[#This Row],[dlugosc]]=7),1,0)</f>
        <v>0</v>
      </c>
      <c r="I1463" s="3">
        <f>(telefony__2[[#This Row],[zaklonczenie]]-telefony__2[[#This Row],[rozpoczecie]])*24*60</f>
        <v>8.0666666666666753</v>
      </c>
      <c r="J1463">
        <f>IF(telefony__2[[#This Row],[dlugosc]]=10,ROUNDUP(telefony__2[[#This Row],[len]],0),0)</f>
        <v>0</v>
      </c>
      <c r="K1463" s="3">
        <f>IF(telefony__2[[#This Row],[dlugosc]]&lt;&gt;10,telefony__2[[#This Row],[len]]+K1462,K1462)</f>
        <v>11426.950000000006</v>
      </c>
      <c r="L1463" s="3">
        <f>IF(telefony__2[[#This Row],[dlugosc]]=7,telefony__2[[#This Row],[len]],0)</f>
        <v>0</v>
      </c>
      <c r="M1463" s="3">
        <f>IF(telefony__2[[#This Row],[dlugosc]]=8,telefony__2[[#This Row],[len]],0)</f>
        <v>8.0666666666666753</v>
      </c>
      <c r="N1463" s="3"/>
    </row>
    <row r="1464" spans="1:14" x14ac:dyDescent="0.25">
      <c r="A1464" s="3" t="s">
        <v>4050</v>
      </c>
      <c r="B1464" s="1" t="s">
        <v>3927</v>
      </c>
      <c r="C1464" s="2" t="s">
        <v>4051</v>
      </c>
      <c r="D1464" s="2" t="s">
        <v>4052</v>
      </c>
      <c r="E1464">
        <f>LEN(telefony__2[[#This Row],[nr]])</f>
        <v>7</v>
      </c>
      <c r="F1464">
        <f>IF(MID(telefony__2[[#This Row],[nr]],1,2)="12",1,0)</f>
        <v>0</v>
      </c>
      <c r="G1464" s="2">
        <f>IF(AND(telefony__2[[#This Row],[czy 12]]=1,telefony__2[[#This Row],[dlugosc]]=7),telefony__2[[#This Row],[zaklonczenie]]-telefony__2[[#This Row],[rozpoczecie]],0)</f>
        <v>0</v>
      </c>
      <c r="H1464" s="3">
        <f>IF(AND(telefony__2[[#This Row],[czy 12]]=1,telefony__2[[#This Row],[dlugosc]]=7),1,0)</f>
        <v>0</v>
      </c>
      <c r="I1464" s="3">
        <f>(telefony__2[[#This Row],[zaklonczenie]]-telefony__2[[#This Row],[rozpoczecie]])*24*60</f>
        <v>13.583333333333272</v>
      </c>
      <c r="J1464">
        <f>IF(telefony__2[[#This Row],[dlugosc]]=10,ROUNDUP(telefony__2[[#This Row],[len]],0),0)</f>
        <v>0</v>
      </c>
      <c r="K1464" s="3">
        <f>IF(telefony__2[[#This Row],[dlugosc]]&lt;&gt;10,telefony__2[[#This Row],[len]]+K1463,K1463)</f>
        <v>11440.53333333334</v>
      </c>
      <c r="L1464" s="3">
        <f>IF(telefony__2[[#This Row],[dlugosc]]=7,telefony__2[[#This Row],[len]],0)</f>
        <v>13.583333333333272</v>
      </c>
      <c r="M1464" s="3">
        <f>IF(telefony__2[[#This Row],[dlugosc]]=8,telefony__2[[#This Row],[len]],0)</f>
        <v>0</v>
      </c>
      <c r="N1464" s="3"/>
    </row>
    <row r="1465" spans="1:14" x14ac:dyDescent="0.25">
      <c r="A1465" s="3" t="s">
        <v>4053</v>
      </c>
      <c r="B1465" s="1" t="s">
        <v>3927</v>
      </c>
      <c r="C1465" s="2" t="s">
        <v>4054</v>
      </c>
      <c r="D1465" s="2" t="s">
        <v>4055</v>
      </c>
      <c r="E1465">
        <f>LEN(telefony__2[[#This Row],[nr]])</f>
        <v>7</v>
      </c>
      <c r="F1465">
        <f>IF(MID(telefony__2[[#This Row],[nr]],1,2)="12",1,0)</f>
        <v>0</v>
      </c>
      <c r="G1465" s="2">
        <f>IF(AND(telefony__2[[#This Row],[czy 12]]=1,telefony__2[[#This Row],[dlugosc]]=7),telefony__2[[#This Row],[zaklonczenie]]-telefony__2[[#This Row],[rozpoczecie]],0)</f>
        <v>0</v>
      </c>
      <c r="H1465" s="3">
        <f>IF(AND(telefony__2[[#This Row],[czy 12]]=1,telefony__2[[#This Row],[dlugosc]]=7),1,0)</f>
        <v>0</v>
      </c>
      <c r="I1465" s="3">
        <f>(telefony__2[[#This Row],[zaklonczenie]]-telefony__2[[#This Row],[rozpoczecie]])*24*60</f>
        <v>14.116666666666662</v>
      </c>
      <c r="J1465">
        <f>IF(telefony__2[[#This Row],[dlugosc]]=10,ROUNDUP(telefony__2[[#This Row],[len]],0),0)</f>
        <v>0</v>
      </c>
      <c r="K1465" s="3">
        <f>IF(telefony__2[[#This Row],[dlugosc]]&lt;&gt;10,telefony__2[[#This Row],[len]]+K1464,K1464)</f>
        <v>11454.650000000007</v>
      </c>
      <c r="L1465" s="3">
        <f>IF(telefony__2[[#This Row],[dlugosc]]=7,telefony__2[[#This Row],[len]],0)</f>
        <v>14.116666666666662</v>
      </c>
      <c r="M1465" s="3">
        <f>IF(telefony__2[[#This Row],[dlugosc]]=8,telefony__2[[#This Row],[len]],0)</f>
        <v>0</v>
      </c>
      <c r="N1465" s="3"/>
    </row>
    <row r="1466" spans="1:14" x14ac:dyDescent="0.25">
      <c r="A1466" s="3" t="s">
        <v>4056</v>
      </c>
      <c r="B1466" s="1" t="s">
        <v>3927</v>
      </c>
      <c r="C1466" s="2" t="s">
        <v>4057</v>
      </c>
      <c r="D1466" s="2" t="s">
        <v>4058</v>
      </c>
      <c r="E1466">
        <f>LEN(telefony__2[[#This Row],[nr]])</f>
        <v>7</v>
      </c>
      <c r="F1466">
        <f>IF(MID(telefony__2[[#This Row],[nr]],1,2)="12",1,0)</f>
        <v>0</v>
      </c>
      <c r="G1466" s="2">
        <f>IF(AND(telefony__2[[#This Row],[czy 12]]=1,telefony__2[[#This Row],[dlugosc]]=7),telefony__2[[#This Row],[zaklonczenie]]-telefony__2[[#This Row],[rozpoczecie]],0)</f>
        <v>0</v>
      </c>
      <c r="H1466" s="3">
        <f>IF(AND(telefony__2[[#This Row],[czy 12]]=1,telefony__2[[#This Row],[dlugosc]]=7),1,0)</f>
        <v>0</v>
      </c>
      <c r="I1466" s="3">
        <f>(telefony__2[[#This Row],[zaklonczenie]]-telefony__2[[#This Row],[rozpoczecie]])*24*60</f>
        <v>16.650000000000045</v>
      </c>
      <c r="J1466">
        <f>IF(telefony__2[[#This Row],[dlugosc]]=10,ROUNDUP(telefony__2[[#This Row],[len]],0),0)</f>
        <v>0</v>
      </c>
      <c r="K1466" s="3">
        <f>IF(telefony__2[[#This Row],[dlugosc]]&lt;&gt;10,telefony__2[[#This Row],[len]]+K1465,K1465)</f>
        <v>11471.300000000007</v>
      </c>
      <c r="L1466" s="3">
        <f>IF(telefony__2[[#This Row],[dlugosc]]=7,telefony__2[[#This Row],[len]],0)</f>
        <v>16.650000000000045</v>
      </c>
      <c r="M1466" s="3">
        <f>IF(telefony__2[[#This Row],[dlugosc]]=8,telefony__2[[#This Row],[len]],0)</f>
        <v>0</v>
      </c>
      <c r="N1466" s="3"/>
    </row>
    <row r="1467" spans="1:14" x14ac:dyDescent="0.25">
      <c r="A1467" s="3" t="s">
        <v>4059</v>
      </c>
      <c r="B1467" s="1" t="s">
        <v>3927</v>
      </c>
      <c r="C1467" s="2" t="s">
        <v>4060</v>
      </c>
      <c r="D1467" s="2" t="s">
        <v>4061</v>
      </c>
      <c r="E1467">
        <f>LEN(telefony__2[[#This Row],[nr]])</f>
        <v>7</v>
      </c>
      <c r="F1467">
        <f>IF(MID(telefony__2[[#This Row],[nr]],1,2)="12",1,0)</f>
        <v>0</v>
      </c>
      <c r="G1467" s="2">
        <f>IF(AND(telefony__2[[#This Row],[czy 12]]=1,telefony__2[[#This Row],[dlugosc]]=7),telefony__2[[#This Row],[zaklonczenie]]-telefony__2[[#This Row],[rozpoczecie]],0)</f>
        <v>0</v>
      </c>
      <c r="H1467" s="3">
        <f>IF(AND(telefony__2[[#This Row],[czy 12]]=1,telefony__2[[#This Row],[dlugosc]]=7),1,0)</f>
        <v>0</v>
      </c>
      <c r="I1467" s="3">
        <f>(telefony__2[[#This Row],[zaklonczenie]]-telefony__2[[#This Row],[rozpoczecie]])*24*60</f>
        <v>0.13333333333340747</v>
      </c>
      <c r="J1467">
        <f>IF(telefony__2[[#This Row],[dlugosc]]=10,ROUNDUP(telefony__2[[#This Row],[len]],0),0)</f>
        <v>0</v>
      </c>
      <c r="K1467" s="3">
        <f>IF(telefony__2[[#This Row],[dlugosc]]&lt;&gt;10,telefony__2[[#This Row],[len]]+K1466,K1466)</f>
        <v>11471.43333333334</v>
      </c>
      <c r="L1467" s="3">
        <f>IF(telefony__2[[#This Row],[dlugosc]]=7,telefony__2[[#This Row],[len]],0)</f>
        <v>0.13333333333340747</v>
      </c>
      <c r="M1467" s="3">
        <f>IF(telefony__2[[#This Row],[dlugosc]]=8,telefony__2[[#This Row],[len]],0)</f>
        <v>0</v>
      </c>
      <c r="N1467" s="3"/>
    </row>
    <row r="1468" spans="1:14" x14ac:dyDescent="0.25">
      <c r="A1468" s="3" t="s">
        <v>4062</v>
      </c>
      <c r="B1468" s="1" t="s">
        <v>3927</v>
      </c>
      <c r="C1468" s="2" t="s">
        <v>4063</v>
      </c>
      <c r="D1468" s="2" t="s">
        <v>2413</v>
      </c>
      <c r="E1468">
        <f>LEN(telefony__2[[#This Row],[nr]])</f>
        <v>7</v>
      </c>
      <c r="F1468">
        <f>IF(MID(telefony__2[[#This Row],[nr]],1,2)="12",1,0)</f>
        <v>0</v>
      </c>
      <c r="G1468" s="2">
        <f>IF(AND(telefony__2[[#This Row],[czy 12]]=1,telefony__2[[#This Row],[dlugosc]]=7),telefony__2[[#This Row],[zaklonczenie]]-telefony__2[[#This Row],[rozpoczecie]],0)</f>
        <v>0</v>
      </c>
      <c r="H1468" s="3">
        <f>IF(AND(telefony__2[[#This Row],[czy 12]]=1,telefony__2[[#This Row],[dlugosc]]=7),1,0)</f>
        <v>0</v>
      </c>
      <c r="I1468" s="3">
        <f>(telefony__2[[#This Row],[zaklonczenie]]-telefony__2[[#This Row],[rozpoczecie]])*24*60</f>
        <v>4.9833333333333663</v>
      </c>
      <c r="J1468">
        <f>IF(telefony__2[[#This Row],[dlugosc]]=10,ROUNDUP(telefony__2[[#This Row],[len]],0),0)</f>
        <v>0</v>
      </c>
      <c r="K1468" s="3">
        <f>IF(telefony__2[[#This Row],[dlugosc]]&lt;&gt;10,telefony__2[[#This Row],[len]]+K1467,K1467)</f>
        <v>11476.416666666673</v>
      </c>
      <c r="L1468" s="3">
        <f>IF(telefony__2[[#This Row],[dlugosc]]=7,telefony__2[[#This Row],[len]],0)</f>
        <v>4.9833333333333663</v>
      </c>
      <c r="M1468" s="3">
        <f>IF(telefony__2[[#This Row],[dlugosc]]=8,telefony__2[[#This Row],[len]],0)</f>
        <v>0</v>
      </c>
      <c r="N1468" s="3"/>
    </row>
    <row r="1469" spans="1:14" x14ac:dyDescent="0.25">
      <c r="A1469" s="3" t="s">
        <v>4064</v>
      </c>
      <c r="B1469" s="1" t="s">
        <v>3927</v>
      </c>
      <c r="C1469" s="2" t="s">
        <v>4065</v>
      </c>
      <c r="D1469" s="2" t="s">
        <v>4066</v>
      </c>
      <c r="E1469">
        <f>LEN(telefony__2[[#This Row],[nr]])</f>
        <v>7</v>
      </c>
      <c r="F1469">
        <f>IF(MID(telefony__2[[#This Row],[nr]],1,2)="12",1,0)</f>
        <v>0</v>
      </c>
      <c r="G1469" s="2">
        <f>IF(AND(telefony__2[[#This Row],[czy 12]]=1,telefony__2[[#This Row],[dlugosc]]=7),telefony__2[[#This Row],[zaklonczenie]]-telefony__2[[#This Row],[rozpoczecie]],0)</f>
        <v>0</v>
      </c>
      <c r="H1469" s="3">
        <f>IF(AND(telefony__2[[#This Row],[czy 12]]=1,telefony__2[[#This Row],[dlugosc]]=7),1,0)</f>
        <v>0</v>
      </c>
      <c r="I1469" s="3">
        <f>(telefony__2[[#This Row],[zaklonczenie]]-telefony__2[[#This Row],[rozpoczecie]])*24*60</f>
        <v>14.033333333333342</v>
      </c>
      <c r="J1469">
        <f>IF(telefony__2[[#This Row],[dlugosc]]=10,ROUNDUP(telefony__2[[#This Row],[len]],0),0)</f>
        <v>0</v>
      </c>
      <c r="K1469" s="3">
        <f>IF(telefony__2[[#This Row],[dlugosc]]&lt;&gt;10,telefony__2[[#This Row],[len]]+K1468,K1468)</f>
        <v>11490.450000000006</v>
      </c>
      <c r="L1469" s="3">
        <f>IF(telefony__2[[#This Row],[dlugosc]]=7,telefony__2[[#This Row],[len]],0)</f>
        <v>14.033333333333342</v>
      </c>
      <c r="M1469" s="3">
        <f>IF(telefony__2[[#This Row],[dlugosc]]=8,telefony__2[[#This Row],[len]],0)</f>
        <v>0</v>
      </c>
      <c r="N1469" s="3"/>
    </row>
    <row r="1470" spans="1:14" x14ac:dyDescent="0.25">
      <c r="A1470" s="3" t="s">
        <v>1717</v>
      </c>
      <c r="B1470" s="1" t="s">
        <v>3927</v>
      </c>
      <c r="C1470" s="2" t="s">
        <v>4067</v>
      </c>
      <c r="D1470" s="2" t="s">
        <v>1022</v>
      </c>
      <c r="E1470">
        <f>LEN(telefony__2[[#This Row],[nr]])</f>
        <v>7</v>
      </c>
      <c r="F1470">
        <f>IF(MID(telefony__2[[#This Row],[nr]],1,2)="12",1,0)</f>
        <v>0</v>
      </c>
      <c r="G1470" s="2">
        <f>IF(AND(telefony__2[[#This Row],[czy 12]]=1,telefony__2[[#This Row],[dlugosc]]=7),telefony__2[[#This Row],[zaklonczenie]]-telefony__2[[#This Row],[rozpoczecie]],0)</f>
        <v>0</v>
      </c>
      <c r="H1470" s="3">
        <f>IF(AND(telefony__2[[#This Row],[czy 12]]=1,telefony__2[[#This Row],[dlugosc]]=7),1,0)</f>
        <v>0</v>
      </c>
      <c r="I1470" s="3">
        <f>(telefony__2[[#This Row],[zaklonczenie]]-telefony__2[[#This Row],[rozpoczecie]])*24*60</f>
        <v>2.0166666666666089</v>
      </c>
      <c r="J1470">
        <f>IF(telefony__2[[#This Row],[dlugosc]]=10,ROUNDUP(telefony__2[[#This Row],[len]],0),0)</f>
        <v>0</v>
      </c>
      <c r="K1470" s="3">
        <f>IF(telefony__2[[#This Row],[dlugosc]]&lt;&gt;10,telefony__2[[#This Row],[len]]+K1469,K1469)</f>
        <v>11492.466666666673</v>
      </c>
      <c r="L1470" s="3">
        <f>IF(telefony__2[[#This Row],[dlugosc]]=7,telefony__2[[#This Row],[len]],0)</f>
        <v>2.0166666666666089</v>
      </c>
      <c r="M1470" s="3">
        <f>IF(telefony__2[[#This Row],[dlugosc]]=8,telefony__2[[#This Row],[len]],0)</f>
        <v>0</v>
      </c>
      <c r="N1470" s="3"/>
    </row>
    <row r="1471" spans="1:14" x14ac:dyDescent="0.25">
      <c r="A1471" s="3" t="s">
        <v>4068</v>
      </c>
      <c r="B1471" s="1" t="s">
        <v>3927</v>
      </c>
      <c r="C1471" s="2" t="s">
        <v>4069</v>
      </c>
      <c r="D1471" s="2" t="s">
        <v>1341</v>
      </c>
      <c r="E1471">
        <f>LEN(telefony__2[[#This Row],[nr]])</f>
        <v>7</v>
      </c>
      <c r="F1471">
        <f>IF(MID(telefony__2[[#This Row],[nr]],1,2)="12",1,0)</f>
        <v>0</v>
      </c>
      <c r="G1471" s="2">
        <f>IF(AND(telefony__2[[#This Row],[czy 12]]=1,telefony__2[[#This Row],[dlugosc]]=7),telefony__2[[#This Row],[zaklonczenie]]-telefony__2[[#This Row],[rozpoczecie]],0)</f>
        <v>0</v>
      </c>
      <c r="H1471" s="3">
        <f>IF(AND(telefony__2[[#This Row],[czy 12]]=1,telefony__2[[#This Row],[dlugosc]]=7),1,0)</f>
        <v>0</v>
      </c>
      <c r="I1471" s="3">
        <f>(telefony__2[[#This Row],[zaklonczenie]]-telefony__2[[#This Row],[rozpoczecie]])*24*60</f>
        <v>14.750000000000068</v>
      </c>
      <c r="J1471">
        <f>IF(telefony__2[[#This Row],[dlugosc]]=10,ROUNDUP(telefony__2[[#This Row],[len]],0),0)</f>
        <v>0</v>
      </c>
      <c r="K1471" s="3">
        <f>IF(telefony__2[[#This Row],[dlugosc]]&lt;&gt;10,telefony__2[[#This Row],[len]]+K1470,K1470)</f>
        <v>11507.216666666673</v>
      </c>
      <c r="L1471" s="3">
        <f>IF(telefony__2[[#This Row],[dlugosc]]=7,telefony__2[[#This Row],[len]],0)</f>
        <v>14.750000000000068</v>
      </c>
      <c r="M1471" s="3">
        <f>IF(telefony__2[[#This Row],[dlugosc]]=8,telefony__2[[#This Row],[len]],0)</f>
        <v>0</v>
      </c>
      <c r="N1471" s="3"/>
    </row>
    <row r="1472" spans="1:14" x14ac:dyDescent="0.25">
      <c r="A1472" s="3" t="s">
        <v>3023</v>
      </c>
      <c r="B1472" s="1" t="s">
        <v>3927</v>
      </c>
      <c r="C1472" s="2" t="s">
        <v>4070</v>
      </c>
      <c r="D1472" s="2" t="s">
        <v>4071</v>
      </c>
      <c r="E1472">
        <f>LEN(telefony__2[[#This Row],[nr]])</f>
        <v>7</v>
      </c>
      <c r="F1472">
        <f>IF(MID(telefony__2[[#This Row],[nr]],1,2)="12",1,0)</f>
        <v>0</v>
      </c>
      <c r="G1472" s="2">
        <f>IF(AND(telefony__2[[#This Row],[czy 12]]=1,telefony__2[[#This Row],[dlugosc]]=7),telefony__2[[#This Row],[zaklonczenie]]-telefony__2[[#This Row],[rozpoczecie]],0)</f>
        <v>0</v>
      </c>
      <c r="H1472" s="3">
        <f>IF(AND(telefony__2[[#This Row],[czy 12]]=1,telefony__2[[#This Row],[dlugosc]]=7),1,0)</f>
        <v>0</v>
      </c>
      <c r="I1472" s="3">
        <f>(telefony__2[[#This Row],[zaklonczenie]]-telefony__2[[#This Row],[rozpoczecie]])*24*60</f>
        <v>12.116666666666749</v>
      </c>
      <c r="J1472">
        <f>IF(telefony__2[[#This Row],[dlugosc]]=10,ROUNDUP(telefony__2[[#This Row],[len]],0),0)</f>
        <v>0</v>
      </c>
      <c r="K1472" s="3">
        <f>IF(telefony__2[[#This Row],[dlugosc]]&lt;&gt;10,telefony__2[[#This Row],[len]]+K1471,K1471)</f>
        <v>11519.333333333339</v>
      </c>
      <c r="L1472" s="3">
        <f>IF(telefony__2[[#This Row],[dlugosc]]=7,telefony__2[[#This Row],[len]],0)</f>
        <v>12.116666666666749</v>
      </c>
      <c r="M1472" s="3">
        <f>IF(telefony__2[[#This Row],[dlugosc]]=8,telefony__2[[#This Row],[len]],0)</f>
        <v>0</v>
      </c>
      <c r="N1472" s="3"/>
    </row>
    <row r="1473" spans="1:14" x14ac:dyDescent="0.25">
      <c r="A1473" s="3" t="s">
        <v>4072</v>
      </c>
      <c r="B1473" s="1" t="s">
        <v>3927</v>
      </c>
      <c r="C1473" s="2" t="s">
        <v>4073</v>
      </c>
      <c r="D1473" s="2" t="s">
        <v>4074</v>
      </c>
      <c r="E1473">
        <f>LEN(telefony__2[[#This Row],[nr]])</f>
        <v>7</v>
      </c>
      <c r="F1473">
        <f>IF(MID(telefony__2[[#This Row],[nr]],1,2)="12",1,0)</f>
        <v>0</v>
      </c>
      <c r="G1473" s="2">
        <f>IF(AND(telefony__2[[#This Row],[czy 12]]=1,telefony__2[[#This Row],[dlugosc]]=7),telefony__2[[#This Row],[zaklonczenie]]-telefony__2[[#This Row],[rozpoczecie]],0)</f>
        <v>0</v>
      </c>
      <c r="H1473" s="3">
        <f>IF(AND(telefony__2[[#This Row],[czy 12]]=1,telefony__2[[#This Row],[dlugosc]]=7),1,0)</f>
        <v>0</v>
      </c>
      <c r="I1473" s="3">
        <f>(telefony__2[[#This Row],[zaklonczenie]]-telefony__2[[#This Row],[rozpoczecie]])*24*60</f>
        <v>7.0666666666665989</v>
      </c>
      <c r="J1473">
        <f>IF(telefony__2[[#This Row],[dlugosc]]=10,ROUNDUP(telefony__2[[#This Row],[len]],0),0)</f>
        <v>0</v>
      </c>
      <c r="K1473" s="3">
        <f>IF(telefony__2[[#This Row],[dlugosc]]&lt;&gt;10,telefony__2[[#This Row],[len]]+K1472,K1472)</f>
        <v>11526.400000000005</v>
      </c>
      <c r="L1473" s="3">
        <f>IF(telefony__2[[#This Row],[dlugosc]]=7,telefony__2[[#This Row],[len]],0)</f>
        <v>7.0666666666665989</v>
      </c>
      <c r="M1473" s="3">
        <f>IF(telefony__2[[#This Row],[dlugosc]]=8,telefony__2[[#This Row],[len]],0)</f>
        <v>0</v>
      </c>
      <c r="N1473" s="3"/>
    </row>
    <row r="1474" spans="1:14" x14ac:dyDescent="0.25">
      <c r="A1474" s="3" t="s">
        <v>4075</v>
      </c>
      <c r="B1474" s="1" t="s">
        <v>3927</v>
      </c>
      <c r="C1474" s="2" t="s">
        <v>2995</v>
      </c>
      <c r="D1474" s="2" t="s">
        <v>4076</v>
      </c>
      <c r="E1474">
        <f>LEN(telefony__2[[#This Row],[nr]])</f>
        <v>7</v>
      </c>
      <c r="F1474">
        <f>IF(MID(telefony__2[[#This Row],[nr]],1,2)="12",1,0)</f>
        <v>0</v>
      </c>
      <c r="G1474" s="2">
        <f>IF(AND(telefony__2[[#This Row],[czy 12]]=1,telefony__2[[#This Row],[dlugosc]]=7),telefony__2[[#This Row],[zaklonczenie]]-telefony__2[[#This Row],[rozpoczecie]],0)</f>
        <v>0</v>
      </c>
      <c r="H1474" s="3">
        <f>IF(AND(telefony__2[[#This Row],[czy 12]]=1,telefony__2[[#This Row],[dlugosc]]=7),1,0)</f>
        <v>0</v>
      </c>
      <c r="I1474" s="3">
        <f>(telefony__2[[#This Row],[zaklonczenie]]-telefony__2[[#This Row],[rozpoczecie]])*24*60</f>
        <v>16.533333333333413</v>
      </c>
      <c r="J1474">
        <f>IF(telefony__2[[#This Row],[dlugosc]]=10,ROUNDUP(telefony__2[[#This Row],[len]],0),0)</f>
        <v>0</v>
      </c>
      <c r="K1474" s="3">
        <f>IF(telefony__2[[#This Row],[dlugosc]]&lt;&gt;10,telefony__2[[#This Row],[len]]+K1473,K1473)</f>
        <v>11542.933333333338</v>
      </c>
      <c r="L1474" s="3">
        <f>IF(telefony__2[[#This Row],[dlugosc]]=7,telefony__2[[#This Row],[len]],0)</f>
        <v>16.533333333333413</v>
      </c>
      <c r="M1474" s="3">
        <f>IF(telefony__2[[#This Row],[dlugosc]]=8,telefony__2[[#This Row],[len]],0)</f>
        <v>0</v>
      </c>
      <c r="N1474" s="3"/>
    </row>
    <row r="1475" spans="1:14" x14ac:dyDescent="0.25">
      <c r="A1475" s="3" t="s">
        <v>4077</v>
      </c>
      <c r="B1475" s="1" t="s">
        <v>3927</v>
      </c>
      <c r="C1475" s="2" t="s">
        <v>4078</v>
      </c>
      <c r="D1475" s="2" t="s">
        <v>4079</v>
      </c>
      <c r="E1475">
        <f>LEN(telefony__2[[#This Row],[nr]])</f>
        <v>8</v>
      </c>
      <c r="F1475">
        <f>IF(MID(telefony__2[[#This Row],[nr]],1,2)="12",1,0)</f>
        <v>0</v>
      </c>
      <c r="G1475" s="2">
        <f>IF(AND(telefony__2[[#This Row],[czy 12]]=1,telefony__2[[#This Row],[dlugosc]]=7),telefony__2[[#This Row],[zaklonczenie]]-telefony__2[[#This Row],[rozpoczecie]],0)</f>
        <v>0</v>
      </c>
      <c r="H1475" s="3">
        <f>IF(AND(telefony__2[[#This Row],[czy 12]]=1,telefony__2[[#This Row],[dlugosc]]=7),1,0)</f>
        <v>0</v>
      </c>
      <c r="I1475" s="3">
        <f>(telefony__2[[#This Row],[zaklonczenie]]-telefony__2[[#This Row],[rozpoczecie]])*24*60</f>
        <v>1.8499999999999694</v>
      </c>
      <c r="J1475">
        <f>IF(telefony__2[[#This Row],[dlugosc]]=10,ROUNDUP(telefony__2[[#This Row],[len]],0),0)</f>
        <v>0</v>
      </c>
      <c r="K1475" s="3">
        <f>IF(telefony__2[[#This Row],[dlugosc]]&lt;&gt;10,telefony__2[[#This Row],[len]]+K1474,K1474)</f>
        <v>11544.783333333338</v>
      </c>
      <c r="L1475" s="3">
        <f>IF(telefony__2[[#This Row],[dlugosc]]=7,telefony__2[[#This Row],[len]],0)</f>
        <v>0</v>
      </c>
      <c r="M1475" s="3">
        <f>IF(telefony__2[[#This Row],[dlugosc]]=8,telefony__2[[#This Row],[len]],0)</f>
        <v>1.8499999999999694</v>
      </c>
      <c r="N1475" s="3"/>
    </row>
    <row r="1476" spans="1:14" x14ac:dyDescent="0.25">
      <c r="A1476" s="3" t="s">
        <v>4080</v>
      </c>
      <c r="B1476" s="1" t="s">
        <v>3927</v>
      </c>
      <c r="C1476" s="2" t="s">
        <v>4081</v>
      </c>
      <c r="D1476" s="2" t="s">
        <v>4082</v>
      </c>
      <c r="E1476">
        <f>LEN(telefony__2[[#This Row],[nr]])</f>
        <v>7</v>
      </c>
      <c r="F1476">
        <f>IF(MID(telefony__2[[#This Row],[nr]],1,2)="12",1,0)</f>
        <v>0</v>
      </c>
      <c r="G1476" s="2">
        <f>IF(AND(telefony__2[[#This Row],[czy 12]]=1,telefony__2[[#This Row],[dlugosc]]=7),telefony__2[[#This Row],[zaklonczenie]]-telefony__2[[#This Row],[rozpoczecie]],0)</f>
        <v>0</v>
      </c>
      <c r="H1476" s="3">
        <f>IF(AND(telefony__2[[#This Row],[czy 12]]=1,telefony__2[[#This Row],[dlugosc]]=7),1,0)</f>
        <v>0</v>
      </c>
      <c r="I1476" s="3">
        <f>(telefony__2[[#This Row],[zaklonczenie]]-telefony__2[[#This Row],[rozpoczecie]])*24*60</f>
        <v>15.166666666666586</v>
      </c>
      <c r="J1476">
        <f>IF(telefony__2[[#This Row],[dlugosc]]=10,ROUNDUP(telefony__2[[#This Row],[len]],0),0)</f>
        <v>0</v>
      </c>
      <c r="K1476" s="3">
        <f>IF(telefony__2[[#This Row],[dlugosc]]&lt;&gt;10,telefony__2[[#This Row],[len]]+K1475,K1475)</f>
        <v>11559.950000000004</v>
      </c>
      <c r="L1476" s="3">
        <f>IF(telefony__2[[#This Row],[dlugosc]]=7,telefony__2[[#This Row],[len]],0)</f>
        <v>15.166666666666586</v>
      </c>
      <c r="M1476" s="3">
        <f>IF(telefony__2[[#This Row],[dlugosc]]=8,telefony__2[[#This Row],[len]],0)</f>
        <v>0</v>
      </c>
      <c r="N1476" s="3"/>
    </row>
    <row r="1477" spans="1:14" x14ac:dyDescent="0.25">
      <c r="A1477" s="3" t="s">
        <v>4083</v>
      </c>
      <c r="B1477" s="1" t="s">
        <v>3927</v>
      </c>
      <c r="C1477" s="2" t="s">
        <v>4084</v>
      </c>
      <c r="D1477" s="2" t="s">
        <v>4085</v>
      </c>
      <c r="E1477">
        <f>LEN(telefony__2[[#This Row],[nr]])</f>
        <v>7</v>
      </c>
      <c r="F1477">
        <f>IF(MID(telefony__2[[#This Row],[nr]],1,2)="12",1,0)</f>
        <v>0</v>
      </c>
      <c r="G1477" s="2">
        <f>IF(AND(telefony__2[[#This Row],[czy 12]]=1,telefony__2[[#This Row],[dlugosc]]=7),telefony__2[[#This Row],[zaklonczenie]]-telefony__2[[#This Row],[rozpoczecie]],0)</f>
        <v>0</v>
      </c>
      <c r="H1477" s="3">
        <f>IF(AND(telefony__2[[#This Row],[czy 12]]=1,telefony__2[[#This Row],[dlugosc]]=7),1,0)</f>
        <v>0</v>
      </c>
      <c r="I1477" s="3">
        <f>(telefony__2[[#This Row],[zaklonczenie]]-telefony__2[[#This Row],[rozpoczecie]])*24*60</f>
        <v>2.2333333333332561</v>
      </c>
      <c r="J1477">
        <f>IF(telefony__2[[#This Row],[dlugosc]]=10,ROUNDUP(telefony__2[[#This Row],[len]],0),0)</f>
        <v>0</v>
      </c>
      <c r="K1477" s="3">
        <f>IF(telefony__2[[#This Row],[dlugosc]]&lt;&gt;10,telefony__2[[#This Row],[len]]+K1476,K1476)</f>
        <v>11562.183333333338</v>
      </c>
      <c r="L1477" s="3">
        <f>IF(telefony__2[[#This Row],[dlugosc]]=7,telefony__2[[#This Row],[len]],0)</f>
        <v>2.2333333333332561</v>
      </c>
      <c r="M1477" s="3">
        <f>IF(telefony__2[[#This Row],[dlugosc]]=8,telefony__2[[#This Row],[len]],0)</f>
        <v>0</v>
      </c>
      <c r="N1477" s="3"/>
    </row>
    <row r="1478" spans="1:14" x14ac:dyDescent="0.25">
      <c r="A1478" s="3" t="s">
        <v>4086</v>
      </c>
      <c r="B1478" s="1" t="s">
        <v>3927</v>
      </c>
      <c r="C1478" s="2" t="s">
        <v>4087</v>
      </c>
      <c r="D1478" s="2" t="s">
        <v>4088</v>
      </c>
      <c r="E1478">
        <f>LEN(telefony__2[[#This Row],[nr]])</f>
        <v>8</v>
      </c>
      <c r="F1478">
        <f>IF(MID(telefony__2[[#This Row],[nr]],1,2)="12",1,0)</f>
        <v>0</v>
      </c>
      <c r="G1478" s="2">
        <f>IF(AND(telefony__2[[#This Row],[czy 12]]=1,telefony__2[[#This Row],[dlugosc]]=7),telefony__2[[#This Row],[zaklonczenie]]-telefony__2[[#This Row],[rozpoczecie]],0)</f>
        <v>0</v>
      </c>
      <c r="H1478" s="3">
        <f>IF(AND(telefony__2[[#This Row],[czy 12]]=1,telefony__2[[#This Row],[dlugosc]]=7),1,0)</f>
        <v>0</v>
      </c>
      <c r="I1478" s="3">
        <f>(telefony__2[[#This Row],[zaklonczenie]]-telefony__2[[#This Row],[rozpoczecie]])*24*60</f>
        <v>5.7333333333331638</v>
      </c>
      <c r="J1478">
        <f>IF(telefony__2[[#This Row],[dlugosc]]=10,ROUNDUP(telefony__2[[#This Row],[len]],0),0)</f>
        <v>0</v>
      </c>
      <c r="K1478" s="3">
        <f>IF(telefony__2[[#This Row],[dlugosc]]&lt;&gt;10,telefony__2[[#This Row],[len]]+K1477,K1477)</f>
        <v>11567.916666666672</v>
      </c>
      <c r="L1478" s="3">
        <f>IF(telefony__2[[#This Row],[dlugosc]]=7,telefony__2[[#This Row],[len]],0)</f>
        <v>0</v>
      </c>
      <c r="M1478" s="3">
        <f>IF(telefony__2[[#This Row],[dlugosc]]=8,telefony__2[[#This Row],[len]],0)</f>
        <v>5.7333333333331638</v>
      </c>
      <c r="N1478" s="3"/>
    </row>
    <row r="1479" spans="1:14" x14ac:dyDescent="0.25">
      <c r="A1479" s="3" t="s">
        <v>4089</v>
      </c>
      <c r="B1479" s="1" t="s">
        <v>3927</v>
      </c>
      <c r="C1479" s="2" t="s">
        <v>4090</v>
      </c>
      <c r="D1479" s="2" t="s">
        <v>4091</v>
      </c>
      <c r="E1479">
        <f>LEN(telefony__2[[#This Row],[nr]])</f>
        <v>7</v>
      </c>
      <c r="F1479">
        <f>IF(MID(telefony__2[[#This Row],[nr]],1,2)="12",1,0)</f>
        <v>0</v>
      </c>
      <c r="G1479" s="2">
        <f>IF(AND(telefony__2[[#This Row],[czy 12]]=1,telefony__2[[#This Row],[dlugosc]]=7),telefony__2[[#This Row],[zaklonczenie]]-telefony__2[[#This Row],[rozpoczecie]],0)</f>
        <v>0</v>
      </c>
      <c r="H1479" s="3">
        <f>IF(AND(telefony__2[[#This Row],[czy 12]]=1,telefony__2[[#This Row],[dlugosc]]=7),1,0)</f>
        <v>0</v>
      </c>
      <c r="I1479" s="3">
        <f>(telefony__2[[#This Row],[zaklonczenie]]-telefony__2[[#This Row],[rozpoczecie]])*24*60</f>
        <v>8.9666666666665762</v>
      </c>
      <c r="J1479">
        <f>IF(telefony__2[[#This Row],[dlugosc]]=10,ROUNDUP(telefony__2[[#This Row],[len]],0),0)</f>
        <v>0</v>
      </c>
      <c r="K1479" s="3">
        <f>IF(telefony__2[[#This Row],[dlugosc]]&lt;&gt;10,telefony__2[[#This Row],[len]]+K1478,K1478)</f>
        <v>11576.883333333339</v>
      </c>
      <c r="L1479" s="3">
        <f>IF(telefony__2[[#This Row],[dlugosc]]=7,telefony__2[[#This Row],[len]],0)</f>
        <v>8.9666666666665762</v>
      </c>
      <c r="M1479" s="3">
        <f>IF(telefony__2[[#This Row],[dlugosc]]=8,telefony__2[[#This Row],[len]],0)</f>
        <v>0</v>
      </c>
      <c r="N1479" s="3"/>
    </row>
    <row r="1480" spans="1:14" x14ac:dyDescent="0.25">
      <c r="A1480" s="3" t="s">
        <v>4092</v>
      </c>
      <c r="B1480" s="1" t="s">
        <v>3927</v>
      </c>
      <c r="C1480" s="2" t="s">
        <v>4093</v>
      </c>
      <c r="D1480" s="2" t="s">
        <v>172</v>
      </c>
      <c r="E1480">
        <f>LEN(telefony__2[[#This Row],[nr]])</f>
        <v>7</v>
      </c>
      <c r="F1480">
        <f>IF(MID(telefony__2[[#This Row],[nr]],1,2)="12",1,0)</f>
        <v>0</v>
      </c>
      <c r="G1480" s="2">
        <f>IF(AND(telefony__2[[#This Row],[czy 12]]=1,telefony__2[[#This Row],[dlugosc]]=7),telefony__2[[#This Row],[zaklonczenie]]-telefony__2[[#This Row],[rozpoczecie]],0)</f>
        <v>0</v>
      </c>
      <c r="H1480" s="3">
        <f>IF(AND(telefony__2[[#This Row],[czy 12]]=1,telefony__2[[#This Row],[dlugosc]]=7),1,0)</f>
        <v>0</v>
      </c>
      <c r="I1480" s="3">
        <f>(telefony__2[[#This Row],[zaklonczenie]]-telefony__2[[#This Row],[rozpoczecie]])*24*60</f>
        <v>6.3166666666666416</v>
      </c>
      <c r="J1480">
        <f>IF(telefony__2[[#This Row],[dlugosc]]=10,ROUNDUP(telefony__2[[#This Row],[len]],0),0)</f>
        <v>0</v>
      </c>
      <c r="K1480" s="3">
        <f>IF(telefony__2[[#This Row],[dlugosc]]&lt;&gt;10,telefony__2[[#This Row],[len]]+K1479,K1479)</f>
        <v>11583.200000000006</v>
      </c>
      <c r="L1480" s="3">
        <f>IF(telefony__2[[#This Row],[dlugosc]]=7,telefony__2[[#This Row],[len]],0)</f>
        <v>6.3166666666666416</v>
      </c>
      <c r="M1480" s="3">
        <f>IF(telefony__2[[#This Row],[dlugosc]]=8,telefony__2[[#This Row],[len]],0)</f>
        <v>0</v>
      </c>
      <c r="N1480" s="3"/>
    </row>
    <row r="1481" spans="1:14" x14ac:dyDescent="0.25">
      <c r="A1481" s="3" t="s">
        <v>4094</v>
      </c>
      <c r="B1481" s="1" t="s">
        <v>3927</v>
      </c>
      <c r="C1481" s="2" t="s">
        <v>4095</v>
      </c>
      <c r="D1481" s="2" t="s">
        <v>4096</v>
      </c>
      <c r="E1481">
        <f>LEN(telefony__2[[#This Row],[nr]])</f>
        <v>7</v>
      </c>
      <c r="F1481">
        <f>IF(MID(telefony__2[[#This Row],[nr]],1,2)="12",1,0)</f>
        <v>0</v>
      </c>
      <c r="G1481" s="2">
        <f>IF(AND(telefony__2[[#This Row],[czy 12]]=1,telefony__2[[#This Row],[dlugosc]]=7),telefony__2[[#This Row],[zaklonczenie]]-telefony__2[[#This Row],[rozpoczecie]],0)</f>
        <v>0</v>
      </c>
      <c r="H1481" s="3">
        <f>IF(AND(telefony__2[[#This Row],[czy 12]]=1,telefony__2[[#This Row],[dlugosc]]=7),1,0)</f>
        <v>0</v>
      </c>
      <c r="I1481" s="3">
        <f>(telefony__2[[#This Row],[zaklonczenie]]-telefony__2[[#This Row],[rozpoczecie]])*24*60</f>
        <v>10.783333333333314</v>
      </c>
      <c r="J1481">
        <f>IF(telefony__2[[#This Row],[dlugosc]]=10,ROUNDUP(telefony__2[[#This Row],[len]],0),0)</f>
        <v>0</v>
      </c>
      <c r="K1481" s="3">
        <f>IF(telefony__2[[#This Row],[dlugosc]]&lt;&gt;10,telefony__2[[#This Row],[len]]+K1480,K1480)</f>
        <v>11593.983333333339</v>
      </c>
      <c r="L1481" s="3">
        <f>IF(telefony__2[[#This Row],[dlugosc]]=7,telefony__2[[#This Row],[len]],0)</f>
        <v>10.783333333333314</v>
      </c>
      <c r="M1481" s="3">
        <f>IF(telefony__2[[#This Row],[dlugosc]]=8,telefony__2[[#This Row],[len]],0)</f>
        <v>0</v>
      </c>
      <c r="N1481" s="3"/>
    </row>
    <row r="1482" spans="1:14" x14ac:dyDescent="0.25">
      <c r="A1482" s="3" t="s">
        <v>4097</v>
      </c>
      <c r="B1482" s="1" t="s">
        <v>3927</v>
      </c>
      <c r="C1482" s="2" t="s">
        <v>4098</v>
      </c>
      <c r="D1482" s="2" t="s">
        <v>4099</v>
      </c>
      <c r="E1482">
        <f>LEN(telefony__2[[#This Row],[nr]])</f>
        <v>7</v>
      </c>
      <c r="F1482">
        <f>IF(MID(telefony__2[[#This Row],[nr]],1,2)="12",1,0)</f>
        <v>0</v>
      </c>
      <c r="G1482" s="2">
        <f>IF(AND(telefony__2[[#This Row],[czy 12]]=1,telefony__2[[#This Row],[dlugosc]]=7),telefony__2[[#This Row],[zaklonczenie]]-telefony__2[[#This Row],[rozpoczecie]],0)</f>
        <v>0</v>
      </c>
      <c r="H1482" s="3">
        <f>IF(AND(telefony__2[[#This Row],[czy 12]]=1,telefony__2[[#This Row],[dlugosc]]=7),1,0)</f>
        <v>0</v>
      </c>
      <c r="I1482" s="3">
        <f>(telefony__2[[#This Row],[zaklonczenie]]-telefony__2[[#This Row],[rozpoczecie]])*24*60</f>
        <v>4.1000000000000014</v>
      </c>
      <c r="J1482">
        <f>IF(telefony__2[[#This Row],[dlugosc]]=10,ROUNDUP(telefony__2[[#This Row],[len]],0),0)</f>
        <v>0</v>
      </c>
      <c r="K1482" s="3">
        <f>IF(telefony__2[[#This Row],[dlugosc]]&lt;&gt;10,telefony__2[[#This Row],[len]]+K1481,K1481)</f>
        <v>11598.083333333339</v>
      </c>
      <c r="L1482" s="3">
        <f>IF(telefony__2[[#This Row],[dlugosc]]=7,telefony__2[[#This Row],[len]],0)</f>
        <v>4.1000000000000014</v>
      </c>
      <c r="M1482" s="3">
        <f>IF(telefony__2[[#This Row],[dlugosc]]=8,telefony__2[[#This Row],[len]],0)</f>
        <v>0</v>
      </c>
      <c r="N1482" s="3"/>
    </row>
    <row r="1483" spans="1:14" x14ac:dyDescent="0.25">
      <c r="A1483" s="3" t="s">
        <v>4100</v>
      </c>
      <c r="B1483" s="1" t="s">
        <v>3927</v>
      </c>
      <c r="C1483" s="2" t="s">
        <v>4101</v>
      </c>
      <c r="D1483" s="2" t="s">
        <v>4102</v>
      </c>
      <c r="E1483">
        <f>LEN(telefony__2[[#This Row],[nr]])</f>
        <v>7</v>
      </c>
      <c r="F1483">
        <f>IF(MID(telefony__2[[#This Row],[nr]],1,2)="12",1,0)</f>
        <v>0</v>
      </c>
      <c r="G1483" s="2">
        <f>IF(AND(telefony__2[[#This Row],[czy 12]]=1,telefony__2[[#This Row],[dlugosc]]=7),telefony__2[[#This Row],[zaklonczenie]]-telefony__2[[#This Row],[rozpoczecie]],0)</f>
        <v>0</v>
      </c>
      <c r="H1483" s="3">
        <f>IF(AND(telefony__2[[#This Row],[czy 12]]=1,telefony__2[[#This Row],[dlugosc]]=7),1,0)</f>
        <v>0</v>
      </c>
      <c r="I1483" s="3">
        <f>(telefony__2[[#This Row],[zaklonczenie]]-telefony__2[[#This Row],[rozpoczecie]])*24*60</f>
        <v>7.8499999999999481</v>
      </c>
      <c r="J1483">
        <f>IF(telefony__2[[#This Row],[dlugosc]]=10,ROUNDUP(telefony__2[[#This Row],[len]],0),0)</f>
        <v>0</v>
      </c>
      <c r="K1483" s="3">
        <f>IF(telefony__2[[#This Row],[dlugosc]]&lt;&gt;10,telefony__2[[#This Row],[len]]+K1482,K1482)</f>
        <v>11605.93333333334</v>
      </c>
      <c r="L1483" s="3">
        <f>IF(telefony__2[[#This Row],[dlugosc]]=7,telefony__2[[#This Row],[len]],0)</f>
        <v>7.8499999999999481</v>
      </c>
      <c r="M1483" s="3">
        <f>IF(telefony__2[[#This Row],[dlugosc]]=8,telefony__2[[#This Row],[len]],0)</f>
        <v>0</v>
      </c>
      <c r="N1483" s="3"/>
    </row>
    <row r="1484" spans="1:14" x14ac:dyDescent="0.25">
      <c r="A1484" s="3" t="s">
        <v>4103</v>
      </c>
      <c r="B1484" s="1" t="s">
        <v>3927</v>
      </c>
      <c r="C1484" s="2" t="s">
        <v>4104</v>
      </c>
      <c r="D1484" s="2" t="s">
        <v>4105</v>
      </c>
      <c r="E1484">
        <f>LEN(telefony__2[[#This Row],[nr]])</f>
        <v>8</v>
      </c>
      <c r="F1484">
        <f>IF(MID(telefony__2[[#This Row],[nr]],1,2)="12",1,0)</f>
        <v>0</v>
      </c>
      <c r="G1484" s="2">
        <f>IF(AND(telefony__2[[#This Row],[czy 12]]=1,telefony__2[[#This Row],[dlugosc]]=7),telefony__2[[#This Row],[zaklonczenie]]-telefony__2[[#This Row],[rozpoczecie]],0)</f>
        <v>0</v>
      </c>
      <c r="H1484" s="3">
        <f>IF(AND(telefony__2[[#This Row],[czy 12]]=1,telefony__2[[#This Row],[dlugosc]]=7),1,0)</f>
        <v>0</v>
      </c>
      <c r="I1484" s="3">
        <f>(telefony__2[[#This Row],[zaklonczenie]]-telefony__2[[#This Row],[rozpoczecie]])*24*60</f>
        <v>7.9833333333333556</v>
      </c>
      <c r="J1484">
        <f>IF(telefony__2[[#This Row],[dlugosc]]=10,ROUNDUP(telefony__2[[#This Row],[len]],0),0)</f>
        <v>0</v>
      </c>
      <c r="K1484" s="3">
        <f>IF(telefony__2[[#This Row],[dlugosc]]&lt;&gt;10,telefony__2[[#This Row],[len]]+K1483,K1483)</f>
        <v>11613.916666666673</v>
      </c>
      <c r="L1484" s="3">
        <f>IF(telefony__2[[#This Row],[dlugosc]]=7,telefony__2[[#This Row],[len]],0)</f>
        <v>0</v>
      </c>
      <c r="M1484" s="3">
        <f>IF(telefony__2[[#This Row],[dlugosc]]=8,telefony__2[[#This Row],[len]],0)</f>
        <v>7.9833333333333556</v>
      </c>
      <c r="N1484" s="3"/>
    </row>
    <row r="1485" spans="1:14" x14ac:dyDescent="0.25">
      <c r="A1485" s="3" t="s">
        <v>3341</v>
      </c>
      <c r="B1485" s="1" t="s">
        <v>3927</v>
      </c>
      <c r="C1485" s="2" t="s">
        <v>4106</v>
      </c>
      <c r="D1485" s="2" t="s">
        <v>4107</v>
      </c>
      <c r="E1485">
        <f>LEN(telefony__2[[#This Row],[nr]])</f>
        <v>7</v>
      </c>
      <c r="F1485">
        <f>IF(MID(telefony__2[[#This Row],[nr]],1,2)="12",1,0)</f>
        <v>0</v>
      </c>
      <c r="G1485" s="2">
        <f>IF(AND(telefony__2[[#This Row],[czy 12]]=1,telefony__2[[#This Row],[dlugosc]]=7),telefony__2[[#This Row],[zaklonczenie]]-telefony__2[[#This Row],[rozpoczecie]],0)</f>
        <v>0</v>
      </c>
      <c r="H1485" s="3">
        <f>IF(AND(telefony__2[[#This Row],[czy 12]]=1,telefony__2[[#This Row],[dlugosc]]=7),1,0)</f>
        <v>0</v>
      </c>
      <c r="I1485" s="3">
        <f>(telefony__2[[#This Row],[zaklonczenie]]-telefony__2[[#This Row],[rozpoczecie]])*24*60</f>
        <v>2.4166666666666714</v>
      </c>
      <c r="J1485">
        <f>IF(telefony__2[[#This Row],[dlugosc]]=10,ROUNDUP(telefony__2[[#This Row],[len]],0),0)</f>
        <v>0</v>
      </c>
      <c r="K1485" s="3">
        <f>IF(telefony__2[[#This Row],[dlugosc]]&lt;&gt;10,telefony__2[[#This Row],[len]]+K1484,K1484)</f>
        <v>11616.333333333339</v>
      </c>
      <c r="L1485" s="3">
        <f>IF(telefony__2[[#This Row],[dlugosc]]=7,telefony__2[[#This Row],[len]],0)</f>
        <v>2.4166666666666714</v>
      </c>
      <c r="M1485" s="3">
        <f>IF(telefony__2[[#This Row],[dlugosc]]=8,telefony__2[[#This Row],[len]],0)</f>
        <v>0</v>
      </c>
      <c r="N1485" s="3"/>
    </row>
    <row r="1486" spans="1:14" x14ac:dyDescent="0.25">
      <c r="A1486" s="3" t="s">
        <v>4108</v>
      </c>
      <c r="B1486" s="1" t="s">
        <v>3927</v>
      </c>
      <c r="C1486" s="2" t="s">
        <v>4109</v>
      </c>
      <c r="D1486" s="2" t="s">
        <v>4110</v>
      </c>
      <c r="E1486">
        <f>LEN(telefony__2[[#This Row],[nr]])</f>
        <v>7</v>
      </c>
      <c r="F1486">
        <f>IF(MID(telefony__2[[#This Row],[nr]],1,2)="12",1,0)</f>
        <v>0</v>
      </c>
      <c r="G1486" s="2">
        <f>IF(AND(telefony__2[[#This Row],[czy 12]]=1,telefony__2[[#This Row],[dlugosc]]=7),telefony__2[[#This Row],[zaklonczenie]]-telefony__2[[#This Row],[rozpoczecie]],0)</f>
        <v>0</v>
      </c>
      <c r="H1486" s="3">
        <f>IF(AND(telefony__2[[#This Row],[czy 12]]=1,telefony__2[[#This Row],[dlugosc]]=7),1,0)</f>
        <v>0</v>
      </c>
      <c r="I1486" s="3">
        <f>(telefony__2[[#This Row],[zaklonczenie]]-telefony__2[[#This Row],[rozpoczecie]])*24*60</f>
        <v>13.166666666666593</v>
      </c>
      <c r="J1486">
        <f>IF(telefony__2[[#This Row],[dlugosc]]=10,ROUNDUP(telefony__2[[#This Row],[len]],0),0)</f>
        <v>0</v>
      </c>
      <c r="K1486" s="3">
        <f>IF(telefony__2[[#This Row],[dlugosc]]&lt;&gt;10,telefony__2[[#This Row],[len]]+K1485,K1485)</f>
        <v>11629.500000000005</v>
      </c>
      <c r="L1486" s="3">
        <f>IF(telefony__2[[#This Row],[dlugosc]]=7,telefony__2[[#This Row],[len]],0)</f>
        <v>13.166666666666593</v>
      </c>
      <c r="M1486" s="3">
        <f>IF(telefony__2[[#This Row],[dlugosc]]=8,telefony__2[[#This Row],[len]],0)</f>
        <v>0</v>
      </c>
      <c r="N1486" s="3"/>
    </row>
    <row r="1487" spans="1:14" x14ac:dyDescent="0.25">
      <c r="A1487" s="3" t="s">
        <v>4111</v>
      </c>
      <c r="B1487" s="1" t="s">
        <v>3927</v>
      </c>
      <c r="C1487" s="2" t="s">
        <v>4112</v>
      </c>
      <c r="D1487" s="2" t="s">
        <v>1096</v>
      </c>
      <c r="E1487">
        <f>LEN(telefony__2[[#This Row],[nr]])</f>
        <v>7</v>
      </c>
      <c r="F1487">
        <f>IF(MID(telefony__2[[#This Row],[nr]],1,2)="12",1,0)</f>
        <v>0</v>
      </c>
      <c r="G1487" s="2">
        <f>IF(AND(telefony__2[[#This Row],[czy 12]]=1,telefony__2[[#This Row],[dlugosc]]=7),telefony__2[[#This Row],[zaklonczenie]]-telefony__2[[#This Row],[rozpoczecie]],0)</f>
        <v>0</v>
      </c>
      <c r="H1487" s="3">
        <f>IF(AND(telefony__2[[#This Row],[czy 12]]=1,telefony__2[[#This Row],[dlugosc]]=7),1,0)</f>
        <v>0</v>
      </c>
      <c r="I1487" s="3">
        <f>(telefony__2[[#This Row],[zaklonczenie]]-telefony__2[[#This Row],[rozpoczecie]])*24*60</f>
        <v>14.70000000000006</v>
      </c>
      <c r="J1487">
        <f>IF(telefony__2[[#This Row],[dlugosc]]=10,ROUNDUP(telefony__2[[#This Row],[len]],0),0)</f>
        <v>0</v>
      </c>
      <c r="K1487" s="3">
        <f>IF(telefony__2[[#This Row],[dlugosc]]&lt;&gt;10,telefony__2[[#This Row],[len]]+K1486,K1486)</f>
        <v>11644.200000000006</v>
      </c>
      <c r="L1487" s="3">
        <f>IF(telefony__2[[#This Row],[dlugosc]]=7,telefony__2[[#This Row],[len]],0)</f>
        <v>14.70000000000006</v>
      </c>
      <c r="M1487" s="3">
        <f>IF(telefony__2[[#This Row],[dlugosc]]=8,telefony__2[[#This Row],[len]],0)</f>
        <v>0</v>
      </c>
      <c r="N1487" s="3"/>
    </row>
    <row r="1488" spans="1:14" x14ac:dyDescent="0.25">
      <c r="A1488" s="3" t="s">
        <v>4113</v>
      </c>
      <c r="B1488" s="1" t="s">
        <v>3927</v>
      </c>
      <c r="C1488" s="2" t="s">
        <v>4114</v>
      </c>
      <c r="D1488" s="2" t="s">
        <v>4115</v>
      </c>
      <c r="E1488">
        <f>LEN(telefony__2[[#This Row],[nr]])</f>
        <v>7</v>
      </c>
      <c r="F1488">
        <f>IF(MID(telefony__2[[#This Row],[nr]],1,2)="12",1,0)</f>
        <v>0</v>
      </c>
      <c r="G1488" s="2">
        <f>IF(AND(telefony__2[[#This Row],[czy 12]]=1,telefony__2[[#This Row],[dlugosc]]=7),telefony__2[[#This Row],[zaklonczenie]]-telefony__2[[#This Row],[rozpoczecie]],0)</f>
        <v>0</v>
      </c>
      <c r="H1488" s="3">
        <f>IF(AND(telefony__2[[#This Row],[czy 12]]=1,telefony__2[[#This Row],[dlugosc]]=7),1,0)</f>
        <v>0</v>
      </c>
      <c r="I1488" s="3">
        <f>(telefony__2[[#This Row],[zaklonczenie]]-telefony__2[[#This Row],[rozpoczecie]])*24*60</f>
        <v>9.8166666666667091</v>
      </c>
      <c r="J1488">
        <f>IF(telefony__2[[#This Row],[dlugosc]]=10,ROUNDUP(telefony__2[[#This Row],[len]],0),0)</f>
        <v>0</v>
      </c>
      <c r="K1488" s="3">
        <f>IF(telefony__2[[#This Row],[dlugosc]]&lt;&gt;10,telefony__2[[#This Row],[len]]+K1487,K1487)</f>
        <v>11654.016666666674</v>
      </c>
      <c r="L1488" s="3">
        <f>IF(telefony__2[[#This Row],[dlugosc]]=7,telefony__2[[#This Row],[len]],0)</f>
        <v>9.8166666666667091</v>
      </c>
      <c r="M1488" s="3">
        <f>IF(telefony__2[[#This Row],[dlugosc]]=8,telefony__2[[#This Row],[len]],0)</f>
        <v>0</v>
      </c>
      <c r="N1488" s="3"/>
    </row>
    <row r="1489" spans="1:14" x14ac:dyDescent="0.25">
      <c r="A1489" s="3" t="s">
        <v>4116</v>
      </c>
      <c r="B1489" s="1" t="s">
        <v>3927</v>
      </c>
      <c r="C1489" s="2" t="s">
        <v>1086</v>
      </c>
      <c r="D1489" s="2" t="s">
        <v>4117</v>
      </c>
      <c r="E1489">
        <f>LEN(telefony__2[[#This Row],[nr]])</f>
        <v>7</v>
      </c>
      <c r="F1489">
        <f>IF(MID(telefony__2[[#This Row],[nr]],1,2)="12",1,0)</f>
        <v>0</v>
      </c>
      <c r="G1489" s="2">
        <f>IF(AND(telefony__2[[#This Row],[czy 12]]=1,telefony__2[[#This Row],[dlugosc]]=7),telefony__2[[#This Row],[zaklonczenie]]-telefony__2[[#This Row],[rozpoczecie]],0)</f>
        <v>0</v>
      </c>
      <c r="H1489" s="3">
        <f>IF(AND(telefony__2[[#This Row],[czy 12]]=1,telefony__2[[#This Row],[dlugosc]]=7),1,0)</f>
        <v>0</v>
      </c>
      <c r="I1489" s="3">
        <f>(telefony__2[[#This Row],[zaklonczenie]]-telefony__2[[#This Row],[rozpoczecie]])*24*60</f>
        <v>11.94999999999995</v>
      </c>
      <c r="J1489">
        <f>IF(telefony__2[[#This Row],[dlugosc]]=10,ROUNDUP(telefony__2[[#This Row],[len]],0),0)</f>
        <v>0</v>
      </c>
      <c r="K1489" s="3">
        <f>IF(telefony__2[[#This Row],[dlugosc]]&lt;&gt;10,telefony__2[[#This Row],[len]]+K1488,K1488)</f>
        <v>11665.966666666674</v>
      </c>
      <c r="L1489" s="3">
        <f>IF(telefony__2[[#This Row],[dlugosc]]=7,telefony__2[[#This Row],[len]],0)</f>
        <v>11.94999999999995</v>
      </c>
      <c r="M1489" s="3">
        <f>IF(telefony__2[[#This Row],[dlugosc]]=8,telefony__2[[#This Row],[len]],0)</f>
        <v>0</v>
      </c>
      <c r="N1489" s="3"/>
    </row>
    <row r="1490" spans="1:14" x14ac:dyDescent="0.25">
      <c r="A1490" s="3" t="s">
        <v>4118</v>
      </c>
      <c r="B1490" s="1" t="s">
        <v>3927</v>
      </c>
      <c r="C1490" s="2" t="s">
        <v>4119</v>
      </c>
      <c r="D1490" s="2" t="s">
        <v>4120</v>
      </c>
      <c r="E1490">
        <f>LEN(telefony__2[[#This Row],[nr]])</f>
        <v>10</v>
      </c>
      <c r="F1490">
        <f>IF(MID(telefony__2[[#This Row],[nr]],1,2)="12",1,0)</f>
        <v>0</v>
      </c>
      <c r="G1490" s="2">
        <f>IF(AND(telefony__2[[#This Row],[czy 12]]=1,telefony__2[[#This Row],[dlugosc]]=7),telefony__2[[#This Row],[zaklonczenie]]-telefony__2[[#This Row],[rozpoczecie]],0)</f>
        <v>0</v>
      </c>
      <c r="H1490" s="3">
        <f>IF(AND(telefony__2[[#This Row],[czy 12]]=1,telefony__2[[#This Row],[dlugosc]]=7),1,0)</f>
        <v>0</v>
      </c>
      <c r="I1490" s="3">
        <f>(telefony__2[[#This Row],[zaklonczenie]]-telefony__2[[#This Row],[rozpoczecie]])*24*60</f>
        <v>2.2833333333332639</v>
      </c>
      <c r="J1490">
        <f>IF(telefony__2[[#This Row],[dlugosc]]=10,ROUNDUP(telefony__2[[#This Row],[len]],0),0)</f>
        <v>3</v>
      </c>
      <c r="K1490" s="3">
        <f>IF(telefony__2[[#This Row],[dlugosc]]&lt;&gt;10,telefony__2[[#This Row],[len]]+K1489,K1489)</f>
        <v>11665.966666666674</v>
      </c>
      <c r="L1490" s="3">
        <f>IF(telefony__2[[#This Row],[dlugosc]]=7,telefony__2[[#This Row],[len]],0)</f>
        <v>0</v>
      </c>
      <c r="M1490" s="3">
        <f>IF(telefony__2[[#This Row],[dlugosc]]=8,telefony__2[[#This Row],[len]],0)</f>
        <v>0</v>
      </c>
      <c r="N1490" s="3"/>
    </row>
    <row r="1491" spans="1:14" x14ac:dyDescent="0.25">
      <c r="A1491" s="3" t="s">
        <v>1458</v>
      </c>
      <c r="B1491" s="1" t="s">
        <v>3927</v>
      </c>
      <c r="C1491" s="2" t="s">
        <v>1096</v>
      </c>
      <c r="D1491" s="2" t="s">
        <v>4121</v>
      </c>
      <c r="E1491">
        <f>LEN(telefony__2[[#This Row],[nr]])</f>
        <v>7</v>
      </c>
      <c r="F1491">
        <f>IF(MID(telefony__2[[#This Row],[nr]],1,2)="12",1,0)</f>
        <v>0</v>
      </c>
      <c r="G1491" s="2">
        <f>IF(AND(telefony__2[[#This Row],[czy 12]]=1,telefony__2[[#This Row],[dlugosc]]=7),telefony__2[[#This Row],[zaklonczenie]]-telefony__2[[#This Row],[rozpoczecie]],0)</f>
        <v>0</v>
      </c>
      <c r="H1491" s="3">
        <f>IF(AND(telefony__2[[#This Row],[czy 12]]=1,telefony__2[[#This Row],[dlugosc]]=7),1,0)</f>
        <v>0</v>
      </c>
      <c r="I1491" s="3">
        <f>(telefony__2[[#This Row],[zaklonczenie]]-telefony__2[[#This Row],[rozpoczecie]])*24*60</f>
        <v>14.466666666666477</v>
      </c>
      <c r="J1491">
        <f>IF(telefony__2[[#This Row],[dlugosc]]=10,ROUNDUP(telefony__2[[#This Row],[len]],0),0)</f>
        <v>0</v>
      </c>
      <c r="K1491" s="3">
        <f>IF(telefony__2[[#This Row],[dlugosc]]&lt;&gt;10,telefony__2[[#This Row],[len]]+K1490,K1490)</f>
        <v>11680.433333333342</v>
      </c>
      <c r="L1491" s="3">
        <f>IF(telefony__2[[#This Row],[dlugosc]]=7,telefony__2[[#This Row],[len]],0)</f>
        <v>14.466666666666477</v>
      </c>
      <c r="M1491" s="3">
        <f>IF(telefony__2[[#This Row],[dlugosc]]=8,telefony__2[[#This Row],[len]],0)</f>
        <v>0</v>
      </c>
      <c r="N1491" s="3"/>
    </row>
    <row r="1492" spans="1:14" x14ac:dyDescent="0.25">
      <c r="A1492" s="3" t="s">
        <v>4122</v>
      </c>
      <c r="B1492" s="1" t="s">
        <v>3927</v>
      </c>
      <c r="C1492" s="2" t="s">
        <v>3582</v>
      </c>
      <c r="D1492" s="2" t="s">
        <v>4123</v>
      </c>
      <c r="E1492">
        <f>LEN(telefony__2[[#This Row],[nr]])</f>
        <v>7</v>
      </c>
      <c r="F1492">
        <f>IF(MID(telefony__2[[#This Row],[nr]],1,2)="12",1,0)</f>
        <v>0</v>
      </c>
      <c r="G1492" s="2">
        <f>IF(AND(telefony__2[[#This Row],[czy 12]]=1,telefony__2[[#This Row],[dlugosc]]=7),telefony__2[[#This Row],[zaklonczenie]]-telefony__2[[#This Row],[rozpoczecie]],0)</f>
        <v>0</v>
      </c>
      <c r="H1492" s="3">
        <f>IF(AND(telefony__2[[#This Row],[czy 12]]=1,telefony__2[[#This Row],[dlugosc]]=7),1,0)</f>
        <v>0</v>
      </c>
      <c r="I1492" s="3">
        <f>(telefony__2[[#This Row],[zaklonczenie]]-telefony__2[[#This Row],[rozpoczecie]])*24*60</f>
        <v>9.6333333333332938</v>
      </c>
      <c r="J1492">
        <f>IF(telefony__2[[#This Row],[dlugosc]]=10,ROUNDUP(telefony__2[[#This Row],[len]],0),0)</f>
        <v>0</v>
      </c>
      <c r="K1492" s="3">
        <f>IF(telefony__2[[#This Row],[dlugosc]]&lt;&gt;10,telefony__2[[#This Row],[len]]+K1491,K1491)</f>
        <v>11690.066666666675</v>
      </c>
      <c r="L1492" s="3">
        <f>IF(telefony__2[[#This Row],[dlugosc]]=7,telefony__2[[#This Row],[len]],0)</f>
        <v>9.6333333333332938</v>
      </c>
      <c r="M1492" s="3">
        <f>IF(telefony__2[[#This Row],[dlugosc]]=8,telefony__2[[#This Row],[len]],0)</f>
        <v>0</v>
      </c>
      <c r="N1492" s="3"/>
    </row>
    <row r="1493" spans="1:14" x14ac:dyDescent="0.25">
      <c r="A1493" s="3" t="s">
        <v>4124</v>
      </c>
      <c r="B1493" s="1" t="s">
        <v>3927</v>
      </c>
      <c r="C1493" s="2" t="s">
        <v>4125</v>
      </c>
      <c r="D1493" s="2" t="s">
        <v>4126</v>
      </c>
      <c r="E1493">
        <f>LEN(telefony__2[[#This Row],[nr]])</f>
        <v>7</v>
      </c>
      <c r="F1493">
        <f>IF(MID(telefony__2[[#This Row],[nr]],1,2)="12",1,0)</f>
        <v>0</v>
      </c>
      <c r="G1493" s="2">
        <f>IF(AND(telefony__2[[#This Row],[czy 12]]=1,telefony__2[[#This Row],[dlugosc]]=7),telefony__2[[#This Row],[zaklonczenie]]-telefony__2[[#This Row],[rozpoczecie]],0)</f>
        <v>0</v>
      </c>
      <c r="H1493" s="3">
        <f>IF(AND(telefony__2[[#This Row],[czy 12]]=1,telefony__2[[#This Row],[dlugosc]]=7),1,0)</f>
        <v>0</v>
      </c>
      <c r="I1493" s="3">
        <f>(telefony__2[[#This Row],[zaklonczenie]]-telefony__2[[#This Row],[rozpoczecie]])*24*60</f>
        <v>6.5499999999999048</v>
      </c>
      <c r="J1493">
        <f>IF(telefony__2[[#This Row],[dlugosc]]=10,ROUNDUP(telefony__2[[#This Row],[len]],0),0)</f>
        <v>0</v>
      </c>
      <c r="K1493" s="3">
        <f>IF(telefony__2[[#This Row],[dlugosc]]&lt;&gt;10,telefony__2[[#This Row],[len]]+K1492,K1492)</f>
        <v>11696.616666666674</v>
      </c>
      <c r="L1493" s="3">
        <f>IF(telefony__2[[#This Row],[dlugosc]]=7,telefony__2[[#This Row],[len]],0)</f>
        <v>6.5499999999999048</v>
      </c>
      <c r="M1493" s="3">
        <f>IF(telefony__2[[#This Row],[dlugosc]]=8,telefony__2[[#This Row],[len]],0)</f>
        <v>0</v>
      </c>
      <c r="N1493" s="3"/>
    </row>
    <row r="1494" spans="1:14" x14ac:dyDescent="0.25">
      <c r="A1494" s="3" t="s">
        <v>4127</v>
      </c>
      <c r="B1494" s="1" t="s">
        <v>3927</v>
      </c>
      <c r="C1494" s="2" t="s">
        <v>4128</v>
      </c>
      <c r="D1494" s="2" t="s">
        <v>4129</v>
      </c>
      <c r="E1494">
        <f>LEN(telefony__2[[#This Row],[nr]])</f>
        <v>7</v>
      </c>
      <c r="F1494">
        <f>IF(MID(telefony__2[[#This Row],[nr]],1,2)="12",1,0)</f>
        <v>0</v>
      </c>
      <c r="G1494" s="2">
        <f>IF(AND(telefony__2[[#This Row],[czy 12]]=1,telefony__2[[#This Row],[dlugosc]]=7),telefony__2[[#This Row],[zaklonczenie]]-telefony__2[[#This Row],[rozpoczecie]],0)</f>
        <v>0</v>
      </c>
      <c r="H1494" s="3">
        <f>IF(AND(telefony__2[[#This Row],[czy 12]]=1,telefony__2[[#This Row],[dlugosc]]=7),1,0)</f>
        <v>0</v>
      </c>
      <c r="I1494" s="3">
        <f>(telefony__2[[#This Row],[zaklonczenie]]-telefony__2[[#This Row],[rozpoczecie]])*24*60</f>
        <v>13.533333333333264</v>
      </c>
      <c r="J1494">
        <f>IF(telefony__2[[#This Row],[dlugosc]]=10,ROUNDUP(telefony__2[[#This Row],[len]],0),0)</f>
        <v>0</v>
      </c>
      <c r="K1494" s="3">
        <f>IF(telefony__2[[#This Row],[dlugosc]]&lt;&gt;10,telefony__2[[#This Row],[len]]+K1493,K1493)</f>
        <v>11710.150000000007</v>
      </c>
      <c r="L1494" s="3">
        <f>IF(telefony__2[[#This Row],[dlugosc]]=7,telefony__2[[#This Row],[len]],0)</f>
        <v>13.533333333333264</v>
      </c>
      <c r="M1494" s="3">
        <f>IF(telefony__2[[#This Row],[dlugosc]]=8,telefony__2[[#This Row],[len]],0)</f>
        <v>0</v>
      </c>
      <c r="N1494" s="3"/>
    </row>
    <row r="1495" spans="1:14" x14ac:dyDescent="0.25">
      <c r="A1495" s="3" t="s">
        <v>1345</v>
      </c>
      <c r="B1495" s="1" t="s">
        <v>3927</v>
      </c>
      <c r="C1495" s="2" t="s">
        <v>4130</v>
      </c>
      <c r="D1495" s="2" t="s">
        <v>4131</v>
      </c>
      <c r="E1495">
        <f>LEN(telefony__2[[#This Row],[nr]])</f>
        <v>7</v>
      </c>
      <c r="F1495">
        <f>IF(MID(telefony__2[[#This Row],[nr]],1,2)="12",1,0)</f>
        <v>0</v>
      </c>
      <c r="G1495" s="2">
        <f>IF(AND(telefony__2[[#This Row],[czy 12]]=1,telefony__2[[#This Row],[dlugosc]]=7),telefony__2[[#This Row],[zaklonczenie]]-telefony__2[[#This Row],[rozpoczecie]],0)</f>
        <v>0</v>
      </c>
      <c r="H1495" s="3">
        <f>IF(AND(telefony__2[[#This Row],[czy 12]]=1,telefony__2[[#This Row],[dlugosc]]=7),1,0)</f>
        <v>0</v>
      </c>
      <c r="I1495" s="3">
        <f>(telefony__2[[#This Row],[zaklonczenie]]-telefony__2[[#This Row],[rozpoczecie]])*24*60</f>
        <v>13.966666666666718</v>
      </c>
      <c r="J1495">
        <f>IF(telefony__2[[#This Row],[dlugosc]]=10,ROUNDUP(telefony__2[[#This Row],[len]],0),0)</f>
        <v>0</v>
      </c>
      <c r="K1495" s="3">
        <f>IF(telefony__2[[#This Row],[dlugosc]]&lt;&gt;10,telefony__2[[#This Row],[len]]+K1494,K1494)</f>
        <v>11724.116666666674</v>
      </c>
      <c r="L1495" s="3">
        <f>IF(telefony__2[[#This Row],[dlugosc]]=7,telefony__2[[#This Row],[len]],0)</f>
        <v>13.966666666666718</v>
      </c>
      <c r="M1495" s="3">
        <f>IF(telefony__2[[#This Row],[dlugosc]]=8,telefony__2[[#This Row],[len]],0)</f>
        <v>0</v>
      </c>
      <c r="N1495" s="3"/>
    </row>
    <row r="1496" spans="1:14" x14ac:dyDescent="0.25">
      <c r="A1496" s="3" t="s">
        <v>4132</v>
      </c>
      <c r="B1496" s="1" t="s">
        <v>3927</v>
      </c>
      <c r="C1496" s="2" t="s">
        <v>4133</v>
      </c>
      <c r="D1496" s="2" t="s">
        <v>4134</v>
      </c>
      <c r="E1496">
        <f>LEN(telefony__2[[#This Row],[nr]])</f>
        <v>8</v>
      </c>
      <c r="F1496">
        <f>IF(MID(telefony__2[[#This Row],[nr]],1,2)="12",1,0)</f>
        <v>0</v>
      </c>
      <c r="G1496" s="2">
        <f>IF(AND(telefony__2[[#This Row],[czy 12]]=1,telefony__2[[#This Row],[dlugosc]]=7),telefony__2[[#This Row],[zaklonczenie]]-telefony__2[[#This Row],[rozpoczecie]],0)</f>
        <v>0</v>
      </c>
      <c r="H1496" s="3">
        <f>IF(AND(telefony__2[[#This Row],[czy 12]]=1,telefony__2[[#This Row],[dlugosc]]=7),1,0)</f>
        <v>0</v>
      </c>
      <c r="I1496" s="3">
        <f>(telefony__2[[#This Row],[zaklonczenie]]-telefony__2[[#This Row],[rozpoczecie]])*24*60</f>
        <v>5.4166666666666607</v>
      </c>
      <c r="J1496">
        <f>IF(telefony__2[[#This Row],[dlugosc]]=10,ROUNDUP(telefony__2[[#This Row],[len]],0),0)</f>
        <v>0</v>
      </c>
      <c r="K1496" s="3">
        <f>IF(telefony__2[[#This Row],[dlugosc]]&lt;&gt;10,telefony__2[[#This Row],[len]]+K1495,K1495)</f>
        <v>11729.53333333334</v>
      </c>
      <c r="L1496" s="3">
        <f>IF(telefony__2[[#This Row],[dlugosc]]=7,telefony__2[[#This Row],[len]],0)</f>
        <v>0</v>
      </c>
      <c r="M1496" s="3">
        <f>IF(telefony__2[[#This Row],[dlugosc]]=8,telefony__2[[#This Row],[len]],0)</f>
        <v>5.4166666666666607</v>
      </c>
      <c r="N1496" s="3"/>
    </row>
    <row r="1497" spans="1:14" x14ac:dyDescent="0.25">
      <c r="A1497" s="3" t="s">
        <v>4135</v>
      </c>
      <c r="B1497" s="1" t="s">
        <v>3927</v>
      </c>
      <c r="C1497" s="2" t="s">
        <v>2242</v>
      </c>
      <c r="D1497" s="2" t="s">
        <v>811</v>
      </c>
      <c r="E1497">
        <f>LEN(telefony__2[[#This Row],[nr]])</f>
        <v>8</v>
      </c>
      <c r="F1497">
        <f>IF(MID(telefony__2[[#This Row],[nr]],1,2)="12",1,0)</f>
        <v>0</v>
      </c>
      <c r="G1497" s="2">
        <f>IF(AND(telefony__2[[#This Row],[czy 12]]=1,telefony__2[[#This Row],[dlugosc]]=7),telefony__2[[#This Row],[zaklonczenie]]-telefony__2[[#This Row],[rozpoczecie]],0)</f>
        <v>0</v>
      </c>
      <c r="H1497" s="3">
        <f>IF(AND(telefony__2[[#This Row],[czy 12]]=1,telefony__2[[#This Row],[dlugosc]]=7),1,0)</f>
        <v>0</v>
      </c>
      <c r="I1497" s="3">
        <f>(telefony__2[[#This Row],[zaklonczenie]]-telefony__2[[#This Row],[rozpoczecie]])*24*60</f>
        <v>16.016666666666559</v>
      </c>
      <c r="J1497">
        <f>IF(telefony__2[[#This Row],[dlugosc]]=10,ROUNDUP(telefony__2[[#This Row],[len]],0),0)</f>
        <v>0</v>
      </c>
      <c r="K1497" s="3">
        <f>IF(telefony__2[[#This Row],[dlugosc]]&lt;&gt;10,telefony__2[[#This Row],[len]]+K1496,K1496)</f>
        <v>11745.550000000007</v>
      </c>
      <c r="L1497" s="3">
        <f>IF(telefony__2[[#This Row],[dlugosc]]=7,telefony__2[[#This Row],[len]],0)</f>
        <v>0</v>
      </c>
      <c r="M1497" s="3">
        <f>IF(telefony__2[[#This Row],[dlugosc]]=8,telefony__2[[#This Row],[len]],0)</f>
        <v>16.016666666666559</v>
      </c>
      <c r="N1497" s="3"/>
    </row>
    <row r="1498" spans="1:14" x14ac:dyDescent="0.25">
      <c r="A1498" s="3" t="s">
        <v>4136</v>
      </c>
      <c r="B1498" s="1" t="s">
        <v>3927</v>
      </c>
      <c r="C1498" s="2" t="s">
        <v>4137</v>
      </c>
      <c r="D1498" s="2" t="s">
        <v>4138</v>
      </c>
      <c r="E1498">
        <f>LEN(telefony__2[[#This Row],[nr]])</f>
        <v>7</v>
      </c>
      <c r="F1498">
        <f>IF(MID(telefony__2[[#This Row],[nr]],1,2)="12",1,0)</f>
        <v>0</v>
      </c>
      <c r="G1498" s="2">
        <f>IF(AND(telefony__2[[#This Row],[czy 12]]=1,telefony__2[[#This Row],[dlugosc]]=7),telefony__2[[#This Row],[zaklonczenie]]-telefony__2[[#This Row],[rozpoczecie]],0)</f>
        <v>0</v>
      </c>
      <c r="H1498" s="3">
        <f>IF(AND(telefony__2[[#This Row],[czy 12]]=1,telefony__2[[#This Row],[dlugosc]]=7),1,0)</f>
        <v>0</v>
      </c>
      <c r="I1498" s="3">
        <f>(telefony__2[[#This Row],[zaklonczenie]]-telefony__2[[#This Row],[rozpoczecie]])*24*60</f>
        <v>11.133333333333368</v>
      </c>
      <c r="J1498">
        <f>IF(telefony__2[[#This Row],[dlugosc]]=10,ROUNDUP(telefony__2[[#This Row],[len]],0),0)</f>
        <v>0</v>
      </c>
      <c r="K1498" s="3">
        <f>IF(telefony__2[[#This Row],[dlugosc]]&lt;&gt;10,telefony__2[[#This Row],[len]]+K1497,K1497)</f>
        <v>11756.68333333334</v>
      </c>
      <c r="L1498" s="3">
        <f>IF(telefony__2[[#This Row],[dlugosc]]=7,telefony__2[[#This Row],[len]],0)</f>
        <v>11.133333333333368</v>
      </c>
      <c r="M1498" s="3">
        <f>IF(telefony__2[[#This Row],[dlugosc]]=8,telefony__2[[#This Row],[len]],0)</f>
        <v>0</v>
      </c>
      <c r="N1498" s="3"/>
    </row>
    <row r="1499" spans="1:14" x14ac:dyDescent="0.25">
      <c r="A1499" s="3" t="s">
        <v>43</v>
      </c>
      <c r="B1499" s="1" t="s">
        <v>3927</v>
      </c>
      <c r="C1499" s="2" t="s">
        <v>4139</v>
      </c>
      <c r="D1499" s="2" t="s">
        <v>4140</v>
      </c>
      <c r="E1499">
        <f>LEN(telefony__2[[#This Row],[nr]])</f>
        <v>8</v>
      </c>
      <c r="F1499">
        <f>IF(MID(telefony__2[[#This Row],[nr]],1,2)="12",1,0)</f>
        <v>0</v>
      </c>
      <c r="G1499" s="2">
        <f>IF(AND(telefony__2[[#This Row],[czy 12]]=1,telefony__2[[#This Row],[dlugosc]]=7),telefony__2[[#This Row],[zaklonczenie]]-telefony__2[[#This Row],[rozpoczecie]],0)</f>
        <v>0</v>
      </c>
      <c r="H1499" s="3">
        <f>IF(AND(telefony__2[[#This Row],[czy 12]]=1,telefony__2[[#This Row],[dlugosc]]=7),1,0)</f>
        <v>0</v>
      </c>
      <c r="I1499" s="3">
        <f>(telefony__2[[#This Row],[zaklonczenie]]-telefony__2[[#This Row],[rozpoczecie]])*24*60</f>
        <v>16.21666666666675</v>
      </c>
      <c r="J1499">
        <f>IF(telefony__2[[#This Row],[dlugosc]]=10,ROUNDUP(telefony__2[[#This Row],[len]],0),0)</f>
        <v>0</v>
      </c>
      <c r="K1499" s="3">
        <f>IF(telefony__2[[#This Row],[dlugosc]]&lt;&gt;10,telefony__2[[#This Row],[len]]+K1498,K1498)</f>
        <v>11772.900000000007</v>
      </c>
      <c r="L1499" s="3">
        <f>IF(telefony__2[[#This Row],[dlugosc]]=7,telefony__2[[#This Row],[len]],0)</f>
        <v>0</v>
      </c>
      <c r="M1499" s="3">
        <f>IF(telefony__2[[#This Row],[dlugosc]]=8,telefony__2[[#This Row],[len]],0)</f>
        <v>16.21666666666675</v>
      </c>
      <c r="N1499" s="3"/>
    </row>
    <row r="1500" spans="1:14" x14ac:dyDescent="0.25">
      <c r="A1500" s="3" t="s">
        <v>3631</v>
      </c>
      <c r="B1500" s="1" t="s">
        <v>3927</v>
      </c>
      <c r="C1500" s="2" t="s">
        <v>4141</v>
      </c>
      <c r="D1500" s="2" t="s">
        <v>4142</v>
      </c>
      <c r="E1500">
        <f>LEN(telefony__2[[#This Row],[nr]])</f>
        <v>7</v>
      </c>
      <c r="F1500">
        <f>IF(MID(telefony__2[[#This Row],[nr]],1,2)="12",1,0)</f>
        <v>0</v>
      </c>
      <c r="G1500" s="2">
        <f>IF(AND(telefony__2[[#This Row],[czy 12]]=1,telefony__2[[#This Row],[dlugosc]]=7),telefony__2[[#This Row],[zaklonczenie]]-telefony__2[[#This Row],[rozpoczecie]],0)</f>
        <v>0</v>
      </c>
      <c r="H1500" s="3">
        <f>IF(AND(telefony__2[[#This Row],[czy 12]]=1,telefony__2[[#This Row],[dlugosc]]=7),1,0)</f>
        <v>0</v>
      </c>
      <c r="I1500" s="3">
        <f>(telefony__2[[#This Row],[zaklonczenie]]-telefony__2[[#This Row],[rozpoczecie]])*24*60</f>
        <v>9.016666666666584</v>
      </c>
      <c r="J1500">
        <f>IF(telefony__2[[#This Row],[dlugosc]]=10,ROUNDUP(telefony__2[[#This Row],[len]],0),0)</f>
        <v>0</v>
      </c>
      <c r="K1500" s="3">
        <f>IF(telefony__2[[#This Row],[dlugosc]]&lt;&gt;10,telefony__2[[#This Row],[len]]+K1499,K1499)</f>
        <v>11781.916666666673</v>
      </c>
      <c r="L1500" s="3">
        <f>IF(telefony__2[[#This Row],[dlugosc]]=7,telefony__2[[#This Row],[len]],0)</f>
        <v>9.016666666666584</v>
      </c>
      <c r="M1500" s="3">
        <f>IF(telefony__2[[#This Row],[dlugosc]]=8,telefony__2[[#This Row],[len]],0)</f>
        <v>0</v>
      </c>
      <c r="N1500" s="3"/>
    </row>
    <row r="1501" spans="1:14" x14ac:dyDescent="0.25">
      <c r="A1501" s="3" t="s">
        <v>516</v>
      </c>
      <c r="B1501" s="1" t="s">
        <v>3927</v>
      </c>
      <c r="C1501" s="2" t="s">
        <v>4143</v>
      </c>
      <c r="D1501" s="2" t="s">
        <v>4144</v>
      </c>
      <c r="E1501">
        <f>LEN(telefony__2[[#This Row],[nr]])</f>
        <v>7</v>
      </c>
      <c r="F1501">
        <f>IF(MID(telefony__2[[#This Row],[nr]],1,2)="12",1,0)</f>
        <v>0</v>
      </c>
      <c r="G1501" s="2">
        <f>IF(AND(telefony__2[[#This Row],[czy 12]]=1,telefony__2[[#This Row],[dlugosc]]=7),telefony__2[[#This Row],[zaklonczenie]]-telefony__2[[#This Row],[rozpoczecie]],0)</f>
        <v>0</v>
      </c>
      <c r="H1501" s="3">
        <f>IF(AND(telefony__2[[#This Row],[czy 12]]=1,telefony__2[[#This Row],[dlugosc]]=7),1,0)</f>
        <v>0</v>
      </c>
      <c r="I1501" s="3">
        <f>(telefony__2[[#This Row],[zaklonczenie]]-telefony__2[[#This Row],[rozpoczecie]])*24*60</f>
        <v>8.8000000000000966</v>
      </c>
      <c r="J1501">
        <f>IF(telefony__2[[#This Row],[dlugosc]]=10,ROUNDUP(telefony__2[[#This Row],[len]],0),0)</f>
        <v>0</v>
      </c>
      <c r="K1501" s="3">
        <f>IF(telefony__2[[#This Row],[dlugosc]]&lt;&gt;10,telefony__2[[#This Row],[len]]+K1500,K1500)</f>
        <v>11790.716666666673</v>
      </c>
      <c r="L1501" s="3">
        <f>IF(telefony__2[[#This Row],[dlugosc]]=7,telefony__2[[#This Row],[len]],0)</f>
        <v>8.8000000000000966</v>
      </c>
      <c r="M1501" s="3">
        <f>IF(telefony__2[[#This Row],[dlugosc]]=8,telefony__2[[#This Row],[len]],0)</f>
        <v>0</v>
      </c>
      <c r="N1501" s="3"/>
    </row>
    <row r="1502" spans="1:14" x14ac:dyDescent="0.25">
      <c r="A1502" s="3" t="s">
        <v>4145</v>
      </c>
      <c r="B1502" s="1" t="s">
        <v>3927</v>
      </c>
      <c r="C1502" s="2" t="s">
        <v>4146</v>
      </c>
      <c r="D1502" s="2" t="s">
        <v>518</v>
      </c>
      <c r="E1502">
        <f>LEN(telefony__2[[#This Row],[nr]])</f>
        <v>7</v>
      </c>
      <c r="F1502">
        <f>IF(MID(telefony__2[[#This Row],[nr]],1,2)="12",1,0)</f>
        <v>1</v>
      </c>
      <c r="G1502" s="2">
        <f>IF(AND(telefony__2[[#This Row],[czy 12]]=1,telefony__2[[#This Row],[dlugosc]]=7),telefony__2[[#This Row],[zaklonczenie]]-telefony__2[[#This Row],[rozpoczecie]],0)</f>
        <v>5.4976851851851194E-3</v>
      </c>
      <c r="H1502" s="3">
        <f>IF(AND(telefony__2[[#This Row],[czy 12]]=1,telefony__2[[#This Row],[dlugosc]]=7),1,0)</f>
        <v>1</v>
      </c>
      <c r="I1502" s="3">
        <f>(telefony__2[[#This Row],[zaklonczenie]]-telefony__2[[#This Row],[rozpoczecie]])*24*60</f>
        <v>7.9166666666665719</v>
      </c>
      <c r="J1502">
        <f>IF(telefony__2[[#This Row],[dlugosc]]=10,ROUNDUP(telefony__2[[#This Row],[len]],0),0)</f>
        <v>0</v>
      </c>
      <c r="K1502" s="3">
        <f>IF(telefony__2[[#This Row],[dlugosc]]&lt;&gt;10,telefony__2[[#This Row],[len]]+K1501,K1501)</f>
        <v>11798.633333333339</v>
      </c>
      <c r="L1502" s="3">
        <f>IF(telefony__2[[#This Row],[dlugosc]]=7,telefony__2[[#This Row],[len]],0)</f>
        <v>7.9166666666665719</v>
      </c>
      <c r="M1502" s="3">
        <f>IF(telefony__2[[#This Row],[dlugosc]]=8,telefony__2[[#This Row],[len]],0)</f>
        <v>0</v>
      </c>
      <c r="N1502" s="3"/>
    </row>
    <row r="1503" spans="1:14" x14ac:dyDescent="0.25">
      <c r="A1503" s="3" t="s">
        <v>4147</v>
      </c>
      <c r="B1503" s="1" t="s">
        <v>3927</v>
      </c>
      <c r="C1503" s="2" t="s">
        <v>4148</v>
      </c>
      <c r="D1503" s="2" t="s">
        <v>4149</v>
      </c>
      <c r="E1503">
        <f>LEN(telefony__2[[#This Row],[nr]])</f>
        <v>7</v>
      </c>
      <c r="F1503">
        <f>IF(MID(telefony__2[[#This Row],[nr]],1,2)="12",1,0)</f>
        <v>0</v>
      </c>
      <c r="G1503" s="2">
        <f>IF(AND(telefony__2[[#This Row],[czy 12]]=1,telefony__2[[#This Row],[dlugosc]]=7),telefony__2[[#This Row],[zaklonczenie]]-telefony__2[[#This Row],[rozpoczecie]],0)</f>
        <v>0</v>
      </c>
      <c r="H1503" s="3">
        <f>IF(AND(telefony__2[[#This Row],[czy 12]]=1,telefony__2[[#This Row],[dlugosc]]=7),1,0)</f>
        <v>0</v>
      </c>
      <c r="I1503" s="3">
        <f>(telefony__2[[#This Row],[zaklonczenie]]-telefony__2[[#This Row],[rozpoczecie]])*24*60</f>
        <v>12.049999999999965</v>
      </c>
      <c r="J1503">
        <f>IF(telefony__2[[#This Row],[dlugosc]]=10,ROUNDUP(telefony__2[[#This Row],[len]],0),0)</f>
        <v>0</v>
      </c>
      <c r="K1503" s="3">
        <f>IF(telefony__2[[#This Row],[dlugosc]]&lt;&gt;10,telefony__2[[#This Row],[len]]+K1502,K1502)</f>
        <v>11810.683333333338</v>
      </c>
      <c r="L1503" s="3">
        <f>IF(telefony__2[[#This Row],[dlugosc]]=7,telefony__2[[#This Row],[len]],0)</f>
        <v>12.049999999999965</v>
      </c>
      <c r="M1503" s="3">
        <f>IF(telefony__2[[#This Row],[dlugosc]]=8,telefony__2[[#This Row],[len]],0)</f>
        <v>0</v>
      </c>
      <c r="N1503" s="3"/>
    </row>
    <row r="1504" spans="1:14" x14ac:dyDescent="0.25">
      <c r="A1504" s="3" t="s">
        <v>4150</v>
      </c>
      <c r="B1504" s="1" t="s">
        <v>3927</v>
      </c>
      <c r="C1504" s="2" t="s">
        <v>247</v>
      </c>
      <c r="D1504" s="2" t="s">
        <v>4151</v>
      </c>
      <c r="E1504">
        <f>LEN(telefony__2[[#This Row],[nr]])</f>
        <v>7</v>
      </c>
      <c r="F1504">
        <f>IF(MID(telefony__2[[#This Row],[nr]],1,2)="12",1,0)</f>
        <v>0</v>
      </c>
      <c r="G1504" s="2">
        <f>IF(AND(telefony__2[[#This Row],[czy 12]]=1,telefony__2[[#This Row],[dlugosc]]=7),telefony__2[[#This Row],[zaklonczenie]]-telefony__2[[#This Row],[rozpoczecie]],0)</f>
        <v>0</v>
      </c>
      <c r="H1504" s="3">
        <f>IF(AND(telefony__2[[#This Row],[czy 12]]=1,telefony__2[[#This Row],[dlugosc]]=7),1,0)</f>
        <v>0</v>
      </c>
      <c r="I1504" s="3">
        <f>(telefony__2[[#This Row],[zaklonczenie]]-telefony__2[[#This Row],[rozpoczecie]])*24*60</f>
        <v>2.3000000000000398</v>
      </c>
      <c r="J1504">
        <f>IF(telefony__2[[#This Row],[dlugosc]]=10,ROUNDUP(telefony__2[[#This Row],[len]],0),0)</f>
        <v>0</v>
      </c>
      <c r="K1504" s="3">
        <f>IF(telefony__2[[#This Row],[dlugosc]]&lt;&gt;10,telefony__2[[#This Row],[len]]+K1503,K1503)</f>
        <v>11812.983333333337</v>
      </c>
      <c r="L1504" s="3">
        <f>IF(telefony__2[[#This Row],[dlugosc]]=7,telefony__2[[#This Row],[len]],0)</f>
        <v>2.3000000000000398</v>
      </c>
      <c r="M1504" s="3">
        <f>IF(telefony__2[[#This Row],[dlugosc]]=8,telefony__2[[#This Row],[len]],0)</f>
        <v>0</v>
      </c>
      <c r="N1504" s="3"/>
    </row>
    <row r="1505" spans="1:14" x14ac:dyDescent="0.25">
      <c r="A1505" s="3" t="s">
        <v>4152</v>
      </c>
      <c r="B1505" s="1" t="s">
        <v>3927</v>
      </c>
      <c r="C1505" s="2" t="s">
        <v>4153</v>
      </c>
      <c r="D1505" s="2" t="s">
        <v>4154</v>
      </c>
      <c r="E1505">
        <f>LEN(telefony__2[[#This Row],[nr]])</f>
        <v>7</v>
      </c>
      <c r="F1505">
        <f>IF(MID(telefony__2[[#This Row],[nr]],1,2)="12",1,0)</f>
        <v>0</v>
      </c>
      <c r="G1505" s="2">
        <f>IF(AND(telefony__2[[#This Row],[czy 12]]=1,telefony__2[[#This Row],[dlugosc]]=7),telefony__2[[#This Row],[zaklonczenie]]-telefony__2[[#This Row],[rozpoczecie]],0)</f>
        <v>0</v>
      </c>
      <c r="H1505" s="3">
        <f>IF(AND(telefony__2[[#This Row],[czy 12]]=1,telefony__2[[#This Row],[dlugosc]]=7),1,0)</f>
        <v>0</v>
      </c>
      <c r="I1505" s="3">
        <f>(telefony__2[[#This Row],[zaklonczenie]]-telefony__2[[#This Row],[rozpoczecie]])*24*60</f>
        <v>6.0666666666666025</v>
      </c>
      <c r="J1505">
        <f>IF(telefony__2[[#This Row],[dlugosc]]=10,ROUNDUP(telefony__2[[#This Row],[len]],0),0)</f>
        <v>0</v>
      </c>
      <c r="K1505" s="3">
        <f>IF(telefony__2[[#This Row],[dlugosc]]&lt;&gt;10,telefony__2[[#This Row],[len]]+K1504,K1504)</f>
        <v>11819.050000000003</v>
      </c>
      <c r="L1505" s="3">
        <f>IF(telefony__2[[#This Row],[dlugosc]]=7,telefony__2[[#This Row],[len]],0)</f>
        <v>6.0666666666666025</v>
      </c>
      <c r="M1505" s="3">
        <f>IF(telefony__2[[#This Row],[dlugosc]]=8,telefony__2[[#This Row],[len]],0)</f>
        <v>0</v>
      </c>
      <c r="N1505" s="3"/>
    </row>
    <row r="1506" spans="1:14" x14ac:dyDescent="0.25">
      <c r="A1506" s="3" t="s">
        <v>4155</v>
      </c>
      <c r="B1506" s="1" t="s">
        <v>3927</v>
      </c>
      <c r="C1506" s="2" t="s">
        <v>1147</v>
      </c>
      <c r="D1506" s="2" t="s">
        <v>3627</v>
      </c>
      <c r="E1506">
        <f>LEN(telefony__2[[#This Row],[nr]])</f>
        <v>8</v>
      </c>
      <c r="F1506">
        <f>IF(MID(telefony__2[[#This Row],[nr]],1,2)="12",1,0)</f>
        <v>0</v>
      </c>
      <c r="G1506" s="2">
        <f>IF(AND(telefony__2[[#This Row],[czy 12]]=1,telefony__2[[#This Row],[dlugosc]]=7),telefony__2[[#This Row],[zaklonczenie]]-telefony__2[[#This Row],[rozpoczecie]],0)</f>
        <v>0</v>
      </c>
      <c r="H1506" s="3">
        <f>IF(AND(telefony__2[[#This Row],[czy 12]]=1,telefony__2[[#This Row],[dlugosc]]=7),1,0)</f>
        <v>0</v>
      </c>
      <c r="I1506" s="3">
        <f>(telefony__2[[#This Row],[zaklonczenie]]-telefony__2[[#This Row],[rozpoczecie]])*24*60</f>
        <v>7.9000000000001158</v>
      </c>
      <c r="J1506">
        <f>IF(telefony__2[[#This Row],[dlugosc]]=10,ROUNDUP(telefony__2[[#This Row],[len]],0),0)</f>
        <v>0</v>
      </c>
      <c r="K1506" s="3">
        <f>IF(telefony__2[[#This Row],[dlugosc]]&lt;&gt;10,telefony__2[[#This Row],[len]]+K1505,K1505)</f>
        <v>11826.950000000003</v>
      </c>
      <c r="L1506" s="3">
        <f>IF(telefony__2[[#This Row],[dlugosc]]=7,telefony__2[[#This Row],[len]],0)</f>
        <v>0</v>
      </c>
      <c r="M1506" s="3">
        <f>IF(telefony__2[[#This Row],[dlugosc]]=8,telefony__2[[#This Row],[len]],0)</f>
        <v>7.9000000000001158</v>
      </c>
      <c r="N1506" s="3"/>
    </row>
    <row r="1507" spans="1:14" x14ac:dyDescent="0.25">
      <c r="A1507" s="3" t="s">
        <v>4156</v>
      </c>
      <c r="B1507" s="1" t="s">
        <v>3927</v>
      </c>
      <c r="C1507" s="2" t="s">
        <v>4157</v>
      </c>
      <c r="D1507" s="2" t="s">
        <v>4158</v>
      </c>
      <c r="E1507">
        <f>LEN(telefony__2[[#This Row],[nr]])</f>
        <v>7</v>
      </c>
      <c r="F1507">
        <f>IF(MID(telefony__2[[#This Row],[nr]],1,2)="12",1,0)</f>
        <v>0</v>
      </c>
      <c r="G1507" s="2">
        <f>IF(AND(telefony__2[[#This Row],[czy 12]]=1,telefony__2[[#This Row],[dlugosc]]=7),telefony__2[[#This Row],[zaklonczenie]]-telefony__2[[#This Row],[rozpoczecie]],0)</f>
        <v>0</v>
      </c>
      <c r="H1507" s="3">
        <f>IF(AND(telefony__2[[#This Row],[czy 12]]=1,telefony__2[[#This Row],[dlugosc]]=7),1,0)</f>
        <v>0</v>
      </c>
      <c r="I1507" s="3">
        <f>(telefony__2[[#This Row],[zaklonczenie]]-telefony__2[[#This Row],[rozpoczecie]])*24*60</f>
        <v>8.6166666666666814</v>
      </c>
      <c r="J1507">
        <f>IF(telefony__2[[#This Row],[dlugosc]]=10,ROUNDUP(telefony__2[[#This Row],[len]],0),0)</f>
        <v>0</v>
      </c>
      <c r="K1507" s="3">
        <f>IF(telefony__2[[#This Row],[dlugosc]]&lt;&gt;10,telefony__2[[#This Row],[len]]+K1506,K1506)</f>
        <v>11835.566666666669</v>
      </c>
      <c r="L1507" s="3">
        <f>IF(telefony__2[[#This Row],[dlugosc]]=7,telefony__2[[#This Row],[len]],0)</f>
        <v>8.6166666666666814</v>
      </c>
      <c r="M1507" s="3">
        <f>IF(telefony__2[[#This Row],[dlugosc]]=8,telefony__2[[#This Row],[len]],0)</f>
        <v>0</v>
      </c>
      <c r="N1507" s="3"/>
    </row>
    <row r="1508" spans="1:14" x14ac:dyDescent="0.25">
      <c r="A1508" s="3" t="s">
        <v>4159</v>
      </c>
      <c r="B1508" s="1" t="s">
        <v>3927</v>
      </c>
      <c r="C1508" s="2" t="s">
        <v>4160</v>
      </c>
      <c r="D1508" s="2" t="s">
        <v>4161</v>
      </c>
      <c r="E1508">
        <f>LEN(telefony__2[[#This Row],[nr]])</f>
        <v>7</v>
      </c>
      <c r="F1508">
        <f>IF(MID(telefony__2[[#This Row],[nr]],1,2)="12",1,0)</f>
        <v>0</v>
      </c>
      <c r="G1508" s="2">
        <f>IF(AND(telefony__2[[#This Row],[czy 12]]=1,telefony__2[[#This Row],[dlugosc]]=7),telefony__2[[#This Row],[zaklonczenie]]-telefony__2[[#This Row],[rozpoczecie]],0)</f>
        <v>0</v>
      </c>
      <c r="H1508" s="3">
        <f>IF(AND(telefony__2[[#This Row],[czy 12]]=1,telefony__2[[#This Row],[dlugosc]]=7),1,0)</f>
        <v>0</v>
      </c>
      <c r="I1508" s="3">
        <f>(telefony__2[[#This Row],[zaklonczenie]]-telefony__2[[#This Row],[rozpoczecie]])*24*60</f>
        <v>13.600000000000048</v>
      </c>
      <c r="J1508">
        <f>IF(telefony__2[[#This Row],[dlugosc]]=10,ROUNDUP(telefony__2[[#This Row],[len]],0),0)</f>
        <v>0</v>
      </c>
      <c r="K1508" s="3">
        <f>IF(telefony__2[[#This Row],[dlugosc]]&lt;&gt;10,telefony__2[[#This Row],[len]]+K1507,K1507)</f>
        <v>11849.16666666667</v>
      </c>
      <c r="L1508" s="3">
        <f>IF(telefony__2[[#This Row],[dlugosc]]=7,telefony__2[[#This Row],[len]],0)</f>
        <v>13.600000000000048</v>
      </c>
      <c r="M1508" s="3">
        <f>IF(telefony__2[[#This Row],[dlugosc]]=8,telefony__2[[#This Row],[len]],0)</f>
        <v>0</v>
      </c>
      <c r="N1508" s="3"/>
    </row>
    <row r="1509" spans="1:14" x14ac:dyDescent="0.25">
      <c r="A1509" s="3" t="s">
        <v>4162</v>
      </c>
      <c r="B1509" s="1" t="s">
        <v>3927</v>
      </c>
      <c r="C1509" s="2" t="s">
        <v>4163</v>
      </c>
      <c r="D1509" s="2" t="s">
        <v>4164</v>
      </c>
      <c r="E1509">
        <f>LEN(telefony__2[[#This Row],[nr]])</f>
        <v>7</v>
      </c>
      <c r="F1509">
        <f>IF(MID(telefony__2[[#This Row],[nr]],1,2)="12",1,0)</f>
        <v>0</v>
      </c>
      <c r="G1509" s="2">
        <f>IF(AND(telefony__2[[#This Row],[czy 12]]=1,telefony__2[[#This Row],[dlugosc]]=7),telefony__2[[#This Row],[zaklonczenie]]-telefony__2[[#This Row],[rozpoczecie]],0)</f>
        <v>0</v>
      </c>
      <c r="H1509" s="3">
        <f>IF(AND(telefony__2[[#This Row],[czy 12]]=1,telefony__2[[#This Row],[dlugosc]]=7),1,0)</f>
        <v>0</v>
      </c>
      <c r="I1509" s="3">
        <f>(telefony__2[[#This Row],[zaklonczenie]]-telefony__2[[#This Row],[rozpoczecie]])*24*60</f>
        <v>8.6333333333332973</v>
      </c>
      <c r="J1509">
        <f>IF(telefony__2[[#This Row],[dlugosc]]=10,ROUNDUP(telefony__2[[#This Row],[len]],0),0)</f>
        <v>0</v>
      </c>
      <c r="K1509" s="3">
        <f>IF(telefony__2[[#This Row],[dlugosc]]&lt;&gt;10,telefony__2[[#This Row],[len]]+K1508,K1508)</f>
        <v>11857.800000000003</v>
      </c>
      <c r="L1509" s="3">
        <f>IF(telefony__2[[#This Row],[dlugosc]]=7,telefony__2[[#This Row],[len]],0)</f>
        <v>8.6333333333332973</v>
      </c>
      <c r="M1509" s="3">
        <f>IF(telefony__2[[#This Row],[dlugosc]]=8,telefony__2[[#This Row],[len]],0)</f>
        <v>0</v>
      </c>
      <c r="N1509" s="3"/>
    </row>
    <row r="1510" spans="1:14" x14ac:dyDescent="0.25">
      <c r="A1510" s="3" t="s">
        <v>4165</v>
      </c>
      <c r="B1510" s="1" t="s">
        <v>3927</v>
      </c>
      <c r="C1510" s="2" t="s">
        <v>4166</v>
      </c>
      <c r="D1510" s="2" t="s">
        <v>1741</v>
      </c>
      <c r="E1510">
        <f>LEN(telefony__2[[#This Row],[nr]])</f>
        <v>7</v>
      </c>
      <c r="F1510">
        <f>IF(MID(telefony__2[[#This Row],[nr]],1,2)="12",1,0)</f>
        <v>0</v>
      </c>
      <c r="G1510" s="2">
        <f>IF(AND(telefony__2[[#This Row],[czy 12]]=1,telefony__2[[#This Row],[dlugosc]]=7),telefony__2[[#This Row],[zaklonczenie]]-telefony__2[[#This Row],[rozpoczecie]],0)</f>
        <v>0</v>
      </c>
      <c r="H1510" s="3">
        <f>IF(AND(telefony__2[[#This Row],[czy 12]]=1,telefony__2[[#This Row],[dlugosc]]=7),1,0)</f>
        <v>0</v>
      </c>
      <c r="I1510" s="3">
        <f>(telefony__2[[#This Row],[zaklonczenie]]-telefony__2[[#This Row],[rozpoczecie]])*24*60</f>
        <v>3.2166666666666366</v>
      </c>
      <c r="J1510">
        <f>IF(telefony__2[[#This Row],[dlugosc]]=10,ROUNDUP(telefony__2[[#This Row],[len]],0),0)</f>
        <v>0</v>
      </c>
      <c r="K1510" s="3">
        <f>IF(telefony__2[[#This Row],[dlugosc]]&lt;&gt;10,telefony__2[[#This Row],[len]]+K1509,K1509)</f>
        <v>11861.01666666667</v>
      </c>
      <c r="L1510" s="3">
        <f>IF(telefony__2[[#This Row],[dlugosc]]=7,telefony__2[[#This Row],[len]],0)</f>
        <v>3.2166666666666366</v>
      </c>
      <c r="M1510" s="3">
        <f>IF(telefony__2[[#This Row],[dlugosc]]=8,telefony__2[[#This Row],[len]],0)</f>
        <v>0</v>
      </c>
      <c r="N1510" s="3"/>
    </row>
    <row r="1511" spans="1:14" x14ac:dyDescent="0.25">
      <c r="A1511" s="3" t="s">
        <v>4167</v>
      </c>
      <c r="B1511" s="1" t="s">
        <v>3927</v>
      </c>
      <c r="C1511" s="2" t="s">
        <v>4168</v>
      </c>
      <c r="D1511" s="2" t="s">
        <v>4169</v>
      </c>
      <c r="E1511">
        <f>LEN(telefony__2[[#This Row],[nr]])</f>
        <v>8</v>
      </c>
      <c r="F1511">
        <f>IF(MID(telefony__2[[#This Row],[nr]],1,2)="12",1,0)</f>
        <v>0</v>
      </c>
      <c r="G1511" s="2">
        <f>IF(AND(telefony__2[[#This Row],[czy 12]]=1,telefony__2[[#This Row],[dlugosc]]=7),telefony__2[[#This Row],[zaklonczenie]]-telefony__2[[#This Row],[rozpoczecie]],0)</f>
        <v>0</v>
      </c>
      <c r="H1511" s="3">
        <f>IF(AND(telefony__2[[#This Row],[czy 12]]=1,telefony__2[[#This Row],[dlugosc]]=7),1,0)</f>
        <v>0</v>
      </c>
      <c r="I1511" s="3">
        <f>(telefony__2[[#This Row],[zaklonczenie]]-telefony__2[[#This Row],[rozpoczecie]])*24*60</f>
        <v>5.2333333333332455</v>
      </c>
      <c r="J1511">
        <f>IF(telefony__2[[#This Row],[dlugosc]]=10,ROUNDUP(telefony__2[[#This Row],[len]],0),0)</f>
        <v>0</v>
      </c>
      <c r="K1511" s="3">
        <f>IF(telefony__2[[#This Row],[dlugosc]]&lt;&gt;10,telefony__2[[#This Row],[len]]+K1510,K1510)</f>
        <v>11866.250000000004</v>
      </c>
      <c r="L1511" s="3">
        <f>IF(telefony__2[[#This Row],[dlugosc]]=7,telefony__2[[#This Row],[len]],0)</f>
        <v>0</v>
      </c>
      <c r="M1511" s="3">
        <f>IF(telefony__2[[#This Row],[dlugosc]]=8,telefony__2[[#This Row],[len]],0)</f>
        <v>5.2333333333332455</v>
      </c>
      <c r="N1511" s="3"/>
    </row>
    <row r="1512" spans="1:14" x14ac:dyDescent="0.25">
      <c r="A1512" s="3" t="s">
        <v>4170</v>
      </c>
      <c r="B1512" s="1" t="s">
        <v>3927</v>
      </c>
      <c r="C1512" s="2" t="s">
        <v>4171</v>
      </c>
      <c r="D1512" s="2" t="s">
        <v>4172</v>
      </c>
      <c r="E1512">
        <f>LEN(telefony__2[[#This Row],[nr]])</f>
        <v>7</v>
      </c>
      <c r="F1512">
        <f>IF(MID(telefony__2[[#This Row],[nr]],1,2)="12",1,0)</f>
        <v>0</v>
      </c>
      <c r="G1512" s="2">
        <f>IF(AND(telefony__2[[#This Row],[czy 12]]=1,telefony__2[[#This Row],[dlugosc]]=7),telefony__2[[#This Row],[zaklonczenie]]-telefony__2[[#This Row],[rozpoczecie]],0)</f>
        <v>0</v>
      </c>
      <c r="H1512" s="3">
        <f>IF(AND(telefony__2[[#This Row],[czy 12]]=1,telefony__2[[#This Row],[dlugosc]]=7),1,0)</f>
        <v>0</v>
      </c>
      <c r="I1512" s="3">
        <f>(telefony__2[[#This Row],[zaklonczenie]]-telefony__2[[#This Row],[rozpoczecie]])*24*60</f>
        <v>3.2166666666666366</v>
      </c>
      <c r="J1512">
        <f>IF(telefony__2[[#This Row],[dlugosc]]=10,ROUNDUP(telefony__2[[#This Row],[len]],0),0)</f>
        <v>0</v>
      </c>
      <c r="K1512" s="3">
        <f>IF(telefony__2[[#This Row],[dlugosc]]&lt;&gt;10,telefony__2[[#This Row],[len]]+K1511,K1511)</f>
        <v>11869.466666666671</v>
      </c>
      <c r="L1512" s="3">
        <f>IF(telefony__2[[#This Row],[dlugosc]]=7,telefony__2[[#This Row],[len]],0)</f>
        <v>3.2166666666666366</v>
      </c>
      <c r="M1512" s="3">
        <f>IF(telefony__2[[#This Row],[dlugosc]]=8,telefony__2[[#This Row],[len]],0)</f>
        <v>0</v>
      </c>
      <c r="N1512" s="3"/>
    </row>
    <row r="1513" spans="1:14" x14ac:dyDescent="0.25">
      <c r="A1513" s="3" t="s">
        <v>890</v>
      </c>
      <c r="B1513" s="1" t="s">
        <v>4173</v>
      </c>
      <c r="C1513" s="2" t="s">
        <v>4174</v>
      </c>
      <c r="D1513" s="2" t="s">
        <v>4175</v>
      </c>
      <c r="E1513">
        <f>LEN(telefony__2[[#This Row],[nr]])</f>
        <v>8</v>
      </c>
      <c r="F1513">
        <f>IF(MID(telefony__2[[#This Row],[nr]],1,2)="12",1,0)</f>
        <v>0</v>
      </c>
      <c r="G1513" s="2">
        <f>IF(AND(telefony__2[[#This Row],[czy 12]]=1,telefony__2[[#This Row],[dlugosc]]=7),telefony__2[[#This Row],[zaklonczenie]]-telefony__2[[#This Row],[rozpoczecie]],0)</f>
        <v>0</v>
      </c>
      <c r="H1513" s="3">
        <f>IF(AND(telefony__2[[#This Row],[czy 12]]=1,telefony__2[[#This Row],[dlugosc]]=7),1,0)</f>
        <v>0</v>
      </c>
      <c r="I1513" s="3">
        <f>(telefony__2[[#This Row],[zaklonczenie]]-telefony__2[[#This Row],[rozpoczecie]])*24*60</f>
        <v>15.049999999999955</v>
      </c>
      <c r="J1513">
        <f>IF(telefony__2[[#This Row],[dlugosc]]=10,ROUNDUP(telefony__2[[#This Row],[len]],0),0)</f>
        <v>0</v>
      </c>
      <c r="K1513" s="3">
        <f>IF(telefony__2[[#This Row],[dlugosc]]&lt;&gt;10,telefony__2[[#This Row],[len]]+K1512,K1512)</f>
        <v>11884.51666666667</v>
      </c>
      <c r="L1513" s="3">
        <f>IF(telefony__2[[#This Row],[dlugosc]]=7,telefony__2[[#This Row],[len]],0)</f>
        <v>0</v>
      </c>
      <c r="M1513" s="3">
        <f>IF(telefony__2[[#This Row],[dlugosc]]=8,telefony__2[[#This Row],[len]],0)</f>
        <v>15.049999999999955</v>
      </c>
      <c r="N1513" s="3"/>
    </row>
    <row r="1514" spans="1:14" x14ac:dyDescent="0.25">
      <c r="A1514" s="3" t="s">
        <v>4176</v>
      </c>
      <c r="B1514" s="1" t="s">
        <v>4173</v>
      </c>
      <c r="C1514" s="2" t="s">
        <v>4177</v>
      </c>
      <c r="D1514" s="2" t="s">
        <v>4178</v>
      </c>
      <c r="E1514">
        <f>LEN(telefony__2[[#This Row],[nr]])</f>
        <v>7</v>
      </c>
      <c r="F1514">
        <f>IF(MID(telefony__2[[#This Row],[nr]],1,2)="12",1,0)</f>
        <v>0</v>
      </c>
      <c r="G1514" s="2">
        <f>IF(AND(telefony__2[[#This Row],[czy 12]]=1,telefony__2[[#This Row],[dlugosc]]=7),telefony__2[[#This Row],[zaklonczenie]]-telefony__2[[#This Row],[rozpoczecie]],0)</f>
        <v>0</v>
      </c>
      <c r="H1514" s="3">
        <f>IF(AND(telefony__2[[#This Row],[czy 12]]=1,telefony__2[[#This Row],[dlugosc]]=7),1,0)</f>
        <v>0</v>
      </c>
      <c r="I1514" s="3">
        <f>(telefony__2[[#This Row],[zaklonczenie]]-telefony__2[[#This Row],[rozpoczecie]])*24*60</f>
        <v>8.1166666666667631</v>
      </c>
      <c r="J1514">
        <f>IF(telefony__2[[#This Row],[dlugosc]]=10,ROUNDUP(telefony__2[[#This Row],[len]],0),0)</f>
        <v>0</v>
      </c>
      <c r="K1514" s="3">
        <f>IF(telefony__2[[#This Row],[dlugosc]]&lt;&gt;10,telefony__2[[#This Row],[len]]+K1513,K1513)</f>
        <v>11892.633333333337</v>
      </c>
      <c r="L1514" s="3">
        <f>IF(telefony__2[[#This Row],[dlugosc]]=7,telefony__2[[#This Row],[len]],0)</f>
        <v>8.1166666666667631</v>
      </c>
      <c r="M1514" s="3">
        <f>IF(telefony__2[[#This Row],[dlugosc]]=8,telefony__2[[#This Row],[len]],0)</f>
        <v>0</v>
      </c>
      <c r="N1514" s="3"/>
    </row>
    <row r="1515" spans="1:14" x14ac:dyDescent="0.25">
      <c r="A1515" s="3" t="s">
        <v>4179</v>
      </c>
      <c r="B1515" s="1" t="s">
        <v>4173</v>
      </c>
      <c r="C1515" s="2" t="s">
        <v>4180</v>
      </c>
      <c r="D1515" s="2" t="s">
        <v>4181</v>
      </c>
      <c r="E1515">
        <f>LEN(telefony__2[[#This Row],[nr]])</f>
        <v>7</v>
      </c>
      <c r="F1515">
        <f>IF(MID(telefony__2[[#This Row],[nr]],1,2)="12",1,0)</f>
        <v>0</v>
      </c>
      <c r="G1515" s="2">
        <f>IF(AND(telefony__2[[#This Row],[czy 12]]=1,telefony__2[[#This Row],[dlugosc]]=7),telefony__2[[#This Row],[zaklonczenie]]-telefony__2[[#This Row],[rozpoczecie]],0)</f>
        <v>0</v>
      </c>
      <c r="H1515" s="3">
        <f>IF(AND(telefony__2[[#This Row],[czy 12]]=1,telefony__2[[#This Row],[dlugosc]]=7),1,0)</f>
        <v>0</v>
      </c>
      <c r="I1515" s="3">
        <f>(telefony__2[[#This Row],[zaklonczenie]]-telefony__2[[#This Row],[rozpoczecie]])*24*60</f>
        <v>3.2166666666667165</v>
      </c>
      <c r="J1515">
        <f>IF(telefony__2[[#This Row],[dlugosc]]=10,ROUNDUP(telefony__2[[#This Row],[len]],0),0)</f>
        <v>0</v>
      </c>
      <c r="K1515" s="3">
        <f>IF(telefony__2[[#This Row],[dlugosc]]&lt;&gt;10,telefony__2[[#This Row],[len]]+K1514,K1514)</f>
        <v>11895.850000000004</v>
      </c>
      <c r="L1515" s="3">
        <f>IF(telefony__2[[#This Row],[dlugosc]]=7,telefony__2[[#This Row],[len]],0)</f>
        <v>3.2166666666667165</v>
      </c>
      <c r="M1515" s="3">
        <f>IF(telefony__2[[#This Row],[dlugosc]]=8,telefony__2[[#This Row],[len]],0)</f>
        <v>0</v>
      </c>
      <c r="N1515" s="3"/>
    </row>
    <row r="1516" spans="1:14" x14ac:dyDescent="0.25">
      <c r="A1516" s="3" t="s">
        <v>4182</v>
      </c>
      <c r="B1516" s="1" t="s">
        <v>4173</v>
      </c>
      <c r="C1516" s="2" t="s">
        <v>4183</v>
      </c>
      <c r="D1516" s="2" t="s">
        <v>4184</v>
      </c>
      <c r="E1516">
        <f>LEN(telefony__2[[#This Row],[nr]])</f>
        <v>8</v>
      </c>
      <c r="F1516">
        <f>IF(MID(telefony__2[[#This Row],[nr]],1,2)="12",1,0)</f>
        <v>0</v>
      </c>
      <c r="G1516" s="2">
        <f>IF(AND(telefony__2[[#This Row],[czy 12]]=1,telefony__2[[#This Row],[dlugosc]]=7),telefony__2[[#This Row],[zaklonczenie]]-telefony__2[[#This Row],[rozpoczecie]],0)</f>
        <v>0</v>
      </c>
      <c r="H1516" s="3">
        <f>IF(AND(telefony__2[[#This Row],[czy 12]]=1,telefony__2[[#This Row],[dlugosc]]=7),1,0)</f>
        <v>0</v>
      </c>
      <c r="I1516" s="3">
        <f>(telefony__2[[#This Row],[zaklonczenie]]-telefony__2[[#This Row],[rozpoczecie]])*24*60</f>
        <v>2.6333333333334785</v>
      </c>
      <c r="J1516">
        <f>IF(telefony__2[[#This Row],[dlugosc]]=10,ROUNDUP(telefony__2[[#This Row],[len]],0),0)</f>
        <v>0</v>
      </c>
      <c r="K1516" s="3">
        <f>IF(telefony__2[[#This Row],[dlugosc]]&lt;&gt;10,telefony__2[[#This Row],[len]]+K1515,K1515)</f>
        <v>11898.483333333337</v>
      </c>
      <c r="L1516" s="3">
        <f>IF(telefony__2[[#This Row],[dlugosc]]=7,telefony__2[[#This Row],[len]],0)</f>
        <v>0</v>
      </c>
      <c r="M1516" s="3">
        <f>IF(telefony__2[[#This Row],[dlugosc]]=8,telefony__2[[#This Row],[len]],0)</f>
        <v>2.6333333333334785</v>
      </c>
      <c r="N1516" s="3"/>
    </row>
    <row r="1517" spans="1:14" x14ac:dyDescent="0.25">
      <c r="A1517" s="3" t="s">
        <v>4185</v>
      </c>
      <c r="B1517" s="1" t="s">
        <v>4173</v>
      </c>
      <c r="C1517" s="2" t="s">
        <v>4186</v>
      </c>
      <c r="D1517" s="2" t="s">
        <v>4187</v>
      </c>
      <c r="E1517">
        <f>LEN(telefony__2[[#This Row],[nr]])</f>
        <v>7</v>
      </c>
      <c r="F1517">
        <f>IF(MID(telefony__2[[#This Row],[nr]],1,2)="12",1,0)</f>
        <v>0</v>
      </c>
      <c r="G1517" s="2">
        <f>IF(AND(telefony__2[[#This Row],[czy 12]]=1,telefony__2[[#This Row],[dlugosc]]=7),telefony__2[[#This Row],[zaklonczenie]]-telefony__2[[#This Row],[rozpoczecie]],0)</f>
        <v>0</v>
      </c>
      <c r="H1517" s="3">
        <f>IF(AND(telefony__2[[#This Row],[czy 12]]=1,telefony__2[[#This Row],[dlugosc]]=7),1,0)</f>
        <v>0</v>
      </c>
      <c r="I1517" s="3">
        <f>(telefony__2[[#This Row],[zaklonczenie]]-telefony__2[[#This Row],[rozpoczecie]])*24*60</f>
        <v>8.716666666666697</v>
      </c>
      <c r="J1517">
        <f>IF(telefony__2[[#This Row],[dlugosc]]=10,ROUNDUP(telefony__2[[#This Row],[len]],0),0)</f>
        <v>0</v>
      </c>
      <c r="K1517" s="3">
        <f>IF(telefony__2[[#This Row],[dlugosc]]&lt;&gt;10,telefony__2[[#This Row],[len]]+K1516,K1516)</f>
        <v>11907.200000000004</v>
      </c>
      <c r="L1517" s="3">
        <f>IF(telefony__2[[#This Row],[dlugosc]]=7,telefony__2[[#This Row],[len]],0)</f>
        <v>8.716666666666697</v>
      </c>
      <c r="M1517" s="3">
        <f>IF(telefony__2[[#This Row],[dlugosc]]=8,telefony__2[[#This Row],[len]],0)</f>
        <v>0</v>
      </c>
      <c r="N1517" s="3"/>
    </row>
    <row r="1518" spans="1:14" x14ac:dyDescent="0.25">
      <c r="A1518" s="3" t="s">
        <v>4188</v>
      </c>
      <c r="B1518" s="1" t="s">
        <v>4173</v>
      </c>
      <c r="C1518" s="2" t="s">
        <v>4189</v>
      </c>
      <c r="D1518" s="2" t="s">
        <v>1189</v>
      </c>
      <c r="E1518">
        <f>LEN(telefony__2[[#This Row],[nr]])</f>
        <v>7</v>
      </c>
      <c r="F1518">
        <f>IF(MID(telefony__2[[#This Row],[nr]],1,2)="12",1,0)</f>
        <v>0</v>
      </c>
      <c r="G1518" s="2">
        <f>IF(AND(telefony__2[[#This Row],[czy 12]]=1,telefony__2[[#This Row],[dlugosc]]=7),telefony__2[[#This Row],[zaklonczenie]]-telefony__2[[#This Row],[rozpoczecie]],0)</f>
        <v>0</v>
      </c>
      <c r="H1518" s="3">
        <f>IF(AND(telefony__2[[#This Row],[czy 12]]=1,telefony__2[[#This Row],[dlugosc]]=7),1,0)</f>
        <v>0</v>
      </c>
      <c r="I1518" s="3">
        <f>(telefony__2[[#This Row],[zaklonczenie]]-telefony__2[[#This Row],[rozpoczecie]])*24*60</f>
        <v>11.800000000000006</v>
      </c>
      <c r="J1518">
        <f>IF(telefony__2[[#This Row],[dlugosc]]=10,ROUNDUP(telefony__2[[#This Row],[len]],0),0)</f>
        <v>0</v>
      </c>
      <c r="K1518" s="3">
        <f>IF(telefony__2[[#This Row],[dlugosc]]&lt;&gt;10,telefony__2[[#This Row],[len]]+K1517,K1517)</f>
        <v>11919.000000000004</v>
      </c>
      <c r="L1518" s="3">
        <f>IF(telefony__2[[#This Row],[dlugosc]]=7,telefony__2[[#This Row],[len]],0)</f>
        <v>11.800000000000006</v>
      </c>
      <c r="M1518" s="3">
        <f>IF(telefony__2[[#This Row],[dlugosc]]=8,telefony__2[[#This Row],[len]],0)</f>
        <v>0</v>
      </c>
      <c r="N1518" s="3"/>
    </row>
    <row r="1519" spans="1:14" x14ac:dyDescent="0.25">
      <c r="A1519" s="3" t="s">
        <v>4190</v>
      </c>
      <c r="B1519" s="1" t="s">
        <v>4173</v>
      </c>
      <c r="C1519" s="2" t="s">
        <v>4191</v>
      </c>
      <c r="D1519" s="2" t="s">
        <v>4192</v>
      </c>
      <c r="E1519">
        <f>LEN(telefony__2[[#This Row],[nr]])</f>
        <v>8</v>
      </c>
      <c r="F1519">
        <f>IF(MID(telefony__2[[#This Row],[nr]],1,2)="12",1,0)</f>
        <v>0</v>
      </c>
      <c r="G1519" s="2">
        <f>IF(AND(telefony__2[[#This Row],[czy 12]]=1,telefony__2[[#This Row],[dlugosc]]=7),telefony__2[[#This Row],[zaklonczenie]]-telefony__2[[#This Row],[rozpoczecie]],0)</f>
        <v>0</v>
      </c>
      <c r="H1519" s="3">
        <f>IF(AND(telefony__2[[#This Row],[czy 12]]=1,telefony__2[[#This Row],[dlugosc]]=7),1,0)</f>
        <v>0</v>
      </c>
      <c r="I1519" s="3">
        <f>(telefony__2[[#This Row],[zaklonczenie]]-telefony__2[[#This Row],[rozpoczecie]])*24*60</f>
        <v>11.416666666666719</v>
      </c>
      <c r="J1519">
        <f>IF(telefony__2[[#This Row],[dlugosc]]=10,ROUNDUP(telefony__2[[#This Row],[len]],0),0)</f>
        <v>0</v>
      </c>
      <c r="K1519" s="3">
        <f>IF(telefony__2[[#This Row],[dlugosc]]&lt;&gt;10,telefony__2[[#This Row],[len]]+K1518,K1518)</f>
        <v>11930.41666666667</v>
      </c>
      <c r="L1519" s="3">
        <f>IF(telefony__2[[#This Row],[dlugosc]]=7,telefony__2[[#This Row],[len]],0)</f>
        <v>0</v>
      </c>
      <c r="M1519" s="3">
        <f>IF(telefony__2[[#This Row],[dlugosc]]=8,telefony__2[[#This Row],[len]],0)</f>
        <v>11.416666666666719</v>
      </c>
      <c r="N1519" s="3"/>
    </row>
    <row r="1520" spans="1:14" x14ac:dyDescent="0.25">
      <c r="A1520" s="3" t="s">
        <v>4193</v>
      </c>
      <c r="B1520" s="1" t="s">
        <v>4173</v>
      </c>
      <c r="C1520" s="2" t="s">
        <v>4194</v>
      </c>
      <c r="D1520" s="2" t="s">
        <v>4195</v>
      </c>
      <c r="E1520">
        <f>LEN(telefony__2[[#This Row],[nr]])</f>
        <v>7</v>
      </c>
      <c r="F1520">
        <f>IF(MID(telefony__2[[#This Row],[nr]],1,2)="12",1,0)</f>
        <v>0</v>
      </c>
      <c r="G1520" s="2">
        <f>IF(AND(telefony__2[[#This Row],[czy 12]]=1,telefony__2[[#This Row],[dlugosc]]=7),telefony__2[[#This Row],[zaklonczenie]]-telefony__2[[#This Row],[rozpoczecie]],0)</f>
        <v>0</v>
      </c>
      <c r="H1520" s="3">
        <f>IF(AND(telefony__2[[#This Row],[czy 12]]=1,telefony__2[[#This Row],[dlugosc]]=7),1,0)</f>
        <v>0</v>
      </c>
      <c r="I1520" s="3">
        <f>(telefony__2[[#This Row],[zaklonczenie]]-telefony__2[[#This Row],[rozpoczecie]])*24*60</f>
        <v>7.1499999999999986</v>
      </c>
      <c r="J1520">
        <f>IF(telefony__2[[#This Row],[dlugosc]]=10,ROUNDUP(telefony__2[[#This Row],[len]],0),0)</f>
        <v>0</v>
      </c>
      <c r="K1520" s="3">
        <f>IF(telefony__2[[#This Row],[dlugosc]]&lt;&gt;10,telefony__2[[#This Row],[len]]+K1519,K1519)</f>
        <v>11937.566666666669</v>
      </c>
      <c r="L1520" s="3">
        <f>IF(telefony__2[[#This Row],[dlugosc]]=7,telefony__2[[#This Row],[len]],0)</f>
        <v>7.1499999999999986</v>
      </c>
      <c r="M1520" s="3">
        <f>IF(telefony__2[[#This Row],[dlugosc]]=8,telefony__2[[#This Row],[len]],0)</f>
        <v>0</v>
      </c>
      <c r="N1520" s="3"/>
    </row>
    <row r="1521" spans="1:14" x14ac:dyDescent="0.25">
      <c r="A1521" s="3" t="s">
        <v>4196</v>
      </c>
      <c r="B1521" s="1" t="s">
        <v>4173</v>
      </c>
      <c r="C1521" s="2" t="s">
        <v>294</v>
      </c>
      <c r="D1521" s="2" t="s">
        <v>4197</v>
      </c>
      <c r="E1521">
        <f>LEN(telefony__2[[#This Row],[nr]])</f>
        <v>8</v>
      </c>
      <c r="F1521">
        <f>IF(MID(telefony__2[[#This Row],[nr]],1,2)="12",1,0)</f>
        <v>0</v>
      </c>
      <c r="G1521" s="2">
        <f>IF(AND(telefony__2[[#This Row],[czy 12]]=1,telefony__2[[#This Row],[dlugosc]]=7),telefony__2[[#This Row],[zaklonczenie]]-telefony__2[[#This Row],[rozpoczecie]],0)</f>
        <v>0</v>
      </c>
      <c r="H1521" s="3">
        <f>IF(AND(telefony__2[[#This Row],[czy 12]]=1,telefony__2[[#This Row],[dlugosc]]=7),1,0)</f>
        <v>0</v>
      </c>
      <c r="I1521" s="3">
        <f>(telefony__2[[#This Row],[zaklonczenie]]-telefony__2[[#This Row],[rozpoczecie]])*24*60</f>
        <v>3.0333333333333812</v>
      </c>
      <c r="J1521">
        <f>IF(telefony__2[[#This Row],[dlugosc]]=10,ROUNDUP(telefony__2[[#This Row],[len]],0),0)</f>
        <v>0</v>
      </c>
      <c r="K1521" s="3">
        <f>IF(telefony__2[[#This Row],[dlugosc]]&lt;&gt;10,telefony__2[[#This Row],[len]]+K1520,K1520)</f>
        <v>11940.600000000002</v>
      </c>
      <c r="L1521" s="3">
        <f>IF(telefony__2[[#This Row],[dlugosc]]=7,telefony__2[[#This Row],[len]],0)</f>
        <v>0</v>
      </c>
      <c r="M1521" s="3">
        <f>IF(telefony__2[[#This Row],[dlugosc]]=8,telefony__2[[#This Row],[len]],0)</f>
        <v>3.0333333333333812</v>
      </c>
      <c r="N1521" s="3"/>
    </row>
    <row r="1522" spans="1:14" x14ac:dyDescent="0.25">
      <c r="A1522" s="3" t="s">
        <v>4198</v>
      </c>
      <c r="B1522" s="1" t="s">
        <v>4173</v>
      </c>
      <c r="C1522" s="2" t="s">
        <v>4199</v>
      </c>
      <c r="D1522" s="2" t="s">
        <v>4200</v>
      </c>
      <c r="E1522">
        <f>LEN(telefony__2[[#This Row],[nr]])</f>
        <v>8</v>
      </c>
      <c r="F1522">
        <f>IF(MID(telefony__2[[#This Row],[nr]],1,2)="12",1,0)</f>
        <v>0</v>
      </c>
      <c r="G1522" s="2">
        <f>IF(AND(telefony__2[[#This Row],[czy 12]]=1,telefony__2[[#This Row],[dlugosc]]=7),telefony__2[[#This Row],[zaklonczenie]]-telefony__2[[#This Row],[rozpoczecie]],0)</f>
        <v>0</v>
      </c>
      <c r="H1522" s="3">
        <f>IF(AND(telefony__2[[#This Row],[czy 12]]=1,telefony__2[[#This Row],[dlugosc]]=7),1,0)</f>
        <v>0</v>
      </c>
      <c r="I1522" s="3">
        <f>(telefony__2[[#This Row],[zaklonczenie]]-telefony__2[[#This Row],[rozpoczecie]])*24*60</f>
        <v>12.800000000000082</v>
      </c>
      <c r="J1522">
        <f>IF(telefony__2[[#This Row],[dlugosc]]=10,ROUNDUP(telefony__2[[#This Row],[len]],0),0)</f>
        <v>0</v>
      </c>
      <c r="K1522" s="3">
        <f>IF(telefony__2[[#This Row],[dlugosc]]&lt;&gt;10,telefony__2[[#This Row],[len]]+K1521,K1521)</f>
        <v>11953.400000000001</v>
      </c>
      <c r="L1522" s="3">
        <f>IF(telefony__2[[#This Row],[dlugosc]]=7,telefony__2[[#This Row],[len]],0)</f>
        <v>0</v>
      </c>
      <c r="M1522" s="3">
        <f>IF(telefony__2[[#This Row],[dlugosc]]=8,telefony__2[[#This Row],[len]],0)</f>
        <v>12.800000000000082</v>
      </c>
      <c r="N1522" s="3"/>
    </row>
    <row r="1523" spans="1:14" x14ac:dyDescent="0.25">
      <c r="A1523" s="3" t="s">
        <v>4201</v>
      </c>
      <c r="B1523" s="1" t="s">
        <v>4173</v>
      </c>
      <c r="C1523" s="2" t="s">
        <v>4202</v>
      </c>
      <c r="D1523" s="2" t="s">
        <v>4203</v>
      </c>
      <c r="E1523">
        <f>LEN(telefony__2[[#This Row],[nr]])</f>
        <v>7</v>
      </c>
      <c r="F1523">
        <f>IF(MID(telefony__2[[#This Row],[nr]],1,2)="12",1,0)</f>
        <v>0</v>
      </c>
      <c r="G1523" s="2">
        <f>IF(AND(telefony__2[[#This Row],[czy 12]]=1,telefony__2[[#This Row],[dlugosc]]=7),telefony__2[[#This Row],[zaklonczenie]]-telefony__2[[#This Row],[rozpoczecie]],0)</f>
        <v>0</v>
      </c>
      <c r="H1523" s="3">
        <f>IF(AND(telefony__2[[#This Row],[czy 12]]=1,telefony__2[[#This Row],[dlugosc]]=7),1,0)</f>
        <v>0</v>
      </c>
      <c r="I1523" s="3">
        <f>(telefony__2[[#This Row],[zaklonczenie]]-telefony__2[[#This Row],[rozpoczecie]])*24*60</f>
        <v>8.733333333333313</v>
      </c>
      <c r="J1523">
        <f>IF(telefony__2[[#This Row],[dlugosc]]=10,ROUNDUP(telefony__2[[#This Row],[len]],0),0)</f>
        <v>0</v>
      </c>
      <c r="K1523" s="3">
        <f>IF(telefony__2[[#This Row],[dlugosc]]&lt;&gt;10,telefony__2[[#This Row],[len]]+K1522,K1522)</f>
        <v>11962.133333333335</v>
      </c>
      <c r="L1523" s="3">
        <f>IF(telefony__2[[#This Row],[dlugosc]]=7,telefony__2[[#This Row],[len]],0)</f>
        <v>8.733333333333313</v>
      </c>
      <c r="M1523" s="3">
        <f>IF(telefony__2[[#This Row],[dlugosc]]=8,telefony__2[[#This Row],[len]],0)</f>
        <v>0</v>
      </c>
      <c r="N1523" s="3"/>
    </row>
    <row r="1524" spans="1:14" x14ac:dyDescent="0.25">
      <c r="A1524" s="3" t="s">
        <v>4204</v>
      </c>
      <c r="B1524" s="1" t="s">
        <v>4173</v>
      </c>
      <c r="C1524" s="2" t="s">
        <v>3407</v>
      </c>
      <c r="D1524" s="2" t="s">
        <v>4205</v>
      </c>
      <c r="E1524">
        <f>LEN(telefony__2[[#This Row],[nr]])</f>
        <v>7</v>
      </c>
      <c r="F1524">
        <f>IF(MID(telefony__2[[#This Row],[nr]],1,2)="12",1,0)</f>
        <v>0</v>
      </c>
      <c r="G1524" s="2">
        <f>IF(AND(telefony__2[[#This Row],[czy 12]]=1,telefony__2[[#This Row],[dlugosc]]=7),telefony__2[[#This Row],[zaklonczenie]]-telefony__2[[#This Row],[rozpoczecie]],0)</f>
        <v>0</v>
      </c>
      <c r="H1524" s="3">
        <f>IF(AND(telefony__2[[#This Row],[czy 12]]=1,telefony__2[[#This Row],[dlugosc]]=7),1,0)</f>
        <v>0</v>
      </c>
      <c r="I1524" s="3">
        <f>(telefony__2[[#This Row],[zaklonczenie]]-telefony__2[[#This Row],[rozpoczecie]])*24*60</f>
        <v>10.80000000000001</v>
      </c>
      <c r="J1524">
        <f>IF(telefony__2[[#This Row],[dlugosc]]=10,ROUNDUP(telefony__2[[#This Row],[len]],0),0)</f>
        <v>0</v>
      </c>
      <c r="K1524" s="3">
        <f>IF(telefony__2[[#This Row],[dlugosc]]&lt;&gt;10,telefony__2[[#This Row],[len]]+K1523,K1523)</f>
        <v>11972.933333333334</v>
      </c>
      <c r="L1524" s="3">
        <f>IF(telefony__2[[#This Row],[dlugosc]]=7,telefony__2[[#This Row],[len]],0)</f>
        <v>10.80000000000001</v>
      </c>
      <c r="M1524" s="3">
        <f>IF(telefony__2[[#This Row],[dlugosc]]=8,telefony__2[[#This Row],[len]],0)</f>
        <v>0</v>
      </c>
      <c r="N1524" s="3"/>
    </row>
    <row r="1525" spans="1:14" x14ac:dyDescent="0.25">
      <c r="A1525" s="3" t="s">
        <v>1776</v>
      </c>
      <c r="B1525" s="1" t="s">
        <v>4173</v>
      </c>
      <c r="C1525" s="2" t="s">
        <v>4206</v>
      </c>
      <c r="D1525" s="2" t="s">
        <v>4207</v>
      </c>
      <c r="E1525">
        <f>LEN(telefony__2[[#This Row],[nr]])</f>
        <v>10</v>
      </c>
      <c r="F1525">
        <f>IF(MID(telefony__2[[#This Row],[nr]],1,2)="12",1,0)</f>
        <v>0</v>
      </c>
      <c r="G1525" s="2">
        <f>IF(AND(telefony__2[[#This Row],[czy 12]]=1,telefony__2[[#This Row],[dlugosc]]=7),telefony__2[[#This Row],[zaklonczenie]]-telefony__2[[#This Row],[rozpoczecie]],0)</f>
        <v>0</v>
      </c>
      <c r="H1525" s="3">
        <f>IF(AND(telefony__2[[#This Row],[czy 12]]=1,telefony__2[[#This Row],[dlugosc]]=7),1,0)</f>
        <v>0</v>
      </c>
      <c r="I1525" s="3">
        <f>(telefony__2[[#This Row],[zaklonczenie]]-telefony__2[[#This Row],[rozpoczecie]])*24*60</f>
        <v>9.1333333333333755</v>
      </c>
      <c r="J1525">
        <f>IF(telefony__2[[#This Row],[dlugosc]]=10,ROUNDUP(telefony__2[[#This Row],[len]],0),0)</f>
        <v>10</v>
      </c>
      <c r="K1525" s="3">
        <f>IF(telefony__2[[#This Row],[dlugosc]]&lt;&gt;10,telefony__2[[#This Row],[len]]+K1524,K1524)</f>
        <v>11972.933333333334</v>
      </c>
      <c r="L1525" s="3">
        <f>IF(telefony__2[[#This Row],[dlugosc]]=7,telefony__2[[#This Row],[len]],0)</f>
        <v>0</v>
      </c>
      <c r="M1525" s="3">
        <f>IF(telefony__2[[#This Row],[dlugosc]]=8,telefony__2[[#This Row],[len]],0)</f>
        <v>0</v>
      </c>
      <c r="N1525" s="3"/>
    </row>
    <row r="1526" spans="1:14" x14ac:dyDescent="0.25">
      <c r="A1526" s="3" t="s">
        <v>4208</v>
      </c>
      <c r="B1526" s="1" t="s">
        <v>4173</v>
      </c>
      <c r="C1526" s="2" t="s">
        <v>4209</v>
      </c>
      <c r="D1526" s="2" t="s">
        <v>4210</v>
      </c>
      <c r="E1526">
        <f>LEN(telefony__2[[#This Row],[nr]])</f>
        <v>7</v>
      </c>
      <c r="F1526">
        <f>IF(MID(telefony__2[[#This Row],[nr]],1,2)="12",1,0)</f>
        <v>0</v>
      </c>
      <c r="G1526" s="2">
        <f>IF(AND(telefony__2[[#This Row],[czy 12]]=1,telefony__2[[#This Row],[dlugosc]]=7),telefony__2[[#This Row],[zaklonczenie]]-telefony__2[[#This Row],[rozpoczecie]],0)</f>
        <v>0</v>
      </c>
      <c r="H1526" s="3">
        <f>IF(AND(telefony__2[[#This Row],[czy 12]]=1,telefony__2[[#This Row],[dlugosc]]=7),1,0)</f>
        <v>0</v>
      </c>
      <c r="I1526" s="3">
        <f>(telefony__2[[#This Row],[zaklonczenie]]-telefony__2[[#This Row],[rozpoczecie]])*24*60</f>
        <v>8.0000000000000515</v>
      </c>
      <c r="J1526">
        <f>IF(telefony__2[[#This Row],[dlugosc]]=10,ROUNDUP(telefony__2[[#This Row],[len]],0),0)</f>
        <v>0</v>
      </c>
      <c r="K1526" s="3">
        <f>IF(telefony__2[[#This Row],[dlugosc]]&lt;&gt;10,telefony__2[[#This Row],[len]]+K1525,K1525)</f>
        <v>11980.933333333334</v>
      </c>
      <c r="L1526" s="3">
        <f>IF(telefony__2[[#This Row],[dlugosc]]=7,telefony__2[[#This Row],[len]],0)</f>
        <v>8.0000000000000515</v>
      </c>
      <c r="M1526" s="3">
        <f>IF(telefony__2[[#This Row],[dlugosc]]=8,telefony__2[[#This Row],[len]],0)</f>
        <v>0</v>
      </c>
      <c r="N1526" s="3"/>
    </row>
    <row r="1527" spans="1:14" x14ac:dyDescent="0.25">
      <c r="A1527" s="3" t="s">
        <v>4211</v>
      </c>
      <c r="B1527" s="1" t="s">
        <v>4173</v>
      </c>
      <c r="C1527" s="2" t="s">
        <v>4212</v>
      </c>
      <c r="D1527" s="2" t="s">
        <v>4213</v>
      </c>
      <c r="E1527">
        <f>LEN(telefony__2[[#This Row],[nr]])</f>
        <v>7</v>
      </c>
      <c r="F1527">
        <f>IF(MID(telefony__2[[#This Row],[nr]],1,2)="12",1,0)</f>
        <v>0</v>
      </c>
      <c r="G1527" s="2">
        <f>IF(AND(telefony__2[[#This Row],[czy 12]]=1,telefony__2[[#This Row],[dlugosc]]=7),telefony__2[[#This Row],[zaklonczenie]]-telefony__2[[#This Row],[rozpoczecie]],0)</f>
        <v>0</v>
      </c>
      <c r="H1527" s="3">
        <f>IF(AND(telefony__2[[#This Row],[czy 12]]=1,telefony__2[[#This Row],[dlugosc]]=7),1,0)</f>
        <v>0</v>
      </c>
      <c r="I1527" s="3">
        <f>(telefony__2[[#This Row],[zaklonczenie]]-telefony__2[[#This Row],[rozpoczecie]])*24*60</f>
        <v>11.966666666666645</v>
      </c>
      <c r="J1527">
        <f>IF(telefony__2[[#This Row],[dlugosc]]=10,ROUNDUP(telefony__2[[#This Row],[len]],0),0)</f>
        <v>0</v>
      </c>
      <c r="K1527" s="3">
        <f>IF(telefony__2[[#This Row],[dlugosc]]&lt;&gt;10,telefony__2[[#This Row],[len]]+K1526,K1526)</f>
        <v>11992.900000000001</v>
      </c>
      <c r="L1527" s="3">
        <f>IF(telefony__2[[#This Row],[dlugosc]]=7,telefony__2[[#This Row],[len]],0)</f>
        <v>11.966666666666645</v>
      </c>
      <c r="M1527" s="3">
        <f>IF(telefony__2[[#This Row],[dlugosc]]=8,telefony__2[[#This Row],[len]],0)</f>
        <v>0</v>
      </c>
      <c r="N1527" s="3"/>
    </row>
    <row r="1528" spans="1:14" x14ac:dyDescent="0.25">
      <c r="A1528" s="3" t="s">
        <v>4214</v>
      </c>
      <c r="B1528" s="1" t="s">
        <v>4173</v>
      </c>
      <c r="C1528" s="2" t="s">
        <v>4215</v>
      </c>
      <c r="D1528" s="2" t="s">
        <v>4216</v>
      </c>
      <c r="E1528">
        <f>LEN(telefony__2[[#This Row],[nr]])</f>
        <v>7</v>
      </c>
      <c r="F1528">
        <f>IF(MID(telefony__2[[#This Row],[nr]],1,2)="12",1,0)</f>
        <v>0</v>
      </c>
      <c r="G1528" s="2">
        <f>IF(AND(telefony__2[[#This Row],[czy 12]]=1,telefony__2[[#This Row],[dlugosc]]=7),telefony__2[[#This Row],[zaklonczenie]]-telefony__2[[#This Row],[rozpoczecie]],0)</f>
        <v>0</v>
      </c>
      <c r="H1528" s="3">
        <f>IF(AND(telefony__2[[#This Row],[czy 12]]=1,telefony__2[[#This Row],[dlugosc]]=7),1,0)</f>
        <v>0</v>
      </c>
      <c r="I1528" s="3">
        <f>(telefony__2[[#This Row],[zaklonczenie]]-telefony__2[[#This Row],[rozpoczecie]])*24*60</f>
        <v>1.3833333333333631</v>
      </c>
      <c r="J1528">
        <f>IF(telefony__2[[#This Row],[dlugosc]]=10,ROUNDUP(telefony__2[[#This Row],[len]],0),0)</f>
        <v>0</v>
      </c>
      <c r="K1528" s="3">
        <f>IF(telefony__2[[#This Row],[dlugosc]]&lt;&gt;10,telefony__2[[#This Row],[len]]+K1527,K1527)</f>
        <v>11994.283333333335</v>
      </c>
      <c r="L1528" s="3">
        <f>IF(telefony__2[[#This Row],[dlugosc]]=7,telefony__2[[#This Row],[len]],0)</f>
        <v>1.3833333333333631</v>
      </c>
      <c r="M1528" s="3">
        <f>IF(telefony__2[[#This Row],[dlugosc]]=8,telefony__2[[#This Row],[len]],0)</f>
        <v>0</v>
      </c>
      <c r="N1528" s="3"/>
    </row>
    <row r="1529" spans="1:14" x14ac:dyDescent="0.25">
      <c r="A1529" s="3" t="s">
        <v>4217</v>
      </c>
      <c r="B1529" s="1" t="s">
        <v>4173</v>
      </c>
      <c r="C1529" s="2" t="s">
        <v>4218</v>
      </c>
      <c r="D1529" s="2" t="s">
        <v>4219</v>
      </c>
      <c r="E1529">
        <f>LEN(telefony__2[[#This Row],[nr]])</f>
        <v>8</v>
      </c>
      <c r="F1529">
        <f>IF(MID(telefony__2[[#This Row],[nr]],1,2)="12",1,0)</f>
        <v>0</v>
      </c>
      <c r="G1529" s="2">
        <f>IF(AND(telefony__2[[#This Row],[czy 12]]=1,telefony__2[[#This Row],[dlugosc]]=7),telefony__2[[#This Row],[zaklonczenie]]-telefony__2[[#This Row],[rozpoczecie]],0)</f>
        <v>0</v>
      </c>
      <c r="H1529" s="3">
        <f>IF(AND(telefony__2[[#This Row],[czy 12]]=1,telefony__2[[#This Row],[dlugosc]]=7),1,0)</f>
        <v>0</v>
      </c>
      <c r="I1529" s="3">
        <f>(telefony__2[[#This Row],[zaklonczenie]]-telefony__2[[#This Row],[rozpoczecie]])*24*60</f>
        <v>16.083333333333343</v>
      </c>
      <c r="J1529">
        <f>IF(telefony__2[[#This Row],[dlugosc]]=10,ROUNDUP(telefony__2[[#This Row],[len]],0),0)</f>
        <v>0</v>
      </c>
      <c r="K1529" s="3">
        <f>IF(telefony__2[[#This Row],[dlugosc]]&lt;&gt;10,telefony__2[[#This Row],[len]]+K1528,K1528)</f>
        <v>12010.366666666669</v>
      </c>
      <c r="L1529" s="3">
        <f>IF(telefony__2[[#This Row],[dlugosc]]=7,telefony__2[[#This Row],[len]],0)</f>
        <v>0</v>
      </c>
      <c r="M1529" s="3">
        <f>IF(telefony__2[[#This Row],[dlugosc]]=8,telefony__2[[#This Row],[len]],0)</f>
        <v>16.083333333333343</v>
      </c>
      <c r="N1529" s="3"/>
    </row>
    <row r="1530" spans="1:14" x14ac:dyDescent="0.25">
      <c r="A1530" s="3" t="s">
        <v>4220</v>
      </c>
      <c r="B1530" s="1" t="s">
        <v>4173</v>
      </c>
      <c r="C1530" s="2" t="s">
        <v>4221</v>
      </c>
      <c r="D1530" s="2" t="s">
        <v>4222</v>
      </c>
      <c r="E1530">
        <f>LEN(telefony__2[[#This Row],[nr]])</f>
        <v>8</v>
      </c>
      <c r="F1530">
        <f>IF(MID(telefony__2[[#This Row],[nr]],1,2)="12",1,0)</f>
        <v>0</v>
      </c>
      <c r="G1530" s="2">
        <f>IF(AND(telefony__2[[#This Row],[czy 12]]=1,telefony__2[[#This Row],[dlugosc]]=7),telefony__2[[#This Row],[zaklonczenie]]-telefony__2[[#This Row],[rozpoczecie]],0)</f>
        <v>0</v>
      </c>
      <c r="H1530" s="3">
        <f>IF(AND(telefony__2[[#This Row],[czy 12]]=1,telefony__2[[#This Row],[dlugosc]]=7),1,0)</f>
        <v>0</v>
      </c>
      <c r="I1530" s="3">
        <f>(telefony__2[[#This Row],[zaklonczenie]]-telefony__2[[#This Row],[rozpoczecie]])*24*60</f>
        <v>13.066666666666737</v>
      </c>
      <c r="J1530">
        <f>IF(telefony__2[[#This Row],[dlugosc]]=10,ROUNDUP(telefony__2[[#This Row],[len]],0),0)</f>
        <v>0</v>
      </c>
      <c r="K1530" s="3">
        <f>IF(telefony__2[[#This Row],[dlugosc]]&lt;&gt;10,telefony__2[[#This Row],[len]]+K1529,K1529)</f>
        <v>12023.433333333336</v>
      </c>
      <c r="L1530" s="3">
        <f>IF(telefony__2[[#This Row],[dlugosc]]=7,telefony__2[[#This Row],[len]],0)</f>
        <v>0</v>
      </c>
      <c r="M1530" s="3">
        <f>IF(telefony__2[[#This Row],[dlugosc]]=8,telefony__2[[#This Row],[len]],0)</f>
        <v>13.066666666666737</v>
      </c>
      <c r="N1530" s="3"/>
    </row>
    <row r="1531" spans="1:14" x14ac:dyDescent="0.25">
      <c r="A1531" s="3" t="s">
        <v>4223</v>
      </c>
      <c r="B1531" s="1" t="s">
        <v>4173</v>
      </c>
      <c r="C1531" s="2" t="s">
        <v>4224</v>
      </c>
      <c r="D1531" s="2" t="s">
        <v>1793</v>
      </c>
      <c r="E1531">
        <f>LEN(telefony__2[[#This Row],[nr]])</f>
        <v>8</v>
      </c>
      <c r="F1531">
        <f>IF(MID(telefony__2[[#This Row],[nr]],1,2)="12",1,0)</f>
        <v>0</v>
      </c>
      <c r="G1531" s="2">
        <f>IF(AND(telefony__2[[#This Row],[czy 12]]=1,telefony__2[[#This Row],[dlugosc]]=7),telefony__2[[#This Row],[zaklonczenie]]-telefony__2[[#This Row],[rozpoczecie]],0)</f>
        <v>0</v>
      </c>
      <c r="H1531" s="3">
        <f>IF(AND(telefony__2[[#This Row],[czy 12]]=1,telefony__2[[#This Row],[dlugosc]]=7),1,0)</f>
        <v>0</v>
      </c>
      <c r="I1531" s="3">
        <f>(telefony__2[[#This Row],[zaklonczenie]]-telefony__2[[#This Row],[rozpoczecie]])*24*60</f>
        <v>13.616666666666664</v>
      </c>
      <c r="J1531">
        <f>IF(telefony__2[[#This Row],[dlugosc]]=10,ROUNDUP(telefony__2[[#This Row],[len]],0),0)</f>
        <v>0</v>
      </c>
      <c r="K1531" s="3">
        <f>IF(telefony__2[[#This Row],[dlugosc]]&lt;&gt;10,telefony__2[[#This Row],[len]]+K1530,K1530)</f>
        <v>12037.050000000003</v>
      </c>
      <c r="L1531" s="3">
        <f>IF(telefony__2[[#This Row],[dlugosc]]=7,telefony__2[[#This Row],[len]],0)</f>
        <v>0</v>
      </c>
      <c r="M1531" s="3">
        <f>IF(telefony__2[[#This Row],[dlugosc]]=8,telefony__2[[#This Row],[len]],0)</f>
        <v>13.616666666666664</v>
      </c>
      <c r="N1531" s="3"/>
    </row>
    <row r="1532" spans="1:14" x14ac:dyDescent="0.25">
      <c r="A1532" s="3" t="s">
        <v>4225</v>
      </c>
      <c r="B1532" s="1" t="s">
        <v>4173</v>
      </c>
      <c r="C1532" s="2" t="s">
        <v>2047</v>
      </c>
      <c r="D1532" s="2" t="s">
        <v>4226</v>
      </c>
      <c r="E1532">
        <f>LEN(telefony__2[[#This Row],[nr]])</f>
        <v>7</v>
      </c>
      <c r="F1532">
        <f>IF(MID(telefony__2[[#This Row],[nr]],1,2)="12",1,0)</f>
        <v>0</v>
      </c>
      <c r="G1532" s="2">
        <f>IF(AND(telefony__2[[#This Row],[czy 12]]=1,telefony__2[[#This Row],[dlugosc]]=7),telefony__2[[#This Row],[zaklonczenie]]-telefony__2[[#This Row],[rozpoczecie]],0)</f>
        <v>0</v>
      </c>
      <c r="H1532" s="3">
        <f>IF(AND(telefony__2[[#This Row],[czy 12]]=1,telefony__2[[#This Row],[dlugosc]]=7),1,0)</f>
        <v>0</v>
      </c>
      <c r="I1532" s="3">
        <f>(telefony__2[[#This Row],[zaklonczenie]]-telefony__2[[#This Row],[rozpoczecie]])*24*60</f>
        <v>11.383333333333328</v>
      </c>
      <c r="J1532">
        <f>IF(telefony__2[[#This Row],[dlugosc]]=10,ROUNDUP(telefony__2[[#This Row],[len]],0),0)</f>
        <v>0</v>
      </c>
      <c r="K1532" s="3">
        <f>IF(telefony__2[[#This Row],[dlugosc]]&lt;&gt;10,telefony__2[[#This Row],[len]]+K1531,K1531)</f>
        <v>12048.433333333336</v>
      </c>
      <c r="L1532" s="3">
        <f>IF(telefony__2[[#This Row],[dlugosc]]=7,telefony__2[[#This Row],[len]],0)</f>
        <v>11.383333333333328</v>
      </c>
      <c r="M1532" s="3">
        <f>IF(telefony__2[[#This Row],[dlugosc]]=8,telefony__2[[#This Row],[len]],0)</f>
        <v>0</v>
      </c>
      <c r="N1532" s="3"/>
    </row>
    <row r="1533" spans="1:14" x14ac:dyDescent="0.25">
      <c r="A1533" s="3" t="s">
        <v>4227</v>
      </c>
      <c r="B1533" s="1" t="s">
        <v>4173</v>
      </c>
      <c r="C1533" s="2" t="s">
        <v>909</v>
      </c>
      <c r="D1533" s="2" t="s">
        <v>4228</v>
      </c>
      <c r="E1533">
        <f>LEN(telefony__2[[#This Row],[nr]])</f>
        <v>7</v>
      </c>
      <c r="F1533">
        <f>IF(MID(telefony__2[[#This Row],[nr]],1,2)="12",1,0)</f>
        <v>0</v>
      </c>
      <c r="G1533" s="2">
        <f>IF(AND(telefony__2[[#This Row],[czy 12]]=1,telefony__2[[#This Row],[dlugosc]]=7),telefony__2[[#This Row],[zaklonczenie]]-telefony__2[[#This Row],[rozpoczecie]],0)</f>
        <v>0</v>
      </c>
      <c r="H1533" s="3">
        <f>IF(AND(telefony__2[[#This Row],[czy 12]]=1,telefony__2[[#This Row],[dlugosc]]=7),1,0)</f>
        <v>0</v>
      </c>
      <c r="I1533" s="3">
        <f>(telefony__2[[#This Row],[zaklonczenie]]-telefony__2[[#This Row],[rozpoczecie]])*24*60</f>
        <v>11.199999999999912</v>
      </c>
      <c r="J1533">
        <f>IF(telefony__2[[#This Row],[dlugosc]]=10,ROUNDUP(telefony__2[[#This Row],[len]],0),0)</f>
        <v>0</v>
      </c>
      <c r="K1533" s="3">
        <f>IF(telefony__2[[#This Row],[dlugosc]]&lt;&gt;10,telefony__2[[#This Row],[len]]+K1532,K1532)</f>
        <v>12059.633333333337</v>
      </c>
      <c r="L1533" s="3">
        <f>IF(telefony__2[[#This Row],[dlugosc]]=7,telefony__2[[#This Row],[len]],0)</f>
        <v>11.199999999999912</v>
      </c>
      <c r="M1533" s="3">
        <f>IF(telefony__2[[#This Row],[dlugosc]]=8,telefony__2[[#This Row],[len]],0)</f>
        <v>0</v>
      </c>
      <c r="N1533" s="3"/>
    </row>
    <row r="1534" spans="1:14" x14ac:dyDescent="0.25">
      <c r="A1534" s="3" t="s">
        <v>4229</v>
      </c>
      <c r="B1534" s="1" t="s">
        <v>4173</v>
      </c>
      <c r="C1534" s="2" t="s">
        <v>3152</v>
      </c>
      <c r="D1534" s="2" t="s">
        <v>4230</v>
      </c>
      <c r="E1534">
        <f>LEN(telefony__2[[#This Row],[nr]])</f>
        <v>7</v>
      </c>
      <c r="F1534">
        <f>IF(MID(telefony__2[[#This Row],[nr]],1,2)="12",1,0)</f>
        <v>0</v>
      </c>
      <c r="G1534" s="2">
        <f>IF(AND(telefony__2[[#This Row],[czy 12]]=1,telefony__2[[#This Row],[dlugosc]]=7),telefony__2[[#This Row],[zaklonczenie]]-telefony__2[[#This Row],[rozpoczecie]],0)</f>
        <v>0</v>
      </c>
      <c r="H1534" s="3">
        <f>IF(AND(telefony__2[[#This Row],[czy 12]]=1,telefony__2[[#This Row],[dlugosc]]=7),1,0)</f>
        <v>0</v>
      </c>
      <c r="I1534" s="3">
        <f>(telefony__2[[#This Row],[zaklonczenie]]-telefony__2[[#This Row],[rozpoczecie]])*24*60</f>
        <v>14.483333333333412</v>
      </c>
      <c r="J1534">
        <f>IF(telefony__2[[#This Row],[dlugosc]]=10,ROUNDUP(telefony__2[[#This Row],[len]],0),0)</f>
        <v>0</v>
      </c>
      <c r="K1534" s="3">
        <f>IF(telefony__2[[#This Row],[dlugosc]]&lt;&gt;10,telefony__2[[#This Row],[len]]+K1533,K1533)</f>
        <v>12074.11666666667</v>
      </c>
      <c r="L1534" s="3">
        <f>IF(telefony__2[[#This Row],[dlugosc]]=7,telefony__2[[#This Row],[len]],0)</f>
        <v>14.483333333333412</v>
      </c>
      <c r="M1534" s="3">
        <f>IF(telefony__2[[#This Row],[dlugosc]]=8,telefony__2[[#This Row],[len]],0)</f>
        <v>0</v>
      </c>
      <c r="N1534" s="3"/>
    </row>
    <row r="1535" spans="1:14" x14ac:dyDescent="0.25">
      <c r="A1535" s="3" t="s">
        <v>4231</v>
      </c>
      <c r="B1535" s="1" t="s">
        <v>4173</v>
      </c>
      <c r="C1535" s="2" t="s">
        <v>4232</v>
      </c>
      <c r="D1535" s="2" t="s">
        <v>4233</v>
      </c>
      <c r="E1535">
        <f>LEN(telefony__2[[#This Row],[nr]])</f>
        <v>7</v>
      </c>
      <c r="F1535">
        <f>IF(MID(telefony__2[[#This Row],[nr]],1,2)="12",1,0)</f>
        <v>0</v>
      </c>
      <c r="G1535" s="2">
        <f>IF(AND(telefony__2[[#This Row],[czy 12]]=1,telefony__2[[#This Row],[dlugosc]]=7),telefony__2[[#This Row],[zaklonczenie]]-telefony__2[[#This Row],[rozpoczecie]],0)</f>
        <v>0</v>
      </c>
      <c r="H1535" s="3">
        <f>IF(AND(telefony__2[[#This Row],[czy 12]]=1,telefony__2[[#This Row],[dlugosc]]=7),1,0)</f>
        <v>0</v>
      </c>
      <c r="I1535" s="3">
        <f>(telefony__2[[#This Row],[zaklonczenie]]-telefony__2[[#This Row],[rozpoczecie]])*24*60</f>
        <v>10.699999999999914</v>
      </c>
      <c r="J1535">
        <f>IF(telefony__2[[#This Row],[dlugosc]]=10,ROUNDUP(telefony__2[[#This Row],[len]],0),0)</f>
        <v>0</v>
      </c>
      <c r="K1535" s="3">
        <f>IF(telefony__2[[#This Row],[dlugosc]]&lt;&gt;10,telefony__2[[#This Row],[len]]+K1534,K1534)</f>
        <v>12084.816666666671</v>
      </c>
      <c r="L1535" s="3">
        <f>IF(telefony__2[[#This Row],[dlugosc]]=7,telefony__2[[#This Row],[len]],0)</f>
        <v>10.699999999999914</v>
      </c>
      <c r="M1535" s="3">
        <f>IF(telefony__2[[#This Row],[dlugosc]]=8,telefony__2[[#This Row],[len]],0)</f>
        <v>0</v>
      </c>
      <c r="N1535" s="3"/>
    </row>
    <row r="1536" spans="1:14" x14ac:dyDescent="0.25">
      <c r="A1536" s="3" t="s">
        <v>4234</v>
      </c>
      <c r="B1536" s="1" t="s">
        <v>4173</v>
      </c>
      <c r="C1536" s="2" t="s">
        <v>4235</v>
      </c>
      <c r="D1536" s="2" t="s">
        <v>4236</v>
      </c>
      <c r="E1536">
        <f>LEN(telefony__2[[#This Row],[nr]])</f>
        <v>7</v>
      </c>
      <c r="F1536">
        <f>IF(MID(telefony__2[[#This Row],[nr]],1,2)="12",1,0)</f>
        <v>0</v>
      </c>
      <c r="G1536" s="2">
        <f>IF(AND(telefony__2[[#This Row],[czy 12]]=1,telefony__2[[#This Row],[dlugosc]]=7),telefony__2[[#This Row],[zaklonczenie]]-telefony__2[[#This Row],[rozpoczecie]],0)</f>
        <v>0</v>
      </c>
      <c r="H1536" s="3">
        <f>IF(AND(telefony__2[[#This Row],[czy 12]]=1,telefony__2[[#This Row],[dlugosc]]=7),1,0)</f>
        <v>0</v>
      </c>
      <c r="I1536" s="3">
        <f>(telefony__2[[#This Row],[zaklonczenie]]-telefony__2[[#This Row],[rozpoczecie]])*24*60</f>
        <v>6.6666666666667762</v>
      </c>
      <c r="J1536">
        <f>IF(telefony__2[[#This Row],[dlugosc]]=10,ROUNDUP(telefony__2[[#This Row],[len]],0),0)</f>
        <v>0</v>
      </c>
      <c r="K1536" s="3">
        <f>IF(telefony__2[[#This Row],[dlugosc]]&lt;&gt;10,telefony__2[[#This Row],[len]]+K1535,K1535)</f>
        <v>12091.483333333337</v>
      </c>
      <c r="L1536" s="3">
        <f>IF(telefony__2[[#This Row],[dlugosc]]=7,telefony__2[[#This Row],[len]],0)</f>
        <v>6.6666666666667762</v>
      </c>
      <c r="M1536" s="3">
        <f>IF(telefony__2[[#This Row],[dlugosc]]=8,telefony__2[[#This Row],[len]],0)</f>
        <v>0</v>
      </c>
      <c r="N1536" s="3"/>
    </row>
    <row r="1537" spans="1:14" x14ac:dyDescent="0.25">
      <c r="A1537" s="3" t="s">
        <v>4237</v>
      </c>
      <c r="B1537" s="1" t="s">
        <v>4173</v>
      </c>
      <c r="C1537" s="2" t="s">
        <v>4238</v>
      </c>
      <c r="D1537" s="2" t="s">
        <v>2604</v>
      </c>
      <c r="E1537">
        <f>LEN(telefony__2[[#This Row],[nr]])</f>
        <v>7</v>
      </c>
      <c r="F1537">
        <f>IF(MID(telefony__2[[#This Row],[nr]],1,2)="12",1,0)</f>
        <v>0</v>
      </c>
      <c r="G1537" s="2">
        <f>IF(AND(telefony__2[[#This Row],[czy 12]]=1,telefony__2[[#This Row],[dlugosc]]=7),telefony__2[[#This Row],[zaklonczenie]]-telefony__2[[#This Row],[rozpoczecie]],0)</f>
        <v>0</v>
      </c>
      <c r="H1537" s="3">
        <f>IF(AND(telefony__2[[#This Row],[czy 12]]=1,telefony__2[[#This Row],[dlugosc]]=7),1,0)</f>
        <v>0</v>
      </c>
      <c r="I1537" s="3">
        <f>(telefony__2[[#This Row],[zaklonczenie]]-telefony__2[[#This Row],[rozpoczecie]])*24*60</f>
        <v>3.5666666666666114</v>
      </c>
      <c r="J1537">
        <f>IF(telefony__2[[#This Row],[dlugosc]]=10,ROUNDUP(telefony__2[[#This Row],[len]],0),0)</f>
        <v>0</v>
      </c>
      <c r="K1537" s="3">
        <f>IF(telefony__2[[#This Row],[dlugosc]]&lt;&gt;10,telefony__2[[#This Row],[len]]+K1536,K1536)</f>
        <v>12095.050000000005</v>
      </c>
      <c r="L1537" s="3">
        <f>IF(telefony__2[[#This Row],[dlugosc]]=7,telefony__2[[#This Row],[len]],0)</f>
        <v>3.5666666666666114</v>
      </c>
      <c r="M1537" s="3">
        <f>IF(telefony__2[[#This Row],[dlugosc]]=8,telefony__2[[#This Row],[len]],0)</f>
        <v>0</v>
      </c>
      <c r="N1537" s="3"/>
    </row>
    <row r="1538" spans="1:14" x14ac:dyDescent="0.25">
      <c r="A1538" s="3" t="s">
        <v>4239</v>
      </c>
      <c r="B1538" s="1" t="s">
        <v>4173</v>
      </c>
      <c r="C1538" s="2" t="s">
        <v>596</v>
      </c>
      <c r="D1538" s="2" t="s">
        <v>4240</v>
      </c>
      <c r="E1538">
        <f>LEN(telefony__2[[#This Row],[nr]])</f>
        <v>7</v>
      </c>
      <c r="F1538">
        <f>IF(MID(telefony__2[[#This Row],[nr]],1,2)="12",1,0)</f>
        <v>0</v>
      </c>
      <c r="G1538" s="2">
        <f>IF(AND(telefony__2[[#This Row],[czy 12]]=1,telefony__2[[#This Row],[dlugosc]]=7),telefony__2[[#This Row],[zaklonczenie]]-telefony__2[[#This Row],[rozpoczecie]],0)</f>
        <v>0</v>
      </c>
      <c r="H1538" s="3">
        <f>IF(AND(telefony__2[[#This Row],[czy 12]]=1,telefony__2[[#This Row],[dlugosc]]=7),1,0)</f>
        <v>0</v>
      </c>
      <c r="I1538" s="3">
        <f>(telefony__2[[#This Row],[zaklonczenie]]-telefony__2[[#This Row],[rozpoczecie]])*24*60</f>
        <v>1.2500000000000355</v>
      </c>
      <c r="J1538">
        <f>IF(telefony__2[[#This Row],[dlugosc]]=10,ROUNDUP(telefony__2[[#This Row],[len]],0),0)</f>
        <v>0</v>
      </c>
      <c r="K1538" s="3">
        <f>IF(telefony__2[[#This Row],[dlugosc]]&lt;&gt;10,telefony__2[[#This Row],[len]]+K1537,K1537)</f>
        <v>12096.300000000005</v>
      </c>
      <c r="L1538" s="3">
        <f>IF(telefony__2[[#This Row],[dlugosc]]=7,telefony__2[[#This Row],[len]],0)</f>
        <v>1.2500000000000355</v>
      </c>
      <c r="M1538" s="3">
        <f>IF(telefony__2[[#This Row],[dlugosc]]=8,telefony__2[[#This Row],[len]],0)</f>
        <v>0</v>
      </c>
      <c r="N1538" s="3"/>
    </row>
    <row r="1539" spans="1:14" x14ac:dyDescent="0.25">
      <c r="A1539" s="3" t="s">
        <v>4241</v>
      </c>
      <c r="B1539" s="1" t="s">
        <v>4173</v>
      </c>
      <c r="C1539" s="2" t="s">
        <v>4242</v>
      </c>
      <c r="D1539" s="2" t="s">
        <v>4243</v>
      </c>
      <c r="E1539">
        <f>LEN(telefony__2[[#This Row],[nr]])</f>
        <v>8</v>
      </c>
      <c r="F1539">
        <f>IF(MID(telefony__2[[#This Row],[nr]],1,2)="12",1,0)</f>
        <v>0</v>
      </c>
      <c r="G1539" s="2">
        <f>IF(AND(telefony__2[[#This Row],[czy 12]]=1,telefony__2[[#This Row],[dlugosc]]=7),telefony__2[[#This Row],[zaklonczenie]]-telefony__2[[#This Row],[rozpoczecie]],0)</f>
        <v>0</v>
      </c>
      <c r="H1539" s="3">
        <f>IF(AND(telefony__2[[#This Row],[czy 12]]=1,telefony__2[[#This Row],[dlugosc]]=7),1,0)</f>
        <v>0</v>
      </c>
      <c r="I1539" s="3">
        <f>(telefony__2[[#This Row],[zaklonczenie]]-telefony__2[[#This Row],[rozpoczecie]])*24*60</f>
        <v>15.31666666666669</v>
      </c>
      <c r="J1539">
        <f>IF(telefony__2[[#This Row],[dlugosc]]=10,ROUNDUP(telefony__2[[#This Row],[len]],0),0)</f>
        <v>0</v>
      </c>
      <c r="K1539" s="3">
        <f>IF(telefony__2[[#This Row],[dlugosc]]&lt;&gt;10,telefony__2[[#This Row],[len]]+K1538,K1538)</f>
        <v>12111.616666666672</v>
      </c>
      <c r="L1539" s="3">
        <f>IF(telefony__2[[#This Row],[dlugosc]]=7,telefony__2[[#This Row],[len]],0)</f>
        <v>0</v>
      </c>
      <c r="M1539" s="3">
        <f>IF(telefony__2[[#This Row],[dlugosc]]=8,telefony__2[[#This Row],[len]],0)</f>
        <v>15.31666666666669</v>
      </c>
      <c r="N1539" s="3"/>
    </row>
    <row r="1540" spans="1:14" x14ac:dyDescent="0.25">
      <c r="A1540" s="3" t="s">
        <v>3195</v>
      </c>
      <c r="B1540" s="1" t="s">
        <v>4173</v>
      </c>
      <c r="C1540" s="2" t="s">
        <v>4244</v>
      </c>
      <c r="D1540" s="2" t="s">
        <v>4245</v>
      </c>
      <c r="E1540">
        <f>LEN(telefony__2[[#This Row],[nr]])</f>
        <v>7</v>
      </c>
      <c r="F1540">
        <f>IF(MID(telefony__2[[#This Row],[nr]],1,2)="12",1,0)</f>
        <v>0</v>
      </c>
      <c r="G1540" s="2">
        <f>IF(AND(telefony__2[[#This Row],[czy 12]]=1,telefony__2[[#This Row],[dlugosc]]=7),telefony__2[[#This Row],[zaklonczenie]]-telefony__2[[#This Row],[rozpoczecie]],0)</f>
        <v>0</v>
      </c>
      <c r="H1540" s="3">
        <f>IF(AND(telefony__2[[#This Row],[czy 12]]=1,telefony__2[[#This Row],[dlugosc]]=7),1,0)</f>
        <v>0</v>
      </c>
      <c r="I1540" s="3">
        <f>(telefony__2[[#This Row],[zaklonczenie]]-telefony__2[[#This Row],[rozpoczecie]])*24*60</f>
        <v>5.2166666666666295</v>
      </c>
      <c r="J1540">
        <f>IF(telefony__2[[#This Row],[dlugosc]]=10,ROUNDUP(telefony__2[[#This Row],[len]],0),0)</f>
        <v>0</v>
      </c>
      <c r="K1540" s="3">
        <f>IF(telefony__2[[#This Row],[dlugosc]]&lt;&gt;10,telefony__2[[#This Row],[len]]+K1539,K1539)</f>
        <v>12116.833333333339</v>
      </c>
      <c r="L1540" s="3">
        <f>IF(telefony__2[[#This Row],[dlugosc]]=7,telefony__2[[#This Row],[len]],0)</f>
        <v>5.2166666666666295</v>
      </c>
      <c r="M1540" s="3">
        <f>IF(telefony__2[[#This Row],[dlugosc]]=8,telefony__2[[#This Row],[len]],0)</f>
        <v>0</v>
      </c>
      <c r="N1540" s="3"/>
    </row>
    <row r="1541" spans="1:14" x14ac:dyDescent="0.25">
      <c r="A1541" s="3" t="s">
        <v>4246</v>
      </c>
      <c r="B1541" s="1" t="s">
        <v>4173</v>
      </c>
      <c r="C1541" s="2" t="s">
        <v>4247</v>
      </c>
      <c r="D1541" s="2" t="s">
        <v>4248</v>
      </c>
      <c r="E1541">
        <f>LEN(telefony__2[[#This Row],[nr]])</f>
        <v>7</v>
      </c>
      <c r="F1541">
        <f>IF(MID(telefony__2[[#This Row],[nr]],1,2)="12",1,0)</f>
        <v>0</v>
      </c>
      <c r="G1541" s="2">
        <f>IF(AND(telefony__2[[#This Row],[czy 12]]=1,telefony__2[[#This Row],[dlugosc]]=7),telefony__2[[#This Row],[zaklonczenie]]-telefony__2[[#This Row],[rozpoczecie]],0)</f>
        <v>0</v>
      </c>
      <c r="H1541" s="3">
        <f>IF(AND(telefony__2[[#This Row],[czy 12]]=1,telefony__2[[#This Row],[dlugosc]]=7),1,0)</f>
        <v>0</v>
      </c>
      <c r="I1541" s="3">
        <f>(telefony__2[[#This Row],[zaklonczenie]]-telefony__2[[#This Row],[rozpoczecie]])*24*60</f>
        <v>8.2999999999999385</v>
      </c>
      <c r="J1541">
        <f>IF(telefony__2[[#This Row],[dlugosc]]=10,ROUNDUP(telefony__2[[#This Row],[len]],0),0)</f>
        <v>0</v>
      </c>
      <c r="K1541" s="3">
        <f>IF(telefony__2[[#This Row],[dlugosc]]&lt;&gt;10,telefony__2[[#This Row],[len]]+K1540,K1540)</f>
        <v>12125.133333333339</v>
      </c>
      <c r="L1541" s="3">
        <f>IF(telefony__2[[#This Row],[dlugosc]]=7,telefony__2[[#This Row],[len]],0)</f>
        <v>8.2999999999999385</v>
      </c>
      <c r="M1541" s="3">
        <f>IF(telefony__2[[#This Row],[dlugosc]]=8,telefony__2[[#This Row],[len]],0)</f>
        <v>0</v>
      </c>
      <c r="N1541" s="3"/>
    </row>
    <row r="1542" spans="1:14" x14ac:dyDescent="0.25">
      <c r="A1542" s="3" t="s">
        <v>4249</v>
      </c>
      <c r="B1542" s="1" t="s">
        <v>4173</v>
      </c>
      <c r="C1542" s="2" t="s">
        <v>925</v>
      </c>
      <c r="D1542" s="2" t="s">
        <v>4250</v>
      </c>
      <c r="E1542">
        <f>LEN(telefony__2[[#This Row],[nr]])</f>
        <v>7</v>
      </c>
      <c r="F1542">
        <f>IF(MID(telefony__2[[#This Row],[nr]],1,2)="12",1,0)</f>
        <v>0</v>
      </c>
      <c r="G1542" s="2">
        <f>IF(AND(telefony__2[[#This Row],[czy 12]]=1,telefony__2[[#This Row],[dlugosc]]=7),telefony__2[[#This Row],[zaklonczenie]]-telefony__2[[#This Row],[rozpoczecie]],0)</f>
        <v>0</v>
      </c>
      <c r="H1542" s="3">
        <f>IF(AND(telefony__2[[#This Row],[czy 12]]=1,telefony__2[[#This Row],[dlugosc]]=7),1,0)</f>
        <v>0</v>
      </c>
      <c r="I1542" s="3">
        <f>(telefony__2[[#This Row],[zaklonczenie]]-telefony__2[[#This Row],[rozpoczecie]])*24*60</f>
        <v>12.199999999999989</v>
      </c>
      <c r="J1542">
        <f>IF(telefony__2[[#This Row],[dlugosc]]=10,ROUNDUP(telefony__2[[#This Row],[len]],0),0)</f>
        <v>0</v>
      </c>
      <c r="K1542" s="3">
        <f>IF(telefony__2[[#This Row],[dlugosc]]&lt;&gt;10,telefony__2[[#This Row],[len]]+K1541,K1541)</f>
        <v>12137.333333333339</v>
      </c>
      <c r="L1542" s="3">
        <f>IF(telefony__2[[#This Row],[dlugosc]]=7,telefony__2[[#This Row],[len]],0)</f>
        <v>12.199999999999989</v>
      </c>
      <c r="M1542" s="3">
        <f>IF(telefony__2[[#This Row],[dlugosc]]=8,telefony__2[[#This Row],[len]],0)</f>
        <v>0</v>
      </c>
      <c r="N1542" s="3"/>
    </row>
    <row r="1543" spans="1:14" x14ac:dyDescent="0.25">
      <c r="A1543" s="3" t="s">
        <v>488</v>
      </c>
      <c r="B1543" s="1" t="s">
        <v>4173</v>
      </c>
      <c r="C1543" s="2" t="s">
        <v>3171</v>
      </c>
      <c r="D1543" s="2" t="s">
        <v>4251</v>
      </c>
      <c r="E1543">
        <f>LEN(telefony__2[[#This Row],[nr]])</f>
        <v>7</v>
      </c>
      <c r="F1543">
        <f>IF(MID(telefony__2[[#This Row],[nr]],1,2)="12",1,0)</f>
        <v>0</v>
      </c>
      <c r="G1543" s="2">
        <f>IF(AND(telefony__2[[#This Row],[czy 12]]=1,telefony__2[[#This Row],[dlugosc]]=7),telefony__2[[#This Row],[zaklonczenie]]-telefony__2[[#This Row],[rozpoczecie]],0)</f>
        <v>0</v>
      </c>
      <c r="H1543" s="3">
        <f>IF(AND(telefony__2[[#This Row],[czy 12]]=1,telefony__2[[#This Row],[dlugosc]]=7),1,0)</f>
        <v>0</v>
      </c>
      <c r="I1543" s="3">
        <f>(telefony__2[[#This Row],[zaklonczenie]]-telefony__2[[#This Row],[rozpoczecie]])*24*60</f>
        <v>8.0833333333332114</v>
      </c>
      <c r="J1543">
        <f>IF(telefony__2[[#This Row],[dlugosc]]=10,ROUNDUP(telefony__2[[#This Row],[len]],0),0)</f>
        <v>0</v>
      </c>
      <c r="K1543" s="3">
        <f>IF(telefony__2[[#This Row],[dlugosc]]&lt;&gt;10,telefony__2[[#This Row],[len]]+K1542,K1542)</f>
        <v>12145.416666666673</v>
      </c>
      <c r="L1543" s="3">
        <f>IF(telefony__2[[#This Row],[dlugosc]]=7,telefony__2[[#This Row],[len]],0)</f>
        <v>8.0833333333332114</v>
      </c>
      <c r="M1543" s="3">
        <f>IF(telefony__2[[#This Row],[dlugosc]]=8,telefony__2[[#This Row],[len]],0)</f>
        <v>0</v>
      </c>
      <c r="N1543" s="3"/>
    </row>
    <row r="1544" spans="1:14" x14ac:dyDescent="0.25">
      <c r="A1544" s="3" t="s">
        <v>4252</v>
      </c>
      <c r="B1544" s="1" t="s">
        <v>4173</v>
      </c>
      <c r="C1544" s="2" t="s">
        <v>4253</v>
      </c>
      <c r="D1544" s="2" t="s">
        <v>4254</v>
      </c>
      <c r="E1544">
        <f>LEN(telefony__2[[#This Row],[nr]])</f>
        <v>7</v>
      </c>
      <c r="F1544">
        <f>IF(MID(telefony__2[[#This Row],[nr]],1,2)="12",1,0)</f>
        <v>0</v>
      </c>
      <c r="G1544" s="2">
        <f>IF(AND(telefony__2[[#This Row],[czy 12]]=1,telefony__2[[#This Row],[dlugosc]]=7),telefony__2[[#This Row],[zaklonczenie]]-telefony__2[[#This Row],[rozpoczecie]],0)</f>
        <v>0</v>
      </c>
      <c r="H1544" s="3">
        <f>IF(AND(telefony__2[[#This Row],[czy 12]]=1,telefony__2[[#This Row],[dlugosc]]=7),1,0)</f>
        <v>0</v>
      </c>
      <c r="I1544" s="3">
        <f>(telefony__2[[#This Row],[zaklonczenie]]-telefony__2[[#This Row],[rozpoczecie]])*24*60</f>
        <v>7.866666666666644</v>
      </c>
      <c r="J1544">
        <f>IF(telefony__2[[#This Row],[dlugosc]]=10,ROUNDUP(telefony__2[[#This Row],[len]],0),0)</f>
        <v>0</v>
      </c>
      <c r="K1544" s="3">
        <f>IF(telefony__2[[#This Row],[dlugosc]]&lt;&gt;10,telefony__2[[#This Row],[len]]+K1543,K1543)</f>
        <v>12153.28333333334</v>
      </c>
      <c r="L1544" s="3">
        <f>IF(telefony__2[[#This Row],[dlugosc]]=7,telefony__2[[#This Row],[len]],0)</f>
        <v>7.866666666666644</v>
      </c>
      <c r="M1544" s="3">
        <f>IF(telefony__2[[#This Row],[dlugosc]]=8,telefony__2[[#This Row],[len]],0)</f>
        <v>0</v>
      </c>
      <c r="N1544" s="3"/>
    </row>
    <row r="1545" spans="1:14" x14ac:dyDescent="0.25">
      <c r="A1545" s="3" t="s">
        <v>4255</v>
      </c>
      <c r="B1545" s="1" t="s">
        <v>4173</v>
      </c>
      <c r="C1545" s="2" t="s">
        <v>4256</v>
      </c>
      <c r="D1545" s="2" t="s">
        <v>2910</v>
      </c>
      <c r="E1545">
        <f>LEN(telefony__2[[#This Row],[nr]])</f>
        <v>8</v>
      </c>
      <c r="F1545">
        <f>IF(MID(telefony__2[[#This Row],[nr]],1,2)="12",1,0)</f>
        <v>0</v>
      </c>
      <c r="G1545" s="2">
        <f>IF(AND(telefony__2[[#This Row],[czy 12]]=1,telefony__2[[#This Row],[dlugosc]]=7),telefony__2[[#This Row],[zaklonczenie]]-telefony__2[[#This Row],[rozpoczecie]],0)</f>
        <v>0</v>
      </c>
      <c r="H1545" s="3">
        <f>IF(AND(telefony__2[[#This Row],[czy 12]]=1,telefony__2[[#This Row],[dlugosc]]=7),1,0)</f>
        <v>0</v>
      </c>
      <c r="I1545" s="3">
        <f>(telefony__2[[#This Row],[zaklonczenie]]-telefony__2[[#This Row],[rozpoczecie]])*24*60</f>
        <v>14.949999999999939</v>
      </c>
      <c r="J1545">
        <f>IF(telefony__2[[#This Row],[dlugosc]]=10,ROUNDUP(telefony__2[[#This Row],[len]],0),0)</f>
        <v>0</v>
      </c>
      <c r="K1545" s="3">
        <f>IF(telefony__2[[#This Row],[dlugosc]]&lt;&gt;10,telefony__2[[#This Row],[len]]+K1544,K1544)</f>
        <v>12168.233333333341</v>
      </c>
      <c r="L1545" s="3">
        <f>IF(telefony__2[[#This Row],[dlugosc]]=7,telefony__2[[#This Row],[len]],0)</f>
        <v>0</v>
      </c>
      <c r="M1545" s="3">
        <f>IF(telefony__2[[#This Row],[dlugosc]]=8,telefony__2[[#This Row],[len]],0)</f>
        <v>14.949999999999939</v>
      </c>
      <c r="N1545" s="3"/>
    </row>
    <row r="1546" spans="1:14" x14ac:dyDescent="0.25">
      <c r="A1546" s="3" t="s">
        <v>4257</v>
      </c>
      <c r="B1546" s="1" t="s">
        <v>4173</v>
      </c>
      <c r="C1546" s="2" t="s">
        <v>942</v>
      </c>
      <c r="D1546" s="2" t="s">
        <v>4258</v>
      </c>
      <c r="E1546">
        <f>LEN(telefony__2[[#This Row],[nr]])</f>
        <v>7</v>
      </c>
      <c r="F1546">
        <f>IF(MID(telefony__2[[#This Row],[nr]],1,2)="12",1,0)</f>
        <v>0</v>
      </c>
      <c r="G1546" s="2">
        <f>IF(AND(telefony__2[[#This Row],[czy 12]]=1,telefony__2[[#This Row],[dlugosc]]=7),telefony__2[[#This Row],[zaklonczenie]]-telefony__2[[#This Row],[rozpoczecie]],0)</f>
        <v>0</v>
      </c>
      <c r="H1546" s="3">
        <f>IF(AND(telefony__2[[#This Row],[czy 12]]=1,telefony__2[[#This Row],[dlugosc]]=7),1,0)</f>
        <v>0</v>
      </c>
      <c r="I1546" s="3">
        <f>(telefony__2[[#This Row],[zaklonczenie]]-telefony__2[[#This Row],[rozpoczecie]])*24*60</f>
        <v>6.3166666666666416</v>
      </c>
      <c r="J1546">
        <f>IF(telefony__2[[#This Row],[dlugosc]]=10,ROUNDUP(telefony__2[[#This Row],[len]],0),0)</f>
        <v>0</v>
      </c>
      <c r="K1546" s="3">
        <f>IF(telefony__2[[#This Row],[dlugosc]]&lt;&gt;10,telefony__2[[#This Row],[len]]+K1545,K1545)</f>
        <v>12174.550000000008</v>
      </c>
      <c r="L1546" s="3">
        <f>IF(telefony__2[[#This Row],[dlugosc]]=7,telefony__2[[#This Row],[len]],0)</f>
        <v>6.3166666666666416</v>
      </c>
      <c r="M1546" s="3">
        <f>IF(telefony__2[[#This Row],[dlugosc]]=8,telefony__2[[#This Row],[len]],0)</f>
        <v>0</v>
      </c>
      <c r="N1546" s="3"/>
    </row>
    <row r="1547" spans="1:14" x14ac:dyDescent="0.25">
      <c r="A1547" s="3" t="s">
        <v>4259</v>
      </c>
      <c r="B1547" s="1" t="s">
        <v>4173</v>
      </c>
      <c r="C1547" s="2" t="s">
        <v>2083</v>
      </c>
      <c r="D1547" s="2" t="s">
        <v>4260</v>
      </c>
      <c r="E1547">
        <f>LEN(telefony__2[[#This Row],[nr]])</f>
        <v>7</v>
      </c>
      <c r="F1547">
        <f>IF(MID(telefony__2[[#This Row],[nr]],1,2)="12",1,0)</f>
        <v>0</v>
      </c>
      <c r="G1547" s="2">
        <f>IF(AND(telefony__2[[#This Row],[czy 12]]=1,telefony__2[[#This Row],[dlugosc]]=7),telefony__2[[#This Row],[zaklonczenie]]-telefony__2[[#This Row],[rozpoczecie]],0)</f>
        <v>0</v>
      </c>
      <c r="H1547" s="3">
        <f>IF(AND(telefony__2[[#This Row],[czy 12]]=1,telefony__2[[#This Row],[dlugosc]]=7),1,0)</f>
        <v>0</v>
      </c>
      <c r="I1547" s="3">
        <f>(telefony__2[[#This Row],[zaklonczenie]]-telefony__2[[#This Row],[rozpoczecie]])*24*60</f>
        <v>5.7500000000000195</v>
      </c>
      <c r="J1547">
        <f>IF(telefony__2[[#This Row],[dlugosc]]=10,ROUNDUP(telefony__2[[#This Row],[len]],0),0)</f>
        <v>0</v>
      </c>
      <c r="K1547" s="3">
        <f>IF(telefony__2[[#This Row],[dlugosc]]&lt;&gt;10,telefony__2[[#This Row],[len]]+K1546,K1546)</f>
        <v>12180.300000000008</v>
      </c>
      <c r="L1547" s="3">
        <f>IF(telefony__2[[#This Row],[dlugosc]]=7,telefony__2[[#This Row],[len]],0)</f>
        <v>5.7500000000000195</v>
      </c>
      <c r="M1547" s="3">
        <f>IF(telefony__2[[#This Row],[dlugosc]]=8,telefony__2[[#This Row],[len]],0)</f>
        <v>0</v>
      </c>
      <c r="N1547" s="3"/>
    </row>
    <row r="1548" spans="1:14" x14ac:dyDescent="0.25">
      <c r="A1548" s="3" t="s">
        <v>4261</v>
      </c>
      <c r="B1548" s="1" t="s">
        <v>4173</v>
      </c>
      <c r="C1548" s="2" t="s">
        <v>4262</v>
      </c>
      <c r="D1548" s="2" t="s">
        <v>4263</v>
      </c>
      <c r="E1548">
        <f>LEN(telefony__2[[#This Row],[nr]])</f>
        <v>7</v>
      </c>
      <c r="F1548">
        <f>IF(MID(telefony__2[[#This Row],[nr]],1,2)="12",1,0)</f>
        <v>0</v>
      </c>
      <c r="G1548" s="2">
        <f>IF(AND(telefony__2[[#This Row],[czy 12]]=1,telefony__2[[#This Row],[dlugosc]]=7),telefony__2[[#This Row],[zaklonczenie]]-telefony__2[[#This Row],[rozpoczecie]],0)</f>
        <v>0</v>
      </c>
      <c r="H1548" s="3">
        <f>IF(AND(telefony__2[[#This Row],[czy 12]]=1,telefony__2[[#This Row],[dlugosc]]=7),1,0)</f>
        <v>0</v>
      </c>
      <c r="I1548" s="3">
        <f>(telefony__2[[#This Row],[zaklonczenie]]-telefony__2[[#This Row],[rozpoczecie]])*24*60</f>
        <v>8.9500000000001201</v>
      </c>
      <c r="J1548">
        <f>IF(telefony__2[[#This Row],[dlugosc]]=10,ROUNDUP(telefony__2[[#This Row],[len]],0),0)</f>
        <v>0</v>
      </c>
      <c r="K1548" s="3">
        <f>IF(telefony__2[[#This Row],[dlugosc]]&lt;&gt;10,telefony__2[[#This Row],[len]]+K1547,K1547)</f>
        <v>12189.250000000009</v>
      </c>
      <c r="L1548" s="3">
        <f>IF(telefony__2[[#This Row],[dlugosc]]=7,telefony__2[[#This Row],[len]],0)</f>
        <v>8.9500000000001201</v>
      </c>
      <c r="M1548" s="3">
        <f>IF(telefony__2[[#This Row],[dlugosc]]=8,telefony__2[[#This Row],[len]],0)</f>
        <v>0</v>
      </c>
      <c r="N1548" s="3"/>
    </row>
    <row r="1549" spans="1:14" x14ac:dyDescent="0.25">
      <c r="A1549" s="3" t="s">
        <v>4264</v>
      </c>
      <c r="B1549" s="1" t="s">
        <v>4173</v>
      </c>
      <c r="C1549" s="2" t="s">
        <v>4265</v>
      </c>
      <c r="D1549" s="2" t="s">
        <v>4266</v>
      </c>
      <c r="E1549">
        <f>LEN(telefony__2[[#This Row],[nr]])</f>
        <v>7</v>
      </c>
      <c r="F1549">
        <f>IF(MID(telefony__2[[#This Row],[nr]],1,2)="12",1,0)</f>
        <v>0</v>
      </c>
      <c r="G1549" s="2">
        <f>IF(AND(telefony__2[[#This Row],[czy 12]]=1,telefony__2[[#This Row],[dlugosc]]=7),telefony__2[[#This Row],[zaklonczenie]]-telefony__2[[#This Row],[rozpoczecie]],0)</f>
        <v>0</v>
      </c>
      <c r="H1549" s="3">
        <f>IF(AND(telefony__2[[#This Row],[czy 12]]=1,telefony__2[[#This Row],[dlugosc]]=7),1,0)</f>
        <v>0</v>
      </c>
      <c r="I1549" s="3">
        <f>(telefony__2[[#This Row],[zaklonczenie]]-telefony__2[[#This Row],[rozpoczecie]])*24*60</f>
        <v>3.4333333333333638</v>
      </c>
      <c r="J1549">
        <f>IF(telefony__2[[#This Row],[dlugosc]]=10,ROUNDUP(telefony__2[[#This Row],[len]],0),0)</f>
        <v>0</v>
      </c>
      <c r="K1549" s="3">
        <f>IF(telefony__2[[#This Row],[dlugosc]]&lt;&gt;10,telefony__2[[#This Row],[len]]+K1548,K1548)</f>
        <v>12192.683333333342</v>
      </c>
      <c r="L1549" s="3">
        <f>IF(telefony__2[[#This Row],[dlugosc]]=7,telefony__2[[#This Row],[len]],0)</f>
        <v>3.4333333333333638</v>
      </c>
      <c r="M1549" s="3">
        <f>IF(telefony__2[[#This Row],[dlugosc]]=8,telefony__2[[#This Row],[len]],0)</f>
        <v>0</v>
      </c>
      <c r="N1549" s="3"/>
    </row>
    <row r="1550" spans="1:14" x14ac:dyDescent="0.25">
      <c r="A1550" s="3" t="s">
        <v>4267</v>
      </c>
      <c r="B1550" s="1" t="s">
        <v>4173</v>
      </c>
      <c r="C1550" s="2" t="s">
        <v>4268</v>
      </c>
      <c r="D1550" s="2" t="s">
        <v>4269</v>
      </c>
      <c r="E1550">
        <f>LEN(telefony__2[[#This Row],[nr]])</f>
        <v>7</v>
      </c>
      <c r="F1550">
        <f>IF(MID(telefony__2[[#This Row],[nr]],1,2)="12",1,0)</f>
        <v>0</v>
      </c>
      <c r="G1550" s="2">
        <f>IF(AND(telefony__2[[#This Row],[czy 12]]=1,telefony__2[[#This Row],[dlugosc]]=7),telefony__2[[#This Row],[zaklonczenie]]-telefony__2[[#This Row],[rozpoczecie]],0)</f>
        <v>0</v>
      </c>
      <c r="H1550" s="3">
        <f>IF(AND(telefony__2[[#This Row],[czy 12]]=1,telefony__2[[#This Row],[dlugosc]]=7),1,0)</f>
        <v>0</v>
      </c>
      <c r="I1550" s="3">
        <f>(telefony__2[[#This Row],[zaklonczenie]]-telefony__2[[#This Row],[rozpoczecie]])*24*60</f>
        <v>1.5333333333332266</v>
      </c>
      <c r="J1550">
        <f>IF(telefony__2[[#This Row],[dlugosc]]=10,ROUNDUP(telefony__2[[#This Row],[len]],0),0)</f>
        <v>0</v>
      </c>
      <c r="K1550" s="3">
        <f>IF(telefony__2[[#This Row],[dlugosc]]&lt;&gt;10,telefony__2[[#This Row],[len]]+K1549,K1549)</f>
        <v>12194.216666666674</v>
      </c>
      <c r="L1550" s="3">
        <f>IF(telefony__2[[#This Row],[dlugosc]]=7,telefony__2[[#This Row],[len]],0)</f>
        <v>1.5333333333332266</v>
      </c>
      <c r="M1550" s="3">
        <f>IF(telefony__2[[#This Row],[dlugosc]]=8,telefony__2[[#This Row],[len]],0)</f>
        <v>0</v>
      </c>
      <c r="N1550" s="3"/>
    </row>
    <row r="1551" spans="1:14" x14ac:dyDescent="0.25">
      <c r="A1551" s="3" t="s">
        <v>4270</v>
      </c>
      <c r="B1551" s="1" t="s">
        <v>4173</v>
      </c>
      <c r="C1551" s="2" t="s">
        <v>4271</v>
      </c>
      <c r="D1551" s="2" t="s">
        <v>4272</v>
      </c>
      <c r="E1551">
        <f>LEN(telefony__2[[#This Row],[nr]])</f>
        <v>7</v>
      </c>
      <c r="F1551">
        <f>IF(MID(telefony__2[[#This Row],[nr]],1,2)="12",1,0)</f>
        <v>0</v>
      </c>
      <c r="G1551" s="2">
        <f>IF(AND(telefony__2[[#This Row],[czy 12]]=1,telefony__2[[#This Row],[dlugosc]]=7),telefony__2[[#This Row],[zaklonczenie]]-telefony__2[[#This Row],[rozpoczecie]],0)</f>
        <v>0</v>
      </c>
      <c r="H1551" s="3">
        <f>IF(AND(telefony__2[[#This Row],[czy 12]]=1,telefony__2[[#This Row],[dlugosc]]=7),1,0)</f>
        <v>0</v>
      </c>
      <c r="I1551" s="3">
        <f>(telefony__2[[#This Row],[zaklonczenie]]-telefony__2[[#This Row],[rozpoczecie]])*24*60</f>
        <v>15.949999999999935</v>
      </c>
      <c r="J1551">
        <f>IF(telefony__2[[#This Row],[dlugosc]]=10,ROUNDUP(telefony__2[[#This Row],[len]],0),0)</f>
        <v>0</v>
      </c>
      <c r="K1551" s="3">
        <f>IF(telefony__2[[#This Row],[dlugosc]]&lt;&gt;10,telefony__2[[#This Row],[len]]+K1550,K1550)</f>
        <v>12210.166666666675</v>
      </c>
      <c r="L1551" s="3">
        <f>IF(telefony__2[[#This Row],[dlugosc]]=7,telefony__2[[#This Row],[len]],0)</f>
        <v>15.949999999999935</v>
      </c>
      <c r="M1551" s="3">
        <f>IF(telefony__2[[#This Row],[dlugosc]]=8,telefony__2[[#This Row],[len]],0)</f>
        <v>0</v>
      </c>
      <c r="N1551" s="3"/>
    </row>
    <row r="1552" spans="1:14" x14ac:dyDescent="0.25">
      <c r="A1552" s="3" t="s">
        <v>4273</v>
      </c>
      <c r="B1552" s="1" t="s">
        <v>4173</v>
      </c>
      <c r="C1552" s="2" t="s">
        <v>4274</v>
      </c>
      <c r="D1552" s="2" t="s">
        <v>4275</v>
      </c>
      <c r="E1552">
        <f>LEN(telefony__2[[#This Row],[nr]])</f>
        <v>7</v>
      </c>
      <c r="F1552">
        <f>IF(MID(telefony__2[[#This Row],[nr]],1,2)="12",1,0)</f>
        <v>0</v>
      </c>
      <c r="G1552" s="2">
        <f>IF(AND(telefony__2[[#This Row],[czy 12]]=1,telefony__2[[#This Row],[dlugosc]]=7),telefony__2[[#This Row],[zaklonczenie]]-telefony__2[[#This Row],[rozpoczecie]],0)</f>
        <v>0</v>
      </c>
      <c r="H1552" s="3">
        <f>IF(AND(telefony__2[[#This Row],[czy 12]]=1,telefony__2[[#This Row],[dlugosc]]=7),1,0)</f>
        <v>0</v>
      </c>
      <c r="I1552" s="3">
        <f>(telefony__2[[#This Row],[zaklonczenie]]-telefony__2[[#This Row],[rozpoczecie]])*24*60</f>
        <v>9.0666666666665918</v>
      </c>
      <c r="J1552">
        <f>IF(telefony__2[[#This Row],[dlugosc]]=10,ROUNDUP(telefony__2[[#This Row],[len]],0),0)</f>
        <v>0</v>
      </c>
      <c r="K1552" s="3">
        <f>IF(telefony__2[[#This Row],[dlugosc]]&lt;&gt;10,telefony__2[[#This Row],[len]]+K1551,K1551)</f>
        <v>12219.233333333341</v>
      </c>
      <c r="L1552" s="3">
        <f>IF(telefony__2[[#This Row],[dlugosc]]=7,telefony__2[[#This Row],[len]],0)</f>
        <v>9.0666666666665918</v>
      </c>
      <c r="M1552" s="3">
        <f>IF(telefony__2[[#This Row],[dlugosc]]=8,telefony__2[[#This Row],[len]],0)</f>
        <v>0</v>
      </c>
      <c r="N1552" s="3"/>
    </row>
    <row r="1553" spans="1:14" x14ac:dyDescent="0.25">
      <c r="A1553" s="3" t="s">
        <v>83</v>
      </c>
      <c r="B1553" s="1" t="s">
        <v>4173</v>
      </c>
      <c r="C1553" s="2" t="s">
        <v>4276</v>
      </c>
      <c r="D1553" s="2" t="s">
        <v>4277</v>
      </c>
      <c r="E1553">
        <f>LEN(telefony__2[[#This Row],[nr]])</f>
        <v>8</v>
      </c>
      <c r="F1553">
        <f>IF(MID(telefony__2[[#This Row],[nr]],1,2)="12",1,0)</f>
        <v>0</v>
      </c>
      <c r="G1553" s="2">
        <f>IF(AND(telefony__2[[#This Row],[czy 12]]=1,telefony__2[[#This Row],[dlugosc]]=7),telefony__2[[#This Row],[zaklonczenie]]-telefony__2[[#This Row],[rozpoczecie]],0)</f>
        <v>0</v>
      </c>
      <c r="H1553" s="3">
        <f>IF(AND(telefony__2[[#This Row],[czy 12]]=1,telefony__2[[#This Row],[dlugosc]]=7),1,0)</f>
        <v>0</v>
      </c>
      <c r="I1553" s="3">
        <f>(telefony__2[[#This Row],[zaklonczenie]]-telefony__2[[#This Row],[rozpoczecie]])*24*60</f>
        <v>12.799999999999923</v>
      </c>
      <c r="J1553">
        <f>IF(telefony__2[[#This Row],[dlugosc]]=10,ROUNDUP(telefony__2[[#This Row],[len]],0),0)</f>
        <v>0</v>
      </c>
      <c r="K1553" s="3">
        <f>IF(telefony__2[[#This Row],[dlugosc]]&lt;&gt;10,telefony__2[[#This Row],[len]]+K1552,K1552)</f>
        <v>12232.03333333334</v>
      </c>
      <c r="L1553" s="3">
        <f>IF(telefony__2[[#This Row],[dlugosc]]=7,telefony__2[[#This Row],[len]],0)</f>
        <v>0</v>
      </c>
      <c r="M1553" s="3">
        <f>IF(telefony__2[[#This Row],[dlugosc]]=8,telefony__2[[#This Row],[len]],0)</f>
        <v>12.799999999999923</v>
      </c>
      <c r="N1553" s="3"/>
    </row>
    <row r="1554" spans="1:14" x14ac:dyDescent="0.25">
      <c r="A1554" s="3" t="s">
        <v>4278</v>
      </c>
      <c r="B1554" s="1" t="s">
        <v>4173</v>
      </c>
      <c r="C1554" s="2" t="s">
        <v>4279</v>
      </c>
      <c r="D1554" s="2" t="s">
        <v>4280</v>
      </c>
      <c r="E1554">
        <f>LEN(telefony__2[[#This Row],[nr]])</f>
        <v>10</v>
      </c>
      <c r="F1554">
        <f>IF(MID(telefony__2[[#This Row],[nr]],1,2)="12",1,0)</f>
        <v>0</v>
      </c>
      <c r="G1554" s="2">
        <f>IF(AND(telefony__2[[#This Row],[czy 12]]=1,telefony__2[[#This Row],[dlugosc]]=7),telefony__2[[#This Row],[zaklonczenie]]-telefony__2[[#This Row],[rozpoczecie]],0)</f>
        <v>0</v>
      </c>
      <c r="H1554" s="3">
        <f>IF(AND(telefony__2[[#This Row],[czy 12]]=1,telefony__2[[#This Row],[dlugosc]]=7),1,0)</f>
        <v>0</v>
      </c>
      <c r="I1554" s="3">
        <f>(telefony__2[[#This Row],[zaklonczenie]]-telefony__2[[#This Row],[rozpoczecie]])*24*60</f>
        <v>9.8833333333333329</v>
      </c>
      <c r="J1554">
        <f>IF(telefony__2[[#This Row],[dlugosc]]=10,ROUNDUP(telefony__2[[#This Row],[len]],0),0)</f>
        <v>10</v>
      </c>
      <c r="K1554" s="3">
        <f>IF(telefony__2[[#This Row],[dlugosc]]&lt;&gt;10,telefony__2[[#This Row],[len]]+K1553,K1553)</f>
        <v>12232.03333333334</v>
      </c>
      <c r="L1554" s="3">
        <f>IF(telefony__2[[#This Row],[dlugosc]]=7,telefony__2[[#This Row],[len]],0)</f>
        <v>0</v>
      </c>
      <c r="M1554" s="3">
        <f>IF(telefony__2[[#This Row],[dlugosc]]=8,telefony__2[[#This Row],[len]],0)</f>
        <v>0</v>
      </c>
      <c r="N1554" s="3"/>
    </row>
    <row r="1555" spans="1:14" x14ac:dyDescent="0.25">
      <c r="A1555" s="3" t="s">
        <v>4281</v>
      </c>
      <c r="B1555" s="1" t="s">
        <v>4173</v>
      </c>
      <c r="C1555" s="2" t="s">
        <v>4282</v>
      </c>
      <c r="D1555" s="2" t="s">
        <v>4283</v>
      </c>
      <c r="E1555">
        <f>LEN(telefony__2[[#This Row],[nr]])</f>
        <v>7</v>
      </c>
      <c r="F1555">
        <f>IF(MID(telefony__2[[#This Row],[nr]],1,2)="12",1,0)</f>
        <v>0</v>
      </c>
      <c r="G1555" s="2">
        <f>IF(AND(telefony__2[[#This Row],[czy 12]]=1,telefony__2[[#This Row],[dlugosc]]=7),telefony__2[[#This Row],[zaklonczenie]]-telefony__2[[#This Row],[rozpoczecie]],0)</f>
        <v>0</v>
      </c>
      <c r="H1555" s="3">
        <f>IF(AND(telefony__2[[#This Row],[czy 12]]=1,telefony__2[[#This Row],[dlugosc]]=7),1,0)</f>
        <v>0</v>
      </c>
      <c r="I1555" s="3">
        <f>(telefony__2[[#This Row],[zaklonczenie]]-telefony__2[[#This Row],[rozpoczecie]])*24*60</f>
        <v>6.4666666666665851</v>
      </c>
      <c r="J1555">
        <f>IF(telefony__2[[#This Row],[dlugosc]]=10,ROUNDUP(telefony__2[[#This Row],[len]],0),0)</f>
        <v>0</v>
      </c>
      <c r="K1555" s="3">
        <f>IF(telefony__2[[#This Row],[dlugosc]]&lt;&gt;10,telefony__2[[#This Row],[len]]+K1554,K1554)</f>
        <v>12238.500000000007</v>
      </c>
      <c r="L1555" s="3">
        <f>IF(telefony__2[[#This Row],[dlugosc]]=7,telefony__2[[#This Row],[len]],0)</f>
        <v>6.4666666666665851</v>
      </c>
      <c r="M1555" s="3">
        <f>IF(telefony__2[[#This Row],[dlugosc]]=8,telefony__2[[#This Row],[len]],0)</f>
        <v>0</v>
      </c>
      <c r="N1555" s="3"/>
    </row>
    <row r="1556" spans="1:14" x14ac:dyDescent="0.25">
      <c r="A1556" s="3" t="s">
        <v>4284</v>
      </c>
      <c r="B1556" s="1" t="s">
        <v>4173</v>
      </c>
      <c r="C1556" s="2" t="s">
        <v>4285</v>
      </c>
      <c r="D1556" s="2" t="s">
        <v>4286</v>
      </c>
      <c r="E1556">
        <f>LEN(telefony__2[[#This Row],[nr]])</f>
        <v>8</v>
      </c>
      <c r="F1556">
        <f>IF(MID(telefony__2[[#This Row],[nr]],1,2)="12",1,0)</f>
        <v>0</v>
      </c>
      <c r="G1556" s="2">
        <f>IF(AND(telefony__2[[#This Row],[czy 12]]=1,telefony__2[[#This Row],[dlugosc]]=7),telefony__2[[#This Row],[zaklonczenie]]-telefony__2[[#This Row],[rozpoczecie]],0)</f>
        <v>0</v>
      </c>
      <c r="H1556" s="3">
        <f>IF(AND(telefony__2[[#This Row],[czy 12]]=1,telefony__2[[#This Row],[dlugosc]]=7),1,0)</f>
        <v>0</v>
      </c>
      <c r="I1556" s="3">
        <f>(telefony__2[[#This Row],[zaklonczenie]]-telefony__2[[#This Row],[rozpoczecie]])*24*60</f>
        <v>1.7833333333333456</v>
      </c>
      <c r="J1556">
        <f>IF(telefony__2[[#This Row],[dlugosc]]=10,ROUNDUP(telefony__2[[#This Row],[len]],0),0)</f>
        <v>0</v>
      </c>
      <c r="K1556" s="3">
        <f>IF(telefony__2[[#This Row],[dlugosc]]&lt;&gt;10,telefony__2[[#This Row],[len]]+K1555,K1555)</f>
        <v>12240.28333333334</v>
      </c>
      <c r="L1556" s="3">
        <f>IF(telefony__2[[#This Row],[dlugosc]]=7,telefony__2[[#This Row],[len]],0)</f>
        <v>0</v>
      </c>
      <c r="M1556" s="3">
        <f>IF(telefony__2[[#This Row],[dlugosc]]=8,telefony__2[[#This Row],[len]],0)</f>
        <v>1.7833333333333456</v>
      </c>
      <c r="N1556" s="3"/>
    </row>
    <row r="1557" spans="1:14" x14ac:dyDescent="0.25">
      <c r="A1557" s="3" t="s">
        <v>4287</v>
      </c>
      <c r="B1557" s="1" t="s">
        <v>4173</v>
      </c>
      <c r="C1557" s="2" t="s">
        <v>4288</v>
      </c>
      <c r="D1557" s="2" t="s">
        <v>4289</v>
      </c>
      <c r="E1557">
        <f>LEN(telefony__2[[#This Row],[nr]])</f>
        <v>7</v>
      </c>
      <c r="F1557">
        <f>IF(MID(telefony__2[[#This Row],[nr]],1,2)="12",1,0)</f>
        <v>0</v>
      </c>
      <c r="G1557" s="2">
        <f>IF(AND(telefony__2[[#This Row],[czy 12]]=1,telefony__2[[#This Row],[dlugosc]]=7),telefony__2[[#This Row],[zaklonczenie]]-telefony__2[[#This Row],[rozpoczecie]],0)</f>
        <v>0</v>
      </c>
      <c r="H1557" s="3">
        <f>IF(AND(telefony__2[[#This Row],[czy 12]]=1,telefony__2[[#This Row],[dlugosc]]=7),1,0)</f>
        <v>0</v>
      </c>
      <c r="I1557" s="3">
        <f>(telefony__2[[#This Row],[zaklonczenie]]-telefony__2[[#This Row],[rozpoczecie]])*24*60</f>
        <v>12.066666666666741</v>
      </c>
      <c r="J1557">
        <f>IF(telefony__2[[#This Row],[dlugosc]]=10,ROUNDUP(telefony__2[[#This Row],[len]],0),0)</f>
        <v>0</v>
      </c>
      <c r="K1557" s="3">
        <f>IF(telefony__2[[#This Row],[dlugosc]]&lt;&gt;10,telefony__2[[#This Row],[len]]+K1556,K1556)</f>
        <v>12252.350000000008</v>
      </c>
      <c r="L1557" s="3">
        <f>IF(telefony__2[[#This Row],[dlugosc]]=7,telefony__2[[#This Row],[len]],0)</f>
        <v>12.066666666666741</v>
      </c>
      <c r="M1557" s="3">
        <f>IF(telefony__2[[#This Row],[dlugosc]]=8,telefony__2[[#This Row],[len]],0)</f>
        <v>0</v>
      </c>
      <c r="N1557" s="3"/>
    </row>
    <row r="1558" spans="1:14" x14ac:dyDescent="0.25">
      <c r="A1558" s="3" t="s">
        <v>100</v>
      </c>
      <c r="B1558" s="1" t="s">
        <v>4173</v>
      </c>
      <c r="C1558" s="2" t="s">
        <v>4290</v>
      </c>
      <c r="D1558" s="2" t="s">
        <v>4291</v>
      </c>
      <c r="E1558">
        <f>LEN(telefony__2[[#This Row],[nr]])</f>
        <v>7</v>
      </c>
      <c r="F1558">
        <f>IF(MID(telefony__2[[#This Row],[nr]],1,2)="12",1,0)</f>
        <v>0</v>
      </c>
      <c r="G1558" s="2">
        <f>IF(AND(telefony__2[[#This Row],[czy 12]]=1,telefony__2[[#This Row],[dlugosc]]=7),telefony__2[[#This Row],[zaklonczenie]]-telefony__2[[#This Row],[rozpoczecie]],0)</f>
        <v>0</v>
      </c>
      <c r="H1558" s="3">
        <f>IF(AND(telefony__2[[#This Row],[czy 12]]=1,telefony__2[[#This Row],[dlugosc]]=7),1,0)</f>
        <v>0</v>
      </c>
      <c r="I1558" s="3">
        <f>(telefony__2[[#This Row],[zaklonczenie]]-telefony__2[[#This Row],[rozpoczecie]])*24*60</f>
        <v>15.583333333333265</v>
      </c>
      <c r="J1558">
        <f>IF(telefony__2[[#This Row],[dlugosc]]=10,ROUNDUP(telefony__2[[#This Row],[len]],0),0)</f>
        <v>0</v>
      </c>
      <c r="K1558" s="3">
        <f>IF(telefony__2[[#This Row],[dlugosc]]&lt;&gt;10,telefony__2[[#This Row],[len]]+K1557,K1557)</f>
        <v>12267.933333333342</v>
      </c>
      <c r="L1558" s="3">
        <f>IF(telefony__2[[#This Row],[dlugosc]]=7,telefony__2[[#This Row],[len]],0)</f>
        <v>15.583333333333265</v>
      </c>
      <c r="M1558" s="3">
        <f>IF(telefony__2[[#This Row],[dlugosc]]=8,telefony__2[[#This Row],[len]],0)</f>
        <v>0</v>
      </c>
      <c r="N1558" s="3"/>
    </row>
    <row r="1559" spans="1:14" x14ac:dyDescent="0.25">
      <c r="A1559" s="3" t="s">
        <v>4292</v>
      </c>
      <c r="B1559" s="1" t="s">
        <v>4173</v>
      </c>
      <c r="C1559" s="2" t="s">
        <v>4293</v>
      </c>
      <c r="D1559" s="2" t="s">
        <v>4294</v>
      </c>
      <c r="E1559">
        <f>LEN(telefony__2[[#This Row],[nr]])</f>
        <v>7</v>
      </c>
      <c r="F1559">
        <f>IF(MID(telefony__2[[#This Row],[nr]],1,2)="12",1,0)</f>
        <v>0</v>
      </c>
      <c r="G1559" s="2">
        <f>IF(AND(telefony__2[[#This Row],[czy 12]]=1,telefony__2[[#This Row],[dlugosc]]=7),telefony__2[[#This Row],[zaklonczenie]]-telefony__2[[#This Row],[rozpoczecie]],0)</f>
        <v>0</v>
      </c>
      <c r="H1559" s="3">
        <f>IF(AND(telefony__2[[#This Row],[czy 12]]=1,telefony__2[[#This Row],[dlugosc]]=7),1,0)</f>
        <v>0</v>
      </c>
      <c r="I1559" s="3">
        <f>(telefony__2[[#This Row],[zaklonczenie]]-telefony__2[[#This Row],[rozpoczecie]])*24*60</f>
        <v>6.166666666666698</v>
      </c>
      <c r="J1559">
        <f>IF(telefony__2[[#This Row],[dlugosc]]=10,ROUNDUP(telefony__2[[#This Row],[len]],0),0)</f>
        <v>0</v>
      </c>
      <c r="K1559" s="3">
        <f>IF(telefony__2[[#This Row],[dlugosc]]&lt;&gt;10,telefony__2[[#This Row],[len]]+K1558,K1558)</f>
        <v>12274.100000000008</v>
      </c>
      <c r="L1559" s="3">
        <f>IF(telefony__2[[#This Row],[dlugosc]]=7,telefony__2[[#This Row],[len]],0)</f>
        <v>6.166666666666698</v>
      </c>
      <c r="M1559" s="3">
        <f>IF(telefony__2[[#This Row],[dlugosc]]=8,telefony__2[[#This Row],[len]],0)</f>
        <v>0</v>
      </c>
      <c r="N1559" s="3"/>
    </row>
    <row r="1560" spans="1:14" x14ac:dyDescent="0.25">
      <c r="A1560" s="3" t="s">
        <v>4295</v>
      </c>
      <c r="B1560" s="1" t="s">
        <v>4173</v>
      </c>
      <c r="C1560" s="2" t="s">
        <v>4296</v>
      </c>
      <c r="D1560" s="2" t="s">
        <v>4297</v>
      </c>
      <c r="E1560">
        <f>LEN(telefony__2[[#This Row],[nr]])</f>
        <v>7</v>
      </c>
      <c r="F1560">
        <f>IF(MID(telefony__2[[#This Row],[nr]],1,2)="12",1,0)</f>
        <v>0</v>
      </c>
      <c r="G1560" s="2">
        <f>IF(AND(telefony__2[[#This Row],[czy 12]]=1,telefony__2[[#This Row],[dlugosc]]=7),telefony__2[[#This Row],[zaklonczenie]]-telefony__2[[#This Row],[rozpoczecie]],0)</f>
        <v>0</v>
      </c>
      <c r="H1560" s="3">
        <f>IF(AND(telefony__2[[#This Row],[czy 12]]=1,telefony__2[[#This Row],[dlugosc]]=7),1,0)</f>
        <v>0</v>
      </c>
      <c r="I1560" s="3">
        <f>(telefony__2[[#This Row],[zaklonczenie]]-telefony__2[[#This Row],[rozpoczecie]])*24*60</f>
        <v>5.4999999999999805</v>
      </c>
      <c r="J1560">
        <f>IF(telefony__2[[#This Row],[dlugosc]]=10,ROUNDUP(telefony__2[[#This Row],[len]],0),0)</f>
        <v>0</v>
      </c>
      <c r="K1560" s="3">
        <f>IF(telefony__2[[#This Row],[dlugosc]]&lt;&gt;10,telefony__2[[#This Row],[len]]+K1559,K1559)</f>
        <v>12279.600000000008</v>
      </c>
      <c r="L1560" s="3">
        <f>IF(telefony__2[[#This Row],[dlugosc]]=7,telefony__2[[#This Row],[len]],0)</f>
        <v>5.4999999999999805</v>
      </c>
      <c r="M1560" s="3">
        <f>IF(telefony__2[[#This Row],[dlugosc]]=8,telefony__2[[#This Row],[len]],0)</f>
        <v>0</v>
      </c>
      <c r="N1560" s="3"/>
    </row>
    <row r="1561" spans="1:14" x14ac:dyDescent="0.25">
      <c r="A1561" s="3" t="s">
        <v>4298</v>
      </c>
      <c r="B1561" s="1" t="s">
        <v>4173</v>
      </c>
      <c r="C1561" s="2" t="s">
        <v>2677</v>
      </c>
      <c r="D1561" s="2" t="s">
        <v>4299</v>
      </c>
      <c r="E1561">
        <f>LEN(telefony__2[[#This Row],[nr]])</f>
        <v>8</v>
      </c>
      <c r="F1561">
        <f>IF(MID(telefony__2[[#This Row],[nr]],1,2)="12",1,0)</f>
        <v>0</v>
      </c>
      <c r="G1561" s="2">
        <f>IF(AND(telefony__2[[#This Row],[czy 12]]=1,telefony__2[[#This Row],[dlugosc]]=7),telefony__2[[#This Row],[zaklonczenie]]-telefony__2[[#This Row],[rozpoczecie]],0)</f>
        <v>0</v>
      </c>
      <c r="H1561" s="3">
        <f>IF(AND(telefony__2[[#This Row],[czy 12]]=1,telefony__2[[#This Row],[dlugosc]]=7),1,0)</f>
        <v>0</v>
      </c>
      <c r="I1561" s="3">
        <f>(telefony__2[[#This Row],[zaklonczenie]]-telefony__2[[#This Row],[rozpoczecie]])*24*60</f>
        <v>13.749999999999911</v>
      </c>
      <c r="J1561">
        <f>IF(telefony__2[[#This Row],[dlugosc]]=10,ROUNDUP(telefony__2[[#This Row],[len]],0),0)</f>
        <v>0</v>
      </c>
      <c r="K1561" s="3">
        <f>IF(telefony__2[[#This Row],[dlugosc]]&lt;&gt;10,telefony__2[[#This Row],[len]]+K1560,K1560)</f>
        <v>12293.350000000008</v>
      </c>
      <c r="L1561" s="3">
        <f>IF(telefony__2[[#This Row],[dlugosc]]=7,telefony__2[[#This Row],[len]],0)</f>
        <v>0</v>
      </c>
      <c r="M1561" s="3">
        <f>IF(telefony__2[[#This Row],[dlugosc]]=8,telefony__2[[#This Row],[len]],0)</f>
        <v>13.749999999999911</v>
      </c>
      <c r="N1561" s="3"/>
    </row>
    <row r="1562" spans="1:14" x14ac:dyDescent="0.25">
      <c r="A1562" s="3" t="s">
        <v>4300</v>
      </c>
      <c r="B1562" s="1" t="s">
        <v>4173</v>
      </c>
      <c r="C1562" s="2" t="s">
        <v>4301</v>
      </c>
      <c r="D1562" s="2" t="s">
        <v>4302</v>
      </c>
      <c r="E1562">
        <f>LEN(telefony__2[[#This Row],[nr]])</f>
        <v>7</v>
      </c>
      <c r="F1562">
        <f>IF(MID(telefony__2[[#This Row],[nr]],1,2)="12",1,0)</f>
        <v>0</v>
      </c>
      <c r="G1562" s="2">
        <f>IF(AND(telefony__2[[#This Row],[czy 12]]=1,telefony__2[[#This Row],[dlugosc]]=7),telefony__2[[#This Row],[zaklonczenie]]-telefony__2[[#This Row],[rozpoczecie]],0)</f>
        <v>0</v>
      </c>
      <c r="H1562" s="3">
        <f>IF(AND(telefony__2[[#This Row],[czy 12]]=1,telefony__2[[#This Row],[dlugosc]]=7),1,0)</f>
        <v>0</v>
      </c>
      <c r="I1562" s="3">
        <f>(telefony__2[[#This Row],[zaklonczenie]]-telefony__2[[#This Row],[rozpoczecie]])*24*60</f>
        <v>14.983333333333331</v>
      </c>
      <c r="J1562">
        <f>IF(telefony__2[[#This Row],[dlugosc]]=10,ROUNDUP(telefony__2[[#This Row],[len]],0),0)</f>
        <v>0</v>
      </c>
      <c r="K1562" s="3">
        <f>IF(telefony__2[[#This Row],[dlugosc]]&lt;&gt;10,telefony__2[[#This Row],[len]]+K1561,K1561)</f>
        <v>12308.333333333341</v>
      </c>
      <c r="L1562" s="3">
        <f>IF(telefony__2[[#This Row],[dlugosc]]=7,telefony__2[[#This Row],[len]],0)</f>
        <v>14.983333333333331</v>
      </c>
      <c r="M1562" s="3">
        <f>IF(telefony__2[[#This Row],[dlugosc]]=8,telefony__2[[#This Row],[len]],0)</f>
        <v>0</v>
      </c>
      <c r="N1562" s="3"/>
    </row>
    <row r="1563" spans="1:14" x14ac:dyDescent="0.25">
      <c r="A1563" s="3" t="s">
        <v>4303</v>
      </c>
      <c r="B1563" s="1" t="s">
        <v>4173</v>
      </c>
      <c r="C1563" s="2" t="s">
        <v>4304</v>
      </c>
      <c r="D1563" s="2" t="s">
        <v>4305</v>
      </c>
      <c r="E1563">
        <f>LEN(telefony__2[[#This Row],[nr]])</f>
        <v>7</v>
      </c>
      <c r="F1563">
        <f>IF(MID(telefony__2[[#This Row],[nr]],1,2)="12",1,0)</f>
        <v>0</v>
      </c>
      <c r="G1563" s="2">
        <f>IF(AND(telefony__2[[#This Row],[czy 12]]=1,telefony__2[[#This Row],[dlugosc]]=7),telefony__2[[#This Row],[zaklonczenie]]-telefony__2[[#This Row],[rozpoczecie]],0)</f>
        <v>0</v>
      </c>
      <c r="H1563" s="3">
        <f>IF(AND(telefony__2[[#This Row],[czy 12]]=1,telefony__2[[#This Row],[dlugosc]]=7),1,0)</f>
        <v>0</v>
      </c>
      <c r="I1563" s="3">
        <f>(telefony__2[[#This Row],[zaklonczenie]]-telefony__2[[#This Row],[rozpoczecie]])*24*60</f>
        <v>2.1000000000000085</v>
      </c>
      <c r="J1563">
        <f>IF(telefony__2[[#This Row],[dlugosc]]=10,ROUNDUP(telefony__2[[#This Row],[len]],0),0)</f>
        <v>0</v>
      </c>
      <c r="K1563" s="3">
        <f>IF(telefony__2[[#This Row],[dlugosc]]&lt;&gt;10,telefony__2[[#This Row],[len]]+K1562,K1562)</f>
        <v>12310.433333333342</v>
      </c>
      <c r="L1563" s="3">
        <f>IF(telefony__2[[#This Row],[dlugosc]]=7,telefony__2[[#This Row],[len]],0)</f>
        <v>2.1000000000000085</v>
      </c>
      <c r="M1563" s="3">
        <f>IF(telefony__2[[#This Row],[dlugosc]]=8,telefony__2[[#This Row],[len]],0)</f>
        <v>0</v>
      </c>
      <c r="N1563" s="3"/>
    </row>
    <row r="1564" spans="1:14" x14ac:dyDescent="0.25">
      <c r="A1564" s="3" t="s">
        <v>4306</v>
      </c>
      <c r="B1564" s="1" t="s">
        <v>4173</v>
      </c>
      <c r="C1564" s="2" t="s">
        <v>4307</v>
      </c>
      <c r="D1564" s="2" t="s">
        <v>4308</v>
      </c>
      <c r="E1564">
        <f>LEN(telefony__2[[#This Row],[nr]])</f>
        <v>8</v>
      </c>
      <c r="F1564">
        <f>IF(MID(telefony__2[[#This Row],[nr]],1,2)="12",1,0)</f>
        <v>0</v>
      </c>
      <c r="G1564" s="2">
        <f>IF(AND(telefony__2[[#This Row],[czy 12]]=1,telefony__2[[#This Row],[dlugosc]]=7),telefony__2[[#This Row],[zaklonczenie]]-telefony__2[[#This Row],[rozpoczecie]],0)</f>
        <v>0</v>
      </c>
      <c r="H1564" s="3">
        <f>IF(AND(telefony__2[[#This Row],[czy 12]]=1,telefony__2[[#This Row],[dlugosc]]=7),1,0)</f>
        <v>0</v>
      </c>
      <c r="I1564" s="3">
        <f>(telefony__2[[#This Row],[zaklonczenie]]-telefony__2[[#This Row],[rozpoczecie]])*24*60</f>
        <v>1.0333333333333083</v>
      </c>
      <c r="J1564">
        <f>IF(telefony__2[[#This Row],[dlugosc]]=10,ROUNDUP(telefony__2[[#This Row],[len]],0),0)</f>
        <v>0</v>
      </c>
      <c r="K1564" s="3">
        <f>IF(telefony__2[[#This Row],[dlugosc]]&lt;&gt;10,telefony__2[[#This Row],[len]]+K1563,K1563)</f>
        <v>12311.466666666674</v>
      </c>
      <c r="L1564" s="3">
        <f>IF(telefony__2[[#This Row],[dlugosc]]=7,telefony__2[[#This Row],[len]],0)</f>
        <v>0</v>
      </c>
      <c r="M1564" s="3">
        <f>IF(telefony__2[[#This Row],[dlugosc]]=8,telefony__2[[#This Row],[len]],0)</f>
        <v>1.0333333333333083</v>
      </c>
      <c r="N1564" s="3"/>
    </row>
    <row r="1565" spans="1:14" x14ac:dyDescent="0.25">
      <c r="A1565" s="3" t="s">
        <v>4309</v>
      </c>
      <c r="B1565" s="1" t="s">
        <v>4173</v>
      </c>
      <c r="C1565" s="2" t="s">
        <v>4310</v>
      </c>
      <c r="D1565" s="2" t="s">
        <v>4311</v>
      </c>
      <c r="E1565">
        <f>LEN(telefony__2[[#This Row],[nr]])</f>
        <v>7</v>
      </c>
      <c r="F1565">
        <f>IF(MID(telefony__2[[#This Row],[nr]],1,2)="12",1,0)</f>
        <v>0</v>
      </c>
      <c r="G1565" s="2">
        <f>IF(AND(telefony__2[[#This Row],[czy 12]]=1,telefony__2[[#This Row],[dlugosc]]=7),telefony__2[[#This Row],[zaklonczenie]]-telefony__2[[#This Row],[rozpoczecie]],0)</f>
        <v>0</v>
      </c>
      <c r="H1565" s="3">
        <f>IF(AND(telefony__2[[#This Row],[czy 12]]=1,telefony__2[[#This Row],[dlugosc]]=7),1,0)</f>
        <v>0</v>
      </c>
      <c r="I1565" s="3">
        <f>(telefony__2[[#This Row],[zaklonczenie]]-telefony__2[[#This Row],[rozpoczecie]])*24*60</f>
        <v>0.44999999999999041</v>
      </c>
      <c r="J1565">
        <f>IF(telefony__2[[#This Row],[dlugosc]]=10,ROUNDUP(telefony__2[[#This Row],[len]],0),0)</f>
        <v>0</v>
      </c>
      <c r="K1565" s="3">
        <f>IF(telefony__2[[#This Row],[dlugosc]]&lt;&gt;10,telefony__2[[#This Row],[len]]+K1564,K1564)</f>
        <v>12311.916666666675</v>
      </c>
      <c r="L1565" s="3">
        <f>IF(telefony__2[[#This Row],[dlugosc]]=7,telefony__2[[#This Row],[len]],0)</f>
        <v>0.44999999999999041</v>
      </c>
      <c r="M1565" s="3">
        <f>IF(telefony__2[[#This Row],[dlugosc]]=8,telefony__2[[#This Row],[len]],0)</f>
        <v>0</v>
      </c>
      <c r="N1565" s="3"/>
    </row>
    <row r="1566" spans="1:14" x14ac:dyDescent="0.25">
      <c r="A1566" s="3" t="s">
        <v>4312</v>
      </c>
      <c r="B1566" s="1" t="s">
        <v>4173</v>
      </c>
      <c r="C1566" s="2" t="s">
        <v>4313</v>
      </c>
      <c r="D1566" s="2" t="s">
        <v>4314</v>
      </c>
      <c r="E1566">
        <f>LEN(telefony__2[[#This Row],[nr]])</f>
        <v>8</v>
      </c>
      <c r="F1566">
        <f>IF(MID(telefony__2[[#This Row],[nr]],1,2)="12",1,0)</f>
        <v>0</v>
      </c>
      <c r="G1566" s="2">
        <f>IF(AND(telefony__2[[#This Row],[czy 12]]=1,telefony__2[[#This Row],[dlugosc]]=7),telefony__2[[#This Row],[zaklonczenie]]-telefony__2[[#This Row],[rozpoczecie]],0)</f>
        <v>0</v>
      </c>
      <c r="H1566" s="3">
        <f>IF(AND(telefony__2[[#This Row],[czy 12]]=1,telefony__2[[#This Row],[dlugosc]]=7),1,0)</f>
        <v>0</v>
      </c>
      <c r="I1566" s="3">
        <f>(telefony__2[[#This Row],[zaklonczenie]]-telefony__2[[#This Row],[rozpoczecie]])*24*60</f>
        <v>15.166666666666746</v>
      </c>
      <c r="J1566">
        <f>IF(telefony__2[[#This Row],[dlugosc]]=10,ROUNDUP(telefony__2[[#This Row],[len]],0),0)</f>
        <v>0</v>
      </c>
      <c r="K1566" s="3">
        <f>IF(telefony__2[[#This Row],[dlugosc]]&lt;&gt;10,telefony__2[[#This Row],[len]]+K1565,K1565)</f>
        <v>12327.083333333341</v>
      </c>
      <c r="L1566" s="3">
        <f>IF(telefony__2[[#This Row],[dlugosc]]=7,telefony__2[[#This Row],[len]],0)</f>
        <v>0</v>
      </c>
      <c r="M1566" s="3">
        <f>IF(telefony__2[[#This Row],[dlugosc]]=8,telefony__2[[#This Row],[len]],0)</f>
        <v>15.166666666666746</v>
      </c>
      <c r="N1566" s="3"/>
    </row>
    <row r="1567" spans="1:14" x14ac:dyDescent="0.25">
      <c r="A1567" s="3" t="s">
        <v>1455</v>
      </c>
      <c r="B1567" s="1" t="s">
        <v>4173</v>
      </c>
      <c r="C1567" s="2" t="s">
        <v>4315</v>
      </c>
      <c r="D1567" s="2" t="s">
        <v>4316</v>
      </c>
      <c r="E1567">
        <f>LEN(telefony__2[[#This Row],[nr]])</f>
        <v>7</v>
      </c>
      <c r="F1567">
        <f>IF(MID(telefony__2[[#This Row],[nr]],1,2)="12",1,0)</f>
        <v>0</v>
      </c>
      <c r="G1567" s="2">
        <f>IF(AND(telefony__2[[#This Row],[czy 12]]=1,telefony__2[[#This Row],[dlugosc]]=7),telefony__2[[#This Row],[zaklonczenie]]-telefony__2[[#This Row],[rozpoczecie]],0)</f>
        <v>0</v>
      </c>
      <c r="H1567" s="3">
        <f>IF(AND(telefony__2[[#This Row],[czy 12]]=1,telefony__2[[#This Row],[dlugosc]]=7),1,0)</f>
        <v>0</v>
      </c>
      <c r="I1567" s="3">
        <f>(telefony__2[[#This Row],[zaklonczenie]]-telefony__2[[#This Row],[rozpoczecie]])*24*60</f>
        <v>8.733333333333313</v>
      </c>
      <c r="J1567">
        <f>IF(telefony__2[[#This Row],[dlugosc]]=10,ROUNDUP(telefony__2[[#This Row],[len]],0),0)</f>
        <v>0</v>
      </c>
      <c r="K1567" s="3">
        <f>IF(telefony__2[[#This Row],[dlugosc]]&lt;&gt;10,telefony__2[[#This Row],[len]]+K1566,K1566)</f>
        <v>12335.816666666675</v>
      </c>
      <c r="L1567" s="3">
        <f>IF(telefony__2[[#This Row],[dlugosc]]=7,telefony__2[[#This Row],[len]],0)</f>
        <v>8.733333333333313</v>
      </c>
      <c r="M1567" s="3">
        <f>IF(telefony__2[[#This Row],[dlugosc]]=8,telefony__2[[#This Row],[len]],0)</f>
        <v>0</v>
      </c>
      <c r="N1567" s="3"/>
    </row>
    <row r="1568" spans="1:14" x14ac:dyDescent="0.25">
      <c r="A1568" s="3" t="s">
        <v>4317</v>
      </c>
      <c r="B1568" s="1" t="s">
        <v>4173</v>
      </c>
      <c r="C1568" s="2" t="s">
        <v>4318</v>
      </c>
      <c r="D1568" s="2" t="s">
        <v>4319</v>
      </c>
      <c r="E1568">
        <f>LEN(telefony__2[[#This Row],[nr]])</f>
        <v>8</v>
      </c>
      <c r="F1568">
        <f>IF(MID(telefony__2[[#This Row],[nr]],1,2)="12",1,0)</f>
        <v>0</v>
      </c>
      <c r="G1568" s="2">
        <f>IF(AND(telefony__2[[#This Row],[czy 12]]=1,telefony__2[[#This Row],[dlugosc]]=7),telefony__2[[#This Row],[zaklonczenie]]-telefony__2[[#This Row],[rozpoczecie]],0)</f>
        <v>0</v>
      </c>
      <c r="H1568" s="3">
        <f>IF(AND(telefony__2[[#This Row],[czy 12]]=1,telefony__2[[#This Row],[dlugosc]]=7),1,0)</f>
        <v>0</v>
      </c>
      <c r="I1568" s="3">
        <f>(telefony__2[[#This Row],[zaklonczenie]]-telefony__2[[#This Row],[rozpoczecie]])*24*60</f>
        <v>12.433333333333252</v>
      </c>
      <c r="J1568">
        <f>IF(telefony__2[[#This Row],[dlugosc]]=10,ROUNDUP(telefony__2[[#This Row],[len]],0),0)</f>
        <v>0</v>
      </c>
      <c r="K1568" s="3">
        <f>IF(telefony__2[[#This Row],[dlugosc]]&lt;&gt;10,telefony__2[[#This Row],[len]]+K1567,K1567)</f>
        <v>12348.250000000007</v>
      </c>
      <c r="L1568" s="3">
        <f>IF(telefony__2[[#This Row],[dlugosc]]=7,telefony__2[[#This Row],[len]],0)</f>
        <v>0</v>
      </c>
      <c r="M1568" s="3">
        <f>IF(telefony__2[[#This Row],[dlugosc]]=8,telefony__2[[#This Row],[len]],0)</f>
        <v>12.433333333333252</v>
      </c>
      <c r="N1568" s="3"/>
    </row>
    <row r="1569" spans="1:14" x14ac:dyDescent="0.25">
      <c r="A1569" s="3" t="s">
        <v>4320</v>
      </c>
      <c r="B1569" s="1" t="s">
        <v>4173</v>
      </c>
      <c r="C1569" s="2" t="s">
        <v>4321</v>
      </c>
      <c r="D1569" s="2" t="s">
        <v>4322</v>
      </c>
      <c r="E1569">
        <f>LEN(telefony__2[[#This Row],[nr]])</f>
        <v>8</v>
      </c>
      <c r="F1569">
        <f>IF(MID(telefony__2[[#This Row],[nr]],1,2)="12",1,0)</f>
        <v>0</v>
      </c>
      <c r="G1569" s="2">
        <f>IF(AND(telefony__2[[#This Row],[czy 12]]=1,telefony__2[[#This Row],[dlugosc]]=7),telefony__2[[#This Row],[zaklonczenie]]-telefony__2[[#This Row],[rozpoczecie]],0)</f>
        <v>0</v>
      </c>
      <c r="H1569" s="3">
        <f>IF(AND(telefony__2[[#This Row],[czy 12]]=1,telefony__2[[#This Row],[dlugosc]]=7),1,0)</f>
        <v>0</v>
      </c>
      <c r="I1569" s="3">
        <f>(telefony__2[[#This Row],[zaklonczenie]]-telefony__2[[#This Row],[rozpoczecie]])*24*60</f>
        <v>12.133333333333285</v>
      </c>
      <c r="J1569">
        <f>IF(telefony__2[[#This Row],[dlugosc]]=10,ROUNDUP(telefony__2[[#This Row],[len]],0),0)</f>
        <v>0</v>
      </c>
      <c r="K1569" s="3">
        <f>IF(telefony__2[[#This Row],[dlugosc]]&lt;&gt;10,telefony__2[[#This Row],[len]]+K1568,K1568)</f>
        <v>12360.38333333334</v>
      </c>
      <c r="L1569" s="3">
        <f>IF(telefony__2[[#This Row],[dlugosc]]=7,telefony__2[[#This Row],[len]],0)</f>
        <v>0</v>
      </c>
      <c r="M1569" s="3">
        <f>IF(telefony__2[[#This Row],[dlugosc]]=8,telefony__2[[#This Row],[len]],0)</f>
        <v>12.133333333333285</v>
      </c>
      <c r="N1569" s="3"/>
    </row>
    <row r="1570" spans="1:14" x14ac:dyDescent="0.25">
      <c r="A1570" s="3" t="s">
        <v>4323</v>
      </c>
      <c r="B1570" s="1" t="s">
        <v>4173</v>
      </c>
      <c r="C1570" s="2" t="s">
        <v>4324</v>
      </c>
      <c r="D1570" s="2" t="s">
        <v>4325</v>
      </c>
      <c r="E1570">
        <f>LEN(telefony__2[[#This Row],[nr]])</f>
        <v>7</v>
      </c>
      <c r="F1570">
        <f>IF(MID(telefony__2[[#This Row],[nr]],1,2)="12",1,0)</f>
        <v>0</v>
      </c>
      <c r="G1570" s="2">
        <f>IF(AND(telefony__2[[#This Row],[czy 12]]=1,telefony__2[[#This Row],[dlugosc]]=7),telefony__2[[#This Row],[zaklonczenie]]-telefony__2[[#This Row],[rozpoczecie]],0)</f>
        <v>0</v>
      </c>
      <c r="H1570" s="3">
        <f>IF(AND(telefony__2[[#This Row],[czy 12]]=1,telefony__2[[#This Row],[dlugosc]]=7),1,0)</f>
        <v>0</v>
      </c>
      <c r="I1570" s="3">
        <f>(telefony__2[[#This Row],[zaklonczenie]]-telefony__2[[#This Row],[rozpoczecie]])*24*60</f>
        <v>0.81666666666658116</v>
      </c>
      <c r="J1570">
        <f>IF(telefony__2[[#This Row],[dlugosc]]=10,ROUNDUP(telefony__2[[#This Row],[len]],0),0)</f>
        <v>0</v>
      </c>
      <c r="K1570" s="3">
        <f>IF(telefony__2[[#This Row],[dlugosc]]&lt;&gt;10,telefony__2[[#This Row],[len]]+K1569,K1569)</f>
        <v>12361.200000000006</v>
      </c>
      <c r="L1570" s="3">
        <f>IF(telefony__2[[#This Row],[dlugosc]]=7,telefony__2[[#This Row],[len]],0)</f>
        <v>0.81666666666658116</v>
      </c>
      <c r="M1570" s="3">
        <f>IF(telefony__2[[#This Row],[dlugosc]]=8,telefony__2[[#This Row],[len]],0)</f>
        <v>0</v>
      </c>
      <c r="N1570" s="3"/>
    </row>
    <row r="1571" spans="1:14" x14ac:dyDescent="0.25">
      <c r="A1571" s="3" t="s">
        <v>4326</v>
      </c>
      <c r="B1571" s="1" t="s">
        <v>4173</v>
      </c>
      <c r="C1571" s="2" t="s">
        <v>2141</v>
      </c>
      <c r="D1571" s="2" t="s">
        <v>4327</v>
      </c>
      <c r="E1571">
        <f>LEN(telefony__2[[#This Row],[nr]])</f>
        <v>7</v>
      </c>
      <c r="F1571">
        <f>IF(MID(telefony__2[[#This Row],[nr]],1,2)="12",1,0)</f>
        <v>0</v>
      </c>
      <c r="G1571" s="2">
        <f>IF(AND(telefony__2[[#This Row],[czy 12]]=1,telefony__2[[#This Row],[dlugosc]]=7),telefony__2[[#This Row],[zaklonczenie]]-telefony__2[[#This Row],[rozpoczecie]],0)</f>
        <v>0</v>
      </c>
      <c r="H1571" s="3">
        <f>IF(AND(telefony__2[[#This Row],[czy 12]]=1,telefony__2[[#This Row],[dlugosc]]=7),1,0)</f>
        <v>0</v>
      </c>
      <c r="I1571" s="3">
        <f>(telefony__2[[#This Row],[zaklonczenie]]-telefony__2[[#This Row],[rozpoczecie]])*24*60</f>
        <v>10.149999999999908</v>
      </c>
      <c r="J1571">
        <f>IF(telefony__2[[#This Row],[dlugosc]]=10,ROUNDUP(telefony__2[[#This Row],[len]],0),0)</f>
        <v>0</v>
      </c>
      <c r="K1571" s="3">
        <f>IF(telefony__2[[#This Row],[dlugosc]]&lt;&gt;10,telefony__2[[#This Row],[len]]+K1570,K1570)</f>
        <v>12371.350000000006</v>
      </c>
      <c r="L1571" s="3">
        <f>IF(telefony__2[[#This Row],[dlugosc]]=7,telefony__2[[#This Row],[len]],0)</f>
        <v>10.149999999999908</v>
      </c>
      <c r="M1571" s="3">
        <f>IF(telefony__2[[#This Row],[dlugosc]]=8,telefony__2[[#This Row],[len]],0)</f>
        <v>0</v>
      </c>
      <c r="N1571" s="3"/>
    </row>
    <row r="1572" spans="1:14" x14ac:dyDescent="0.25">
      <c r="A1572" s="3" t="s">
        <v>4328</v>
      </c>
      <c r="B1572" s="1" t="s">
        <v>4173</v>
      </c>
      <c r="C1572" s="2" t="s">
        <v>4329</v>
      </c>
      <c r="D1572" s="2" t="s">
        <v>4330</v>
      </c>
      <c r="E1572">
        <f>LEN(telefony__2[[#This Row],[nr]])</f>
        <v>7</v>
      </c>
      <c r="F1572">
        <f>IF(MID(telefony__2[[#This Row],[nr]],1,2)="12",1,0)</f>
        <v>0</v>
      </c>
      <c r="G1572" s="2">
        <f>IF(AND(telefony__2[[#This Row],[czy 12]]=1,telefony__2[[#This Row],[dlugosc]]=7),telefony__2[[#This Row],[zaklonczenie]]-telefony__2[[#This Row],[rozpoczecie]],0)</f>
        <v>0</v>
      </c>
      <c r="H1572" s="3">
        <f>IF(AND(telefony__2[[#This Row],[czy 12]]=1,telefony__2[[#This Row],[dlugosc]]=7),1,0)</f>
        <v>0</v>
      </c>
      <c r="I1572" s="3">
        <f>(telefony__2[[#This Row],[zaklonczenie]]-telefony__2[[#This Row],[rozpoczecie]])*24*60</f>
        <v>4.6833333333333993</v>
      </c>
      <c r="J1572">
        <f>IF(telefony__2[[#This Row],[dlugosc]]=10,ROUNDUP(telefony__2[[#This Row],[len]],0),0)</f>
        <v>0</v>
      </c>
      <c r="K1572" s="3">
        <f>IF(telefony__2[[#This Row],[dlugosc]]&lt;&gt;10,telefony__2[[#This Row],[len]]+K1571,K1571)</f>
        <v>12376.03333333334</v>
      </c>
      <c r="L1572" s="3">
        <f>IF(telefony__2[[#This Row],[dlugosc]]=7,telefony__2[[#This Row],[len]],0)</f>
        <v>4.6833333333333993</v>
      </c>
      <c r="M1572" s="3">
        <f>IF(telefony__2[[#This Row],[dlugosc]]=8,telefony__2[[#This Row],[len]],0)</f>
        <v>0</v>
      </c>
      <c r="N1572" s="3"/>
    </row>
    <row r="1573" spans="1:14" x14ac:dyDescent="0.25">
      <c r="A1573" s="3" t="s">
        <v>4331</v>
      </c>
      <c r="B1573" s="1" t="s">
        <v>4173</v>
      </c>
      <c r="C1573" s="2" t="s">
        <v>4332</v>
      </c>
      <c r="D1573" s="2" t="s">
        <v>4333</v>
      </c>
      <c r="E1573">
        <f>LEN(telefony__2[[#This Row],[nr]])</f>
        <v>7</v>
      </c>
      <c r="F1573">
        <f>IF(MID(telefony__2[[#This Row],[nr]],1,2)="12",1,0)</f>
        <v>0</v>
      </c>
      <c r="G1573" s="2">
        <f>IF(AND(telefony__2[[#This Row],[czy 12]]=1,telefony__2[[#This Row],[dlugosc]]=7),telefony__2[[#This Row],[zaklonczenie]]-telefony__2[[#This Row],[rozpoczecie]],0)</f>
        <v>0</v>
      </c>
      <c r="H1573" s="3">
        <f>IF(AND(telefony__2[[#This Row],[czy 12]]=1,telefony__2[[#This Row],[dlugosc]]=7),1,0)</f>
        <v>0</v>
      </c>
      <c r="I1573" s="3">
        <f>(telefony__2[[#This Row],[zaklonczenie]]-telefony__2[[#This Row],[rozpoczecie]])*24*60</f>
        <v>15.000000000000027</v>
      </c>
      <c r="J1573">
        <f>IF(telefony__2[[#This Row],[dlugosc]]=10,ROUNDUP(telefony__2[[#This Row],[len]],0),0)</f>
        <v>0</v>
      </c>
      <c r="K1573" s="3">
        <f>IF(telefony__2[[#This Row],[dlugosc]]&lt;&gt;10,telefony__2[[#This Row],[len]]+K1572,K1572)</f>
        <v>12391.03333333334</v>
      </c>
      <c r="L1573" s="3">
        <f>IF(telefony__2[[#This Row],[dlugosc]]=7,telefony__2[[#This Row],[len]],0)</f>
        <v>15.000000000000027</v>
      </c>
      <c r="M1573" s="3">
        <f>IF(telefony__2[[#This Row],[dlugosc]]=8,telefony__2[[#This Row],[len]],0)</f>
        <v>0</v>
      </c>
      <c r="N1573" s="3"/>
    </row>
    <row r="1574" spans="1:14" x14ac:dyDescent="0.25">
      <c r="A1574" s="3" t="s">
        <v>4334</v>
      </c>
      <c r="B1574" s="1" t="s">
        <v>4173</v>
      </c>
      <c r="C1574" s="2" t="s">
        <v>4335</v>
      </c>
      <c r="D1574" s="2" t="s">
        <v>3285</v>
      </c>
      <c r="E1574">
        <f>LEN(telefony__2[[#This Row],[nr]])</f>
        <v>7</v>
      </c>
      <c r="F1574">
        <f>IF(MID(telefony__2[[#This Row],[nr]],1,2)="12",1,0)</f>
        <v>0</v>
      </c>
      <c r="G1574" s="2">
        <f>IF(AND(telefony__2[[#This Row],[czy 12]]=1,telefony__2[[#This Row],[dlugosc]]=7),telefony__2[[#This Row],[zaklonczenie]]-telefony__2[[#This Row],[rozpoczecie]],0)</f>
        <v>0</v>
      </c>
      <c r="H1574" s="3">
        <f>IF(AND(telefony__2[[#This Row],[czy 12]]=1,telefony__2[[#This Row],[dlugosc]]=7),1,0)</f>
        <v>0</v>
      </c>
      <c r="I1574" s="3">
        <f>(telefony__2[[#This Row],[zaklonczenie]]-telefony__2[[#This Row],[rozpoczecie]])*24*60</f>
        <v>0.70000000000002949</v>
      </c>
      <c r="J1574">
        <f>IF(telefony__2[[#This Row],[dlugosc]]=10,ROUNDUP(telefony__2[[#This Row],[len]],0),0)</f>
        <v>0</v>
      </c>
      <c r="K1574" s="3">
        <f>IF(telefony__2[[#This Row],[dlugosc]]&lt;&gt;10,telefony__2[[#This Row],[len]]+K1573,K1573)</f>
        <v>12391.733333333341</v>
      </c>
      <c r="L1574" s="3">
        <f>IF(telefony__2[[#This Row],[dlugosc]]=7,telefony__2[[#This Row],[len]],0)</f>
        <v>0.70000000000002949</v>
      </c>
      <c r="M1574" s="3">
        <f>IF(telefony__2[[#This Row],[dlugosc]]=8,telefony__2[[#This Row],[len]],0)</f>
        <v>0</v>
      </c>
      <c r="N1574" s="3"/>
    </row>
    <row r="1575" spans="1:14" x14ac:dyDescent="0.25">
      <c r="A1575" s="3" t="s">
        <v>4336</v>
      </c>
      <c r="B1575" s="1" t="s">
        <v>4173</v>
      </c>
      <c r="C1575" s="2" t="s">
        <v>4337</v>
      </c>
      <c r="D1575" s="2" t="s">
        <v>4338</v>
      </c>
      <c r="E1575">
        <f>LEN(telefony__2[[#This Row],[nr]])</f>
        <v>8</v>
      </c>
      <c r="F1575">
        <f>IF(MID(telefony__2[[#This Row],[nr]],1,2)="12",1,0)</f>
        <v>0</v>
      </c>
      <c r="G1575" s="2">
        <f>IF(AND(telefony__2[[#This Row],[czy 12]]=1,telefony__2[[#This Row],[dlugosc]]=7),telefony__2[[#This Row],[zaklonczenie]]-telefony__2[[#This Row],[rozpoczecie]],0)</f>
        <v>0</v>
      </c>
      <c r="H1575" s="3">
        <f>IF(AND(telefony__2[[#This Row],[czy 12]]=1,telefony__2[[#This Row],[dlugosc]]=7),1,0)</f>
        <v>0</v>
      </c>
      <c r="I1575" s="3">
        <f>(telefony__2[[#This Row],[zaklonczenie]]-telefony__2[[#This Row],[rozpoczecie]])*24*60</f>
        <v>8.2999999999999385</v>
      </c>
      <c r="J1575">
        <f>IF(telefony__2[[#This Row],[dlugosc]]=10,ROUNDUP(telefony__2[[#This Row],[len]],0),0)</f>
        <v>0</v>
      </c>
      <c r="K1575" s="3">
        <f>IF(telefony__2[[#This Row],[dlugosc]]&lt;&gt;10,telefony__2[[#This Row],[len]]+K1574,K1574)</f>
        <v>12400.03333333334</v>
      </c>
      <c r="L1575" s="3">
        <f>IF(telefony__2[[#This Row],[dlugosc]]=7,telefony__2[[#This Row],[len]],0)</f>
        <v>0</v>
      </c>
      <c r="M1575" s="3">
        <f>IF(telefony__2[[#This Row],[dlugosc]]=8,telefony__2[[#This Row],[len]],0)</f>
        <v>8.2999999999999385</v>
      </c>
      <c r="N1575" s="3"/>
    </row>
    <row r="1576" spans="1:14" x14ac:dyDescent="0.25">
      <c r="A1576" s="3" t="s">
        <v>4339</v>
      </c>
      <c r="B1576" s="1" t="s">
        <v>4173</v>
      </c>
      <c r="C1576" s="2" t="s">
        <v>4340</v>
      </c>
      <c r="D1576" s="2" t="s">
        <v>4341</v>
      </c>
      <c r="E1576">
        <f>LEN(telefony__2[[#This Row],[nr]])</f>
        <v>7</v>
      </c>
      <c r="F1576">
        <f>IF(MID(telefony__2[[#This Row],[nr]],1,2)="12",1,0)</f>
        <v>0</v>
      </c>
      <c r="G1576" s="2">
        <f>IF(AND(telefony__2[[#This Row],[czy 12]]=1,telefony__2[[#This Row],[dlugosc]]=7),telefony__2[[#This Row],[zaklonczenie]]-telefony__2[[#This Row],[rozpoczecie]],0)</f>
        <v>0</v>
      </c>
      <c r="H1576" s="3">
        <f>IF(AND(telefony__2[[#This Row],[czy 12]]=1,telefony__2[[#This Row],[dlugosc]]=7),1,0)</f>
        <v>0</v>
      </c>
      <c r="I1576" s="3">
        <f>(telefony__2[[#This Row],[zaklonczenie]]-telefony__2[[#This Row],[rozpoczecie]])*24*60</f>
        <v>4.8666666666664948</v>
      </c>
      <c r="J1576">
        <f>IF(telefony__2[[#This Row],[dlugosc]]=10,ROUNDUP(telefony__2[[#This Row],[len]],0),0)</f>
        <v>0</v>
      </c>
      <c r="K1576" s="3">
        <f>IF(telefony__2[[#This Row],[dlugosc]]&lt;&gt;10,telefony__2[[#This Row],[len]]+K1575,K1575)</f>
        <v>12404.900000000007</v>
      </c>
      <c r="L1576" s="3">
        <f>IF(telefony__2[[#This Row],[dlugosc]]=7,telefony__2[[#This Row],[len]],0)</f>
        <v>4.8666666666664948</v>
      </c>
      <c r="M1576" s="3">
        <f>IF(telefony__2[[#This Row],[dlugosc]]=8,telefony__2[[#This Row],[len]],0)</f>
        <v>0</v>
      </c>
      <c r="N1576" s="3"/>
    </row>
    <row r="1577" spans="1:14" x14ac:dyDescent="0.25">
      <c r="A1577" s="3" t="s">
        <v>4342</v>
      </c>
      <c r="B1577" s="1" t="s">
        <v>4173</v>
      </c>
      <c r="C1577" s="2" t="s">
        <v>4343</v>
      </c>
      <c r="D1577" s="2" t="s">
        <v>4344</v>
      </c>
      <c r="E1577">
        <f>LEN(telefony__2[[#This Row],[nr]])</f>
        <v>7</v>
      </c>
      <c r="F1577">
        <f>IF(MID(telefony__2[[#This Row],[nr]],1,2)="12",1,0)</f>
        <v>0</v>
      </c>
      <c r="G1577" s="2">
        <f>IF(AND(telefony__2[[#This Row],[czy 12]]=1,telefony__2[[#This Row],[dlugosc]]=7),telefony__2[[#This Row],[zaklonczenie]]-telefony__2[[#This Row],[rozpoczecie]],0)</f>
        <v>0</v>
      </c>
      <c r="H1577" s="3">
        <f>IF(AND(telefony__2[[#This Row],[czy 12]]=1,telefony__2[[#This Row],[dlugosc]]=7),1,0)</f>
        <v>0</v>
      </c>
      <c r="I1577" s="3">
        <f>(telefony__2[[#This Row],[zaklonczenie]]-telefony__2[[#This Row],[rozpoczecie]])*24*60</f>
        <v>14.783333333333299</v>
      </c>
      <c r="J1577">
        <f>IF(telefony__2[[#This Row],[dlugosc]]=10,ROUNDUP(telefony__2[[#This Row],[len]],0),0)</f>
        <v>0</v>
      </c>
      <c r="K1577" s="3">
        <f>IF(telefony__2[[#This Row],[dlugosc]]&lt;&gt;10,telefony__2[[#This Row],[len]]+K1576,K1576)</f>
        <v>12419.68333333334</v>
      </c>
      <c r="L1577" s="3">
        <f>IF(telefony__2[[#This Row],[dlugosc]]=7,telefony__2[[#This Row],[len]],0)</f>
        <v>14.783333333333299</v>
      </c>
      <c r="M1577" s="3">
        <f>IF(telefony__2[[#This Row],[dlugosc]]=8,telefony__2[[#This Row],[len]],0)</f>
        <v>0</v>
      </c>
      <c r="N1577" s="3"/>
    </row>
    <row r="1578" spans="1:14" x14ac:dyDescent="0.25">
      <c r="A1578" s="3" t="s">
        <v>4345</v>
      </c>
      <c r="B1578" s="1" t="s">
        <v>4173</v>
      </c>
      <c r="C1578" s="2" t="s">
        <v>4346</v>
      </c>
      <c r="D1578" s="2" t="s">
        <v>4347</v>
      </c>
      <c r="E1578">
        <f>LEN(telefony__2[[#This Row],[nr]])</f>
        <v>7</v>
      </c>
      <c r="F1578">
        <f>IF(MID(telefony__2[[#This Row],[nr]],1,2)="12",1,0)</f>
        <v>0</v>
      </c>
      <c r="G1578" s="2">
        <f>IF(AND(telefony__2[[#This Row],[czy 12]]=1,telefony__2[[#This Row],[dlugosc]]=7),telefony__2[[#This Row],[zaklonczenie]]-telefony__2[[#This Row],[rozpoczecie]],0)</f>
        <v>0</v>
      </c>
      <c r="H1578" s="3">
        <f>IF(AND(telefony__2[[#This Row],[czy 12]]=1,telefony__2[[#This Row],[dlugosc]]=7),1,0)</f>
        <v>0</v>
      </c>
      <c r="I1578" s="3">
        <f>(telefony__2[[#This Row],[zaklonczenie]]-telefony__2[[#This Row],[rozpoczecie]])*24*60</f>
        <v>11.86666666666655</v>
      </c>
      <c r="J1578">
        <f>IF(telefony__2[[#This Row],[dlugosc]]=10,ROUNDUP(telefony__2[[#This Row],[len]],0),0)</f>
        <v>0</v>
      </c>
      <c r="K1578" s="3">
        <f>IF(telefony__2[[#This Row],[dlugosc]]&lt;&gt;10,telefony__2[[#This Row],[len]]+K1577,K1577)</f>
        <v>12431.550000000007</v>
      </c>
      <c r="L1578" s="3">
        <f>IF(telefony__2[[#This Row],[dlugosc]]=7,telefony__2[[#This Row],[len]],0)</f>
        <v>11.86666666666655</v>
      </c>
      <c r="M1578" s="3">
        <f>IF(telefony__2[[#This Row],[dlugosc]]=8,telefony__2[[#This Row],[len]],0)</f>
        <v>0</v>
      </c>
      <c r="N1578" s="3"/>
    </row>
    <row r="1579" spans="1:14" x14ac:dyDescent="0.25">
      <c r="A1579" s="3" t="s">
        <v>362</v>
      </c>
      <c r="B1579" s="1" t="s">
        <v>4173</v>
      </c>
      <c r="C1579" s="2" t="s">
        <v>4348</v>
      </c>
      <c r="D1579" s="2" t="s">
        <v>4349</v>
      </c>
      <c r="E1579">
        <f>LEN(telefony__2[[#This Row],[nr]])</f>
        <v>7</v>
      </c>
      <c r="F1579">
        <f>IF(MID(telefony__2[[#This Row],[nr]],1,2)="12",1,0)</f>
        <v>0</v>
      </c>
      <c r="G1579" s="2">
        <f>IF(AND(telefony__2[[#This Row],[czy 12]]=1,telefony__2[[#This Row],[dlugosc]]=7),telefony__2[[#This Row],[zaklonczenie]]-telefony__2[[#This Row],[rozpoczecie]],0)</f>
        <v>0</v>
      </c>
      <c r="H1579" s="3">
        <f>IF(AND(telefony__2[[#This Row],[czy 12]]=1,telefony__2[[#This Row],[dlugosc]]=7),1,0)</f>
        <v>0</v>
      </c>
      <c r="I1579" s="3">
        <f>(telefony__2[[#This Row],[zaklonczenie]]-telefony__2[[#This Row],[rozpoczecie]])*24*60</f>
        <v>10.700000000000074</v>
      </c>
      <c r="J1579">
        <f>IF(telefony__2[[#This Row],[dlugosc]]=10,ROUNDUP(telefony__2[[#This Row],[len]],0),0)</f>
        <v>0</v>
      </c>
      <c r="K1579" s="3">
        <f>IF(telefony__2[[#This Row],[dlugosc]]&lt;&gt;10,telefony__2[[#This Row],[len]]+K1578,K1578)</f>
        <v>12442.250000000007</v>
      </c>
      <c r="L1579" s="3">
        <f>IF(telefony__2[[#This Row],[dlugosc]]=7,telefony__2[[#This Row],[len]],0)</f>
        <v>10.700000000000074</v>
      </c>
      <c r="M1579" s="3">
        <f>IF(telefony__2[[#This Row],[dlugosc]]=8,telefony__2[[#This Row],[len]],0)</f>
        <v>0</v>
      </c>
      <c r="N1579" s="3"/>
    </row>
    <row r="1580" spans="1:14" x14ac:dyDescent="0.25">
      <c r="A1580" s="3" t="s">
        <v>4350</v>
      </c>
      <c r="B1580" s="1" t="s">
        <v>4173</v>
      </c>
      <c r="C1580" s="2" t="s">
        <v>4351</v>
      </c>
      <c r="D1580" s="2" t="s">
        <v>4352</v>
      </c>
      <c r="E1580">
        <f>LEN(telefony__2[[#This Row],[nr]])</f>
        <v>7</v>
      </c>
      <c r="F1580">
        <f>IF(MID(telefony__2[[#This Row],[nr]],1,2)="12",1,0)</f>
        <v>0</v>
      </c>
      <c r="G1580" s="2">
        <f>IF(AND(telefony__2[[#This Row],[czy 12]]=1,telefony__2[[#This Row],[dlugosc]]=7),telefony__2[[#This Row],[zaklonczenie]]-telefony__2[[#This Row],[rozpoczecie]],0)</f>
        <v>0</v>
      </c>
      <c r="H1580" s="3">
        <f>IF(AND(telefony__2[[#This Row],[czy 12]]=1,telefony__2[[#This Row],[dlugosc]]=7),1,0)</f>
        <v>0</v>
      </c>
      <c r="I1580" s="3">
        <f>(telefony__2[[#This Row],[zaklonczenie]]-telefony__2[[#This Row],[rozpoczecie]])*24*60</f>
        <v>7.4666666666666615</v>
      </c>
      <c r="J1580">
        <f>IF(telefony__2[[#This Row],[dlugosc]]=10,ROUNDUP(telefony__2[[#This Row],[len]],0),0)</f>
        <v>0</v>
      </c>
      <c r="K1580" s="3">
        <f>IF(telefony__2[[#This Row],[dlugosc]]&lt;&gt;10,telefony__2[[#This Row],[len]]+K1579,K1579)</f>
        <v>12449.716666666674</v>
      </c>
      <c r="L1580" s="3">
        <f>IF(telefony__2[[#This Row],[dlugosc]]=7,telefony__2[[#This Row],[len]],0)</f>
        <v>7.4666666666666615</v>
      </c>
      <c r="M1580" s="3">
        <f>IF(telefony__2[[#This Row],[dlugosc]]=8,telefony__2[[#This Row],[len]],0)</f>
        <v>0</v>
      </c>
      <c r="N1580" s="3"/>
    </row>
    <row r="1581" spans="1:14" x14ac:dyDescent="0.25">
      <c r="A1581" s="3" t="s">
        <v>4353</v>
      </c>
      <c r="B1581" s="1" t="s">
        <v>4173</v>
      </c>
      <c r="C1581" s="2" t="s">
        <v>4354</v>
      </c>
      <c r="D1581" s="2" t="s">
        <v>4355</v>
      </c>
      <c r="E1581">
        <f>LEN(telefony__2[[#This Row],[nr]])</f>
        <v>8</v>
      </c>
      <c r="F1581">
        <f>IF(MID(telefony__2[[#This Row],[nr]],1,2)="12",1,0)</f>
        <v>0</v>
      </c>
      <c r="G1581" s="2">
        <f>IF(AND(telefony__2[[#This Row],[czy 12]]=1,telefony__2[[#This Row],[dlugosc]]=7),telefony__2[[#This Row],[zaklonczenie]]-telefony__2[[#This Row],[rozpoczecie]],0)</f>
        <v>0</v>
      </c>
      <c r="H1581" s="3">
        <f>IF(AND(telefony__2[[#This Row],[czy 12]]=1,telefony__2[[#This Row],[dlugosc]]=7),1,0)</f>
        <v>0</v>
      </c>
      <c r="I1581" s="3">
        <f>(telefony__2[[#This Row],[zaklonczenie]]-telefony__2[[#This Row],[rozpoczecie]])*24*60</f>
        <v>16.366666666666614</v>
      </c>
      <c r="J1581">
        <f>IF(telefony__2[[#This Row],[dlugosc]]=10,ROUNDUP(telefony__2[[#This Row],[len]],0),0)</f>
        <v>0</v>
      </c>
      <c r="K1581" s="3">
        <f>IF(telefony__2[[#This Row],[dlugosc]]&lt;&gt;10,telefony__2[[#This Row],[len]]+K1580,K1580)</f>
        <v>12466.083333333341</v>
      </c>
      <c r="L1581" s="3">
        <f>IF(telefony__2[[#This Row],[dlugosc]]=7,telefony__2[[#This Row],[len]],0)</f>
        <v>0</v>
      </c>
      <c r="M1581" s="3">
        <f>IF(telefony__2[[#This Row],[dlugosc]]=8,telefony__2[[#This Row],[len]],0)</f>
        <v>16.366666666666614</v>
      </c>
      <c r="N1581" s="3"/>
    </row>
    <row r="1582" spans="1:14" x14ac:dyDescent="0.25">
      <c r="A1582" s="3" t="s">
        <v>4356</v>
      </c>
      <c r="B1582" s="1" t="s">
        <v>4173</v>
      </c>
      <c r="C1582" s="2" t="s">
        <v>3812</v>
      </c>
      <c r="D1582" s="2" t="s">
        <v>4357</v>
      </c>
      <c r="E1582">
        <f>LEN(telefony__2[[#This Row],[nr]])</f>
        <v>7</v>
      </c>
      <c r="F1582">
        <f>IF(MID(telefony__2[[#This Row],[nr]],1,2)="12",1,0)</f>
        <v>0</v>
      </c>
      <c r="G1582" s="2">
        <f>IF(AND(telefony__2[[#This Row],[czy 12]]=1,telefony__2[[#This Row],[dlugosc]]=7),telefony__2[[#This Row],[zaklonczenie]]-telefony__2[[#This Row],[rozpoczecie]],0)</f>
        <v>0</v>
      </c>
      <c r="H1582" s="3">
        <f>IF(AND(telefony__2[[#This Row],[czy 12]]=1,telefony__2[[#This Row],[dlugosc]]=7),1,0)</f>
        <v>0</v>
      </c>
      <c r="I1582" s="3">
        <f>(telefony__2[[#This Row],[zaklonczenie]]-telefony__2[[#This Row],[rozpoczecie]])*24*60</f>
        <v>6.3666666666664895</v>
      </c>
      <c r="J1582">
        <f>IF(telefony__2[[#This Row],[dlugosc]]=10,ROUNDUP(telefony__2[[#This Row],[len]],0),0)</f>
        <v>0</v>
      </c>
      <c r="K1582" s="3">
        <f>IF(telefony__2[[#This Row],[dlugosc]]&lt;&gt;10,telefony__2[[#This Row],[len]]+K1581,K1581)</f>
        <v>12472.450000000008</v>
      </c>
      <c r="L1582" s="3">
        <f>IF(telefony__2[[#This Row],[dlugosc]]=7,telefony__2[[#This Row],[len]],0)</f>
        <v>6.3666666666664895</v>
      </c>
      <c r="M1582" s="3">
        <f>IF(telefony__2[[#This Row],[dlugosc]]=8,telefony__2[[#This Row],[len]],0)</f>
        <v>0</v>
      </c>
      <c r="N1582" s="3"/>
    </row>
    <row r="1583" spans="1:14" x14ac:dyDescent="0.25">
      <c r="A1583" s="3" t="s">
        <v>4358</v>
      </c>
      <c r="B1583" s="1" t="s">
        <v>4173</v>
      </c>
      <c r="C1583" s="2" t="s">
        <v>4359</v>
      </c>
      <c r="D1583" s="2" t="s">
        <v>4360</v>
      </c>
      <c r="E1583">
        <f>LEN(telefony__2[[#This Row],[nr]])</f>
        <v>8</v>
      </c>
      <c r="F1583">
        <f>IF(MID(telefony__2[[#This Row],[nr]],1,2)="12",1,0)</f>
        <v>0</v>
      </c>
      <c r="G1583" s="2">
        <f>IF(AND(telefony__2[[#This Row],[czy 12]]=1,telefony__2[[#This Row],[dlugosc]]=7),telefony__2[[#This Row],[zaklonczenie]]-telefony__2[[#This Row],[rozpoczecie]],0)</f>
        <v>0</v>
      </c>
      <c r="H1583" s="3">
        <f>IF(AND(telefony__2[[#This Row],[czy 12]]=1,telefony__2[[#This Row],[dlugosc]]=7),1,0)</f>
        <v>0</v>
      </c>
      <c r="I1583" s="3">
        <f>(telefony__2[[#This Row],[zaklonczenie]]-telefony__2[[#This Row],[rozpoczecie]])*24*60</f>
        <v>13.533333333333264</v>
      </c>
      <c r="J1583">
        <f>IF(telefony__2[[#This Row],[dlugosc]]=10,ROUNDUP(telefony__2[[#This Row],[len]],0),0)</f>
        <v>0</v>
      </c>
      <c r="K1583" s="3">
        <f>IF(telefony__2[[#This Row],[dlugosc]]&lt;&gt;10,telefony__2[[#This Row],[len]]+K1582,K1582)</f>
        <v>12485.983333333341</v>
      </c>
      <c r="L1583" s="3">
        <f>IF(telefony__2[[#This Row],[dlugosc]]=7,telefony__2[[#This Row],[len]],0)</f>
        <v>0</v>
      </c>
      <c r="M1583" s="3">
        <f>IF(telefony__2[[#This Row],[dlugosc]]=8,telefony__2[[#This Row],[len]],0)</f>
        <v>13.533333333333264</v>
      </c>
      <c r="N1583" s="3"/>
    </row>
    <row r="1584" spans="1:14" x14ac:dyDescent="0.25">
      <c r="A1584" s="3" t="s">
        <v>4361</v>
      </c>
      <c r="B1584" s="1" t="s">
        <v>4173</v>
      </c>
      <c r="C1584" s="2" t="s">
        <v>4362</v>
      </c>
      <c r="D1584" s="2" t="s">
        <v>3815</v>
      </c>
      <c r="E1584">
        <f>LEN(telefony__2[[#This Row],[nr]])</f>
        <v>8</v>
      </c>
      <c r="F1584">
        <f>IF(MID(telefony__2[[#This Row],[nr]],1,2)="12",1,0)</f>
        <v>0</v>
      </c>
      <c r="G1584" s="2">
        <f>IF(AND(telefony__2[[#This Row],[czy 12]]=1,telefony__2[[#This Row],[dlugosc]]=7),telefony__2[[#This Row],[zaklonczenie]]-telefony__2[[#This Row],[rozpoczecie]],0)</f>
        <v>0</v>
      </c>
      <c r="H1584" s="3">
        <f>IF(AND(telefony__2[[#This Row],[czy 12]]=1,telefony__2[[#This Row],[dlugosc]]=7),1,0)</f>
        <v>0</v>
      </c>
      <c r="I1584" s="3">
        <f>(telefony__2[[#This Row],[zaklonczenie]]-telefony__2[[#This Row],[rozpoczecie]])*24*60</f>
        <v>15.366666666666617</v>
      </c>
      <c r="J1584">
        <f>IF(telefony__2[[#This Row],[dlugosc]]=10,ROUNDUP(telefony__2[[#This Row],[len]],0),0)</f>
        <v>0</v>
      </c>
      <c r="K1584" s="3">
        <f>IF(telefony__2[[#This Row],[dlugosc]]&lt;&gt;10,telefony__2[[#This Row],[len]]+K1583,K1583)</f>
        <v>12501.350000000008</v>
      </c>
      <c r="L1584" s="3">
        <f>IF(telefony__2[[#This Row],[dlugosc]]=7,telefony__2[[#This Row],[len]],0)</f>
        <v>0</v>
      </c>
      <c r="M1584" s="3">
        <f>IF(telefony__2[[#This Row],[dlugosc]]=8,telefony__2[[#This Row],[len]],0)</f>
        <v>15.366666666666617</v>
      </c>
      <c r="N1584" s="3"/>
    </row>
    <row r="1585" spans="1:14" x14ac:dyDescent="0.25">
      <c r="A1585" s="3" t="s">
        <v>2763</v>
      </c>
      <c r="B1585" s="1" t="s">
        <v>4173</v>
      </c>
      <c r="C1585" s="2" t="s">
        <v>4363</v>
      </c>
      <c r="D1585" s="2" t="s">
        <v>4364</v>
      </c>
      <c r="E1585">
        <f>LEN(telefony__2[[#This Row],[nr]])</f>
        <v>8</v>
      </c>
      <c r="F1585">
        <f>IF(MID(telefony__2[[#This Row],[nr]],1,2)="12",1,0)</f>
        <v>0</v>
      </c>
      <c r="G1585" s="2">
        <f>IF(AND(telefony__2[[#This Row],[czy 12]]=1,telefony__2[[#This Row],[dlugosc]]=7),telefony__2[[#This Row],[zaklonczenie]]-telefony__2[[#This Row],[rozpoczecie]],0)</f>
        <v>0</v>
      </c>
      <c r="H1585" s="3">
        <f>IF(AND(telefony__2[[#This Row],[czy 12]]=1,telefony__2[[#This Row],[dlugosc]]=7),1,0)</f>
        <v>0</v>
      </c>
      <c r="I1585" s="3">
        <f>(telefony__2[[#This Row],[zaklonczenie]]-telefony__2[[#This Row],[rozpoczecie]])*24*60</f>
        <v>4.9833333333332064</v>
      </c>
      <c r="J1585">
        <f>IF(telefony__2[[#This Row],[dlugosc]]=10,ROUNDUP(telefony__2[[#This Row],[len]],0),0)</f>
        <v>0</v>
      </c>
      <c r="K1585" s="3">
        <f>IF(telefony__2[[#This Row],[dlugosc]]&lt;&gt;10,telefony__2[[#This Row],[len]]+K1584,K1584)</f>
        <v>12506.333333333341</v>
      </c>
      <c r="L1585" s="3">
        <f>IF(telefony__2[[#This Row],[dlugosc]]=7,telefony__2[[#This Row],[len]],0)</f>
        <v>0</v>
      </c>
      <c r="M1585" s="3">
        <f>IF(telefony__2[[#This Row],[dlugosc]]=8,telefony__2[[#This Row],[len]],0)</f>
        <v>4.9833333333332064</v>
      </c>
      <c r="N1585" s="3"/>
    </row>
    <row r="1586" spans="1:14" x14ac:dyDescent="0.25">
      <c r="A1586" s="3" t="s">
        <v>4365</v>
      </c>
      <c r="B1586" s="1" t="s">
        <v>4173</v>
      </c>
      <c r="C1586" s="2" t="s">
        <v>4366</v>
      </c>
      <c r="D1586" s="2" t="s">
        <v>4367</v>
      </c>
      <c r="E1586">
        <f>LEN(telefony__2[[#This Row],[nr]])</f>
        <v>8</v>
      </c>
      <c r="F1586">
        <f>IF(MID(telefony__2[[#This Row],[nr]],1,2)="12",1,0)</f>
        <v>0</v>
      </c>
      <c r="G1586" s="2">
        <f>IF(AND(telefony__2[[#This Row],[czy 12]]=1,telefony__2[[#This Row],[dlugosc]]=7),telefony__2[[#This Row],[zaklonczenie]]-telefony__2[[#This Row],[rozpoczecie]],0)</f>
        <v>0</v>
      </c>
      <c r="H1586" s="3">
        <f>IF(AND(telefony__2[[#This Row],[czy 12]]=1,telefony__2[[#This Row],[dlugosc]]=7),1,0)</f>
        <v>0</v>
      </c>
      <c r="I1586" s="3">
        <f>(telefony__2[[#This Row],[zaklonczenie]]-telefony__2[[#This Row],[rozpoczecie]])*24*60</f>
        <v>7.1666666666666146</v>
      </c>
      <c r="J1586">
        <f>IF(telefony__2[[#This Row],[dlugosc]]=10,ROUNDUP(telefony__2[[#This Row],[len]],0),0)</f>
        <v>0</v>
      </c>
      <c r="K1586" s="3">
        <f>IF(telefony__2[[#This Row],[dlugosc]]&lt;&gt;10,telefony__2[[#This Row],[len]]+K1585,K1585)</f>
        <v>12513.500000000007</v>
      </c>
      <c r="L1586" s="3">
        <f>IF(telefony__2[[#This Row],[dlugosc]]=7,telefony__2[[#This Row],[len]],0)</f>
        <v>0</v>
      </c>
      <c r="M1586" s="3">
        <f>IF(telefony__2[[#This Row],[dlugosc]]=8,telefony__2[[#This Row],[len]],0)</f>
        <v>7.1666666666666146</v>
      </c>
      <c r="N1586" s="3"/>
    </row>
    <row r="1587" spans="1:14" x14ac:dyDescent="0.25">
      <c r="A1587" s="3" t="s">
        <v>4368</v>
      </c>
      <c r="B1587" s="1" t="s">
        <v>4173</v>
      </c>
      <c r="C1587" s="2" t="s">
        <v>4369</v>
      </c>
      <c r="D1587" s="2" t="s">
        <v>2195</v>
      </c>
      <c r="E1587">
        <f>LEN(telefony__2[[#This Row],[nr]])</f>
        <v>7</v>
      </c>
      <c r="F1587">
        <f>IF(MID(telefony__2[[#This Row],[nr]],1,2)="12",1,0)</f>
        <v>0</v>
      </c>
      <c r="G1587" s="2">
        <f>IF(AND(telefony__2[[#This Row],[czy 12]]=1,telefony__2[[#This Row],[dlugosc]]=7),telefony__2[[#This Row],[zaklonczenie]]-telefony__2[[#This Row],[rozpoczecie]],0)</f>
        <v>0</v>
      </c>
      <c r="H1587" s="3">
        <f>IF(AND(telefony__2[[#This Row],[czy 12]]=1,telefony__2[[#This Row],[dlugosc]]=7),1,0)</f>
        <v>0</v>
      </c>
      <c r="I1587" s="3">
        <f>(telefony__2[[#This Row],[zaklonczenie]]-telefony__2[[#This Row],[rozpoczecie]])*24*60</f>
        <v>16.333333333333222</v>
      </c>
      <c r="J1587">
        <f>IF(telefony__2[[#This Row],[dlugosc]]=10,ROUNDUP(telefony__2[[#This Row],[len]],0),0)</f>
        <v>0</v>
      </c>
      <c r="K1587" s="3">
        <f>IF(telefony__2[[#This Row],[dlugosc]]&lt;&gt;10,telefony__2[[#This Row],[len]]+K1586,K1586)</f>
        <v>12529.833333333341</v>
      </c>
      <c r="L1587" s="3">
        <f>IF(telefony__2[[#This Row],[dlugosc]]=7,telefony__2[[#This Row],[len]],0)</f>
        <v>16.333333333333222</v>
      </c>
      <c r="M1587" s="3">
        <f>IF(telefony__2[[#This Row],[dlugosc]]=8,telefony__2[[#This Row],[len]],0)</f>
        <v>0</v>
      </c>
      <c r="N1587" s="3"/>
    </row>
    <row r="1588" spans="1:14" x14ac:dyDescent="0.25">
      <c r="A1588" s="3" t="s">
        <v>4370</v>
      </c>
      <c r="B1588" s="1" t="s">
        <v>4173</v>
      </c>
      <c r="C1588" s="2" t="s">
        <v>4371</v>
      </c>
      <c r="D1588" s="2" t="s">
        <v>4372</v>
      </c>
      <c r="E1588">
        <f>LEN(telefony__2[[#This Row],[nr]])</f>
        <v>7</v>
      </c>
      <c r="F1588">
        <f>IF(MID(telefony__2[[#This Row],[nr]],1,2)="12",1,0)</f>
        <v>0</v>
      </c>
      <c r="G1588" s="2">
        <f>IF(AND(telefony__2[[#This Row],[czy 12]]=1,telefony__2[[#This Row],[dlugosc]]=7),telefony__2[[#This Row],[zaklonczenie]]-telefony__2[[#This Row],[rozpoczecie]],0)</f>
        <v>0</v>
      </c>
      <c r="H1588" s="3">
        <f>IF(AND(telefony__2[[#This Row],[czy 12]]=1,telefony__2[[#This Row],[dlugosc]]=7),1,0)</f>
        <v>0</v>
      </c>
      <c r="I1588" s="3">
        <f>(telefony__2[[#This Row],[zaklonczenie]]-telefony__2[[#This Row],[rozpoczecie]])*24*60</f>
        <v>12.899999999999938</v>
      </c>
      <c r="J1588">
        <f>IF(telefony__2[[#This Row],[dlugosc]]=10,ROUNDUP(telefony__2[[#This Row],[len]],0),0)</f>
        <v>0</v>
      </c>
      <c r="K1588" s="3">
        <f>IF(telefony__2[[#This Row],[dlugosc]]&lt;&gt;10,telefony__2[[#This Row],[len]]+K1587,K1587)</f>
        <v>12542.733333333341</v>
      </c>
      <c r="L1588" s="3">
        <f>IF(telefony__2[[#This Row],[dlugosc]]=7,telefony__2[[#This Row],[len]],0)</f>
        <v>12.899999999999938</v>
      </c>
      <c r="M1588" s="3">
        <f>IF(telefony__2[[#This Row],[dlugosc]]=8,telefony__2[[#This Row],[len]],0)</f>
        <v>0</v>
      </c>
      <c r="N1588" s="3"/>
    </row>
    <row r="1589" spans="1:14" x14ac:dyDescent="0.25">
      <c r="A1589" s="3" t="s">
        <v>4373</v>
      </c>
      <c r="B1589" s="1" t="s">
        <v>4173</v>
      </c>
      <c r="C1589" s="2" t="s">
        <v>4374</v>
      </c>
      <c r="D1589" s="2" t="s">
        <v>4375</v>
      </c>
      <c r="E1589">
        <f>LEN(telefony__2[[#This Row],[nr]])</f>
        <v>8</v>
      </c>
      <c r="F1589">
        <f>IF(MID(telefony__2[[#This Row],[nr]],1,2)="12",1,0)</f>
        <v>0</v>
      </c>
      <c r="G1589" s="2">
        <f>IF(AND(telefony__2[[#This Row],[czy 12]]=1,telefony__2[[#This Row],[dlugosc]]=7),telefony__2[[#This Row],[zaklonczenie]]-telefony__2[[#This Row],[rozpoczecie]],0)</f>
        <v>0</v>
      </c>
      <c r="H1589" s="3">
        <f>IF(AND(telefony__2[[#This Row],[czy 12]]=1,telefony__2[[#This Row],[dlugosc]]=7),1,0)</f>
        <v>0</v>
      </c>
      <c r="I1589" s="3">
        <f>(telefony__2[[#This Row],[zaklonczenie]]-telefony__2[[#This Row],[rozpoczecie]])*24*60</f>
        <v>2.5999999999999268</v>
      </c>
      <c r="J1589">
        <f>IF(telefony__2[[#This Row],[dlugosc]]=10,ROUNDUP(telefony__2[[#This Row],[len]],0),0)</f>
        <v>0</v>
      </c>
      <c r="K1589" s="3">
        <f>IF(telefony__2[[#This Row],[dlugosc]]&lt;&gt;10,telefony__2[[#This Row],[len]]+K1588,K1588)</f>
        <v>12545.333333333341</v>
      </c>
      <c r="L1589" s="3">
        <f>IF(telefony__2[[#This Row],[dlugosc]]=7,telefony__2[[#This Row],[len]],0)</f>
        <v>0</v>
      </c>
      <c r="M1589" s="3">
        <f>IF(telefony__2[[#This Row],[dlugosc]]=8,telefony__2[[#This Row],[len]],0)</f>
        <v>2.5999999999999268</v>
      </c>
      <c r="N1589" s="3"/>
    </row>
    <row r="1590" spans="1:14" x14ac:dyDescent="0.25">
      <c r="A1590" s="3" t="s">
        <v>4376</v>
      </c>
      <c r="B1590" s="1" t="s">
        <v>4173</v>
      </c>
      <c r="C1590" s="2" t="s">
        <v>4377</v>
      </c>
      <c r="D1590" s="2" t="s">
        <v>4378</v>
      </c>
      <c r="E1590">
        <f>LEN(telefony__2[[#This Row],[nr]])</f>
        <v>7</v>
      </c>
      <c r="F1590">
        <f>IF(MID(telefony__2[[#This Row],[nr]],1,2)="12",1,0)</f>
        <v>0</v>
      </c>
      <c r="G1590" s="2">
        <f>IF(AND(telefony__2[[#This Row],[czy 12]]=1,telefony__2[[#This Row],[dlugosc]]=7),telefony__2[[#This Row],[zaklonczenie]]-telefony__2[[#This Row],[rozpoczecie]],0)</f>
        <v>0</v>
      </c>
      <c r="H1590" s="3">
        <f>IF(AND(telefony__2[[#This Row],[czy 12]]=1,telefony__2[[#This Row],[dlugosc]]=7),1,0)</f>
        <v>0</v>
      </c>
      <c r="I1590" s="3">
        <f>(telefony__2[[#This Row],[zaklonczenie]]-telefony__2[[#This Row],[rozpoczecie]])*24*60</f>
        <v>11.466666666666807</v>
      </c>
      <c r="J1590">
        <f>IF(telefony__2[[#This Row],[dlugosc]]=10,ROUNDUP(telefony__2[[#This Row],[len]],0),0)</f>
        <v>0</v>
      </c>
      <c r="K1590" s="3">
        <f>IF(telefony__2[[#This Row],[dlugosc]]&lt;&gt;10,telefony__2[[#This Row],[len]]+K1589,K1589)</f>
        <v>12556.800000000008</v>
      </c>
      <c r="L1590" s="3">
        <f>IF(telefony__2[[#This Row],[dlugosc]]=7,telefony__2[[#This Row],[len]],0)</f>
        <v>11.466666666666807</v>
      </c>
      <c r="M1590" s="3">
        <f>IF(telefony__2[[#This Row],[dlugosc]]=8,telefony__2[[#This Row],[len]],0)</f>
        <v>0</v>
      </c>
      <c r="N1590" s="3"/>
    </row>
    <row r="1591" spans="1:14" x14ac:dyDescent="0.25">
      <c r="A1591" s="3" t="s">
        <v>4379</v>
      </c>
      <c r="B1591" s="1" t="s">
        <v>4173</v>
      </c>
      <c r="C1591" s="2" t="s">
        <v>192</v>
      </c>
      <c r="D1591" s="2" t="s">
        <v>4380</v>
      </c>
      <c r="E1591">
        <f>LEN(telefony__2[[#This Row],[nr]])</f>
        <v>7</v>
      </c>
      <c r="F1591">
        <f>IF(MID(telefony__2[[#This Row],[nr]],1,2)="12",1,0)</f>
        <v>0</v>
      </c>
      <c r="G1591" s="2">
        <f>IF(AND(telefony__2[[#This Row],[czy 12]]=1,telefony__2[[#This Row],[dlugosc]]=7),telefony__2[[#This Row],[zaklonczenie]]-telefony__2[[#This Row],[rozpoczecie]],0)</f>
        <v>0</v>
      </c>
      <c r="H1591" s="3">
        <f>IF(AND(telefony__2[[#This Row],[czy 12]]=1,telefony__2[[#This Row],[dlugosc]]=7),1,0)</f>
        <v>0</v>
      </c>
      <c r="I1591" s="3">
        <f>(telefony__2[[#This Row],[zaklonczenie]]-telefony__2[[#This Row],[rozpoczecie]])*24*60</f>
        <v>9.0499999999999758</v>
      </c>
      <c r="J1591">
        <f>IF(telefony__2[[#This Row],[dlugosc]]=10,ROUNDUP(telefony__2[[#This Row],[len]],0),0)</f>
        <v>0</v>
      </c>
      <c r="K1591" s="3">
        <f>IF(telefony__2[[#This Row],[dlugosc]]&lt;&gt;10,telefony__2[[#This Row],[len]]+K1590,K1590)</f>
        <v>12565.850000000008</v>
      </c>
      <c r="L1591" s="3">
        <f>IF(telefony__2[[#This Row],[dlugosc]]=7,telefony__2[[#This Row],[len]],0)</f>
        <v>9.0499999999999758</v>
      </c>
      <c r="M1591" s="3">
        <f>IF(telefony__2[[#This Row],[dlugosc]]=8,telefony__2[[#This Row],[len]],0)</f>
        <v>0</v>
      </c>
      <c r="N1591" s="3"/>
    </row>
    <row r="1592" spans="1:14" x14ac:dyDescent="0.25">
      <c r="A1592" s="3" t="s">
        <v>4381</v>
      </c>
      <c r="B1592" s="1" t="s">
        <v>4173</v>
      </c>
      <c r="C1592" s="2" t="s">
        <v>4382</v>
      </c>
      <c r="D1592" s="2" t="s">
        <v>4383</v>
      </c>
      <c r="E1592">
        <f>LEN(telefony__2[[#This Row],[nr]])</f>
        <v>7</v>
      </c>
      <c r="F1592">
        <f>IF(MID(telefony__2[[#This Row],[nr]],1,2)="12",1,0)</f>
        <v>0</v>
      </c>
      <c r="G1592" s="2">
        <f>IF(AND(telefony__2[[#This Row],[czy 12]]=1,telefony__2[[#This Row],[dlugosc]]=7),telefony__2[[#This Row],[zaklonczenie]]-telefony__2[[#This Row],[rozpoczecie]],0)</f>
        <v>0</v>
      </c>
      <c r="H1592" s="3">
        <f>IF(AND(telefony__2[[#This Row],[czy 12]]=1,telefony__2[[#This Row],[dlugosc]]=7),1,0)</f>
        <v>0</v>
      </c>
      <c r="I1592" s="3">
        <f>(telefony__2[[#This Row],[zaklonczenie]]-telefony__2[[#This Row],[rozpoczecie]])*24*60</f>
        <v>2.5000000000000711</v>
      </c>
      <c r="J1592">
        <f>IF(telefony__2[[#This Row],[dlugosc]]=10,ROUNDUP(telefony__2[[#This Row],[len]],0),0)</f>
        <v>0</v>
      </c>
      <c r="K1592" s="3">
        <f>IF(telefony__2[[#This Row],[dlugosc]]&lt;&gt;10,telefony__2[[#This Row],[len]]+K1591,K1591)</f>
        <v>12568.350000000008</v>
      </c>
      <c r="L1592" s="3">
        <f>IF(telefony__2[[#This Row],[dlugosc]]=7,telefony__2[[#This Row],[len]],0)</f>
        <v>2.5000000000000711</v>
      </c>
      <c r="M1592" s="3">
        <f>IF(telefony__2[[#This Row],[dlugosc]]=8,telefony__2[[#This Row],[len]],0)</f>
        <v>0</v>
      </c>
      <c r="N1592" s="3"/>
    </row>
    <row r="1593" spans="1:14" x14ac:dyDescent="0.25">
      <c r="A1593" s="3" t="s">
        <v>4384</v>
      </c>
      <c r="B1593" s="1" t="s">
        <v>4173</v>
      </c>
      <c r="C1593" s="2" t="s">
        <v>4385</v>
      </c>
      <c r="D1593" s="2" t="s">
        <v>4386</v>
      </c>
      <c r="E1593">
        <f>LEN(telefony__2[[#This Row],[nr]])</f>
        <v>8</v>
      </c>
      <c r="F1593">
        <f>IF(MID(telefony__2[[#This Row],[nr]],1,2)="12",1,0)</f>
        <v>0</v>
      </c>
      <c r="G1593" s="2">
        <f>IF(AND(telefony__2[[#This Row],[czy 12]]=1,telefony__2[[#This Row],[dlugosc]]=7),telefony__2[[#This Row],[zaklonczenie]]-telefony__2[[#This Row],[rozpoczecie]],0)</f>
        <v>0</v>
      </c>
      <c r="H1593" s="3">
        <f>IF(AND(telefony__2[[#This Row],[czy 12]]=1,telefony__2[[#This Row],[dlugosc]]=7),1,0)</f>
        <v>0</v>
      </c>
      <c r="I1593" s="3">
        <f>(telefony__2[[#This Row],[zaklonczenie]]-telefony__2[[#This Row],[rozpoczecie]])*24*60</f>
        <v>4.3333333333334245</v>
      </c>
      <c r="J1593">
        <f>IF(telefony__2[[#This Row],[dlugosc]]=10,ROUNDUP(telefony__2[[#This Row],[len]],0),0)</f>
        <v>0</v>
      </c>
      <c r="K1593" s="3">
        <f>IF(telefony__2[[#This Row],[dlugosc]]&lt;&gt;10,telefony__2[[#This Row],[len]]+K1592,K1592)</f>
        <v>12572.683333333342</v>
      </c>
      <c r="L1593" s="3">
        <f>IF(telefony__2[[#This Row],[dlugosc]]=7,telefony__2[[#This Row],[len]],0)</f>
        <v>0</v>
      </c>
      <c r="M1593" s="3">
        <f>IF(telefony__2[[#This Row],[dlugosc]]=8,telefony__2[[#This Row],[len]],0)</f>
        <v>4.3333333333334245</v>
      </c>
      <c r="N1593" s="3"/>
    </row>
    <row r="1594" spans="1:14" x14ac:dyDescent="0.25">
      <c r="A1594" s="3" t="s">
        <v>4387</v>
      </c>
      <c r="B1594" s="1" t="s">
        <v>4173</v>
      </c>
      <c r="C1594" s="2" t="s">
        <v>2765</v>
      </c>
      <c r="D1594" s="2" t="s">
        <v>4388</v>
      </c>
      <c r="E1594">
        <f>LEN(telefony__2[[#This Row],[nr]])</f>
        <v>8</v>
      </c>
      <c r="F1594">
        <f>IF(MID(telefony__2[[#This Row],[nr]],1,2)="12",1,0)</f>
        <v>0</v>
      </c>
      <c r="G1594" s="2">
        <f>IF(AND(telefony__2[[#This Row],[czy 12]]=1,telefony__2[[#This Row],[dlugosc]]=7),telefony__2[[#This Row],[zaklonczenie]]-telefony__2[[#This Row],[rozpoczecie]],0)</f>
        <v>0</v>
      </c>
      <c r="H1594" s="3">
        <f>IF(AND(telefony__2[[#This Row],[czy 12]]=1,telefony__2[[#This Row],[dlugosc]]=7),1,0)</f>
        <v>0</v>
      </c>
      <c r="I1594" s="3">
        <f>(telefony__2[[#This Row],[zaklonczenie]]-telefony__2[[#This Row],[rozpoczecie]])*24*60</f>
        <v>13.483333333333256</v>
      </c>
      <c r="J1594">
        <f>IF(telefony__2[[#This Row],[dlugosc]]=10,ROUNDUP(telefony__2[[#This Row],[len]],0),0)</f>
        <v>0</v>
      </c>
      <c r="K1594" s="3">
        <f>IF(telefony__2[[#This Row],[dlugosc]]&lt;&gt;10,telefony__2[[#This Row],[len]]+K1593,K1593)</f>
        <v>12586.166666666675</v>
      </c>
      <c r="L1594" s="3">
        <f>IF(telefony__2[[#This Row],[dlugosc]]=7,telefony__2[[#This Row],[len]],0)</f>
        <v>0</v>
      </c>
      <c r="M1594" s="3">
        <f>IF(telefony__2[[#This Row],[dlugosc]]=8,telefony__2[[#This Row],[len]],0)</f>
        <v>13.483333333333256</v>
      </c>
      <c r="N1594" s="3"/>
    </row>
    <row r="1595" spans="1:14" x14ac:dyDescent="0.25">
      <c r="A1595" s="3" t="s">
        <v>4389</v>
      </c>
      <c r="B1595" s="1" t="s">
        <v>4173</v>
      </c>
      <c r="C1595" s="2" t="s">
        <v>4390</v>
      </c>
      <c r="D1595" s="2" t="s">
        <v>203</v>
      </c>
      <c r="E1595">
        <f>LEN(telefony__2[[#This Row],[nr]])</f>
        <v>7</v>
      </c>
      <c r="F1595">
        <f>IF(MID(telefony__2[[#This Row],[nr]],1,2)="12",1,0)</f>
        <v>0</v>
      </c>
      <c r="G1595" s="2">
        <f>IF(AND(telefony__2[[#This Row],[czy 12]]=1,telefony__2[[#This Row],[dlugosc]]=7),telefony__2[[#This Row],[zaklonczenie]]-telefony__2[[#This Row],[rozpoczecie]],0)</f>
        <v>0</v>
      </c>
      <c r="H1595" s="3">
        <f>IF(AND(telefony__2[[#This Row],[czy 12]]=1,telefony__2[[#This Row],[dlugosc]]=7),1,0)</f>
        <v>0</v>
      </c>
      <c r="I1595" s="3">
        <f>(telefony__2[[#This Row],[zaklonczenie]]-telefony__2[[#This Row],[rozpoczecie]])*24*60</f>
        <v>4.249999999999865</v>
      </c>
      <c r="J1595">
        <f>IF(telefony__2[[#This Row],[dlugosc]]=10,ROUNDUP(telefony__2[[#This Row],[len]],0),0)</f>
        <v>0</v>
      </c>
      <c r="K1595" s="3">
        <f>IF(telefony__2[[#This Row],[dlugosc]]&lt;&gt;10,telefony__2[[#This Row],[len]]+K1594,K1594)</f>
        <v>12590.416666666675</v>
      </c>
      <c r="L1595" s="3">
        <f>IF(telefony__2[[#This Row],[dlugosc]]=7,telefony__2[[#This Row],[len]],0)</f>
        <v>4.249999999999865</v>
      </c>
      <c r="M1595" s="3">
        <f>IF(telefony__2[[#This Row],[dlugosc]]=8,telefony__2[[#This Row],[len]],0)</f>
        <v>0</v>
      </c>
      <c r="N1595" s="3"/>
    </row>
    <row r="1596" spans="1:14" x14ac:dyDescent="0.25">
      <c r="A1596" s="3" t="s">
        <v>4391</v>
      </c>
      <c r="B1596" s="1" t="s">
        <v>4173</v>
      </c>
      <c r="C1596" s="2" t="s">
        <v>4392</v>
      </c>
      <c r="D1596" s="2" t="s">
        <v>4393</v>
      </c>
      <c r="E1596">
        <f>LEN(telefony__2[[#This Row],[nr]])</f>
        <v>7</v>
      </c>
      <c r="F1596">
        <f>IF(MID(telefony__2[[#This Row],[nr]],1,2)="12",1,0)</f>
        <v>0</v>
      </c>
      <c r="G1596" s="2">
        <f>IF(AND(telefony__2[[#This Row],[czy 12]]=1,telefony__2[[#This Row],[dlugosc]]=7),telefony__2[[#This Row],[zaklonczenie]]-telefony__2[[#This Row],[rozpoczecie]],0)</f>
        <v>0</v>
      </c>
      <c r="H1596" s="3">
        <f>IF(AND(telefony__2[[#This Row],[czy 12]]=1,telefony__2[[#This Row],[dlugosc]]=7),1,0)</f>
        <v>0</v>
      </c>
      <c r="I1596" s="3">
        <f>(telefony__2[[#This Row],[zaklonczenie]]-telefony__2[[#This Row],[rozpoczecie]])*24*60</f>
        <v>15.833333333333464</v>
      </c>
      <c r="J1596">
        <f>IF(telefony__2[[#This Row],[dlugosc]]=10,ROUNDUP(telefony__2[[#This Row],[len]],0),0)</f>
        <v>0</v>
      </c>
      <c r="K1596" s="3">
        <f>IF(telefony__2[[#This Row],[dlugosc]]&lt;&gt;10,telefony__2[[#This Row],[len]]+K1595,K1595)</f>
        <v>12606.250000000009</v>
      </c>
      <c r="L1596" s="3">
        <f>IF(telefony__2[[#This Row],[dlugosc]]=7,telefony__2[[#This Row],[len]],0)</f>
        <v>15.833333333333464</v>
      </c>
      <c r="M1596" s="3">
        <f>IF(telefony__2[[#This Row],[dlugosc]]=8,telefony__2[[#This Row],[len]],0)</f>
        <v>0</v>
      </c>
      <c r="N1596" s="3"/>
    </row>
    <row r="1597" spans="1:14" x14ac:dyDescent="0.25">
      <c r="A1597" s="3" t="s">
        <v>4394</v>
      </c>
      <c r="B1597" s="1" t="s">
        <v>4173</v>
      </c>
      <c r="C1597" s="2" t="s">
        <v>4395</v>
      </c>
      <c r="D1597" s="2" t="s">
        <v>4396</v>
      </c>
      <c r="E1597">
        <f>LEN(telefony__2[[#This Row],[nr]])</f>
        <v>7</v>
      </c>
      <c r="F1597">
        <f>IF(MID(telefony__2[[#This Row],[nr]],1,2)="12",1,0)</f>
        <v>0</v>
      </c>
      <c r="G1597" s="2">
        <f>IF(AND(telefony__2[[#This Row],[czy 12]]=1,telefony__2[[#This Row],[dlugosc]]=7),telefony__2[[#This Row],[zaklonczenie]]-telefony__2[[#This Row],[rozpoczecie]],0)</f>
        <v>0</v>
      </c>
      <c r="H1597" s="3">
        <f>IF(AND(telefony__2[[#This Row],[czy 12]]=1,telefony__2[[#This Row],[dlugosc]]=7),1,0)</f>
        <v>0</v>
      </c>
      <c r="I1597" s="3">
        <f>(telefony__2[[#This Row],[zaklonczenie]]-telefony__2[[#This Row],[rozpoczecie]])*24*60</f>
        <v>11.850000000000094</v>
      </c>
      <c r="J1597">
        <f>IF(telefony__2[[#This Row],[dlugosc]]=10,ROUNDUP(telefony__2[[#This Row],[len]],0),0)</f>
        <v>0</v>
      </c>
      <c r="K1597" s="3">
        <f>IF(telefony__2[[#This Row],[dlugosc]]&lt;&gt;10,telefony__2[[#This Row],[len]]+K1596,K1596)</f>
        <v>12618.100000000009</v>
      </c>
      <c r="L1597" s="3">
        <f>IF(telefony__2[[#This Row],[dlugosc]]=7,telefony__2[[#This Row],[len]],0)</f>
        <v>11.850000000000094</v>
      </c>
      <c r="M1597" s="3">
        <f>IF(telefony__2[[#This Row],[dlugosc]]=8,telefony__2[[#This Row],[len]],0)</f>
        <v>0</v>
      </c>
      <c r="N1597" s="3"/>
    </row>
    <row r="1598" spans="1:14" x14ac:dyDescent="0.25">
      <c r="A1598" s="3" t="s">
        <v>1782</v>
      </c>
      <c r="B1598" s="1" t="s">
        <v>4173</v>
      </c>
      <c r="C1598" s="2" t="s">
        <v>4397</v>
      </c>
      <c r="D1598" s="2" t="s">
        <v>4398</v>
      </c>
      <c r="E1598">
        <f>LEN(telefony__2[[#This Row],[nr]])</f>
        <v>8</v>
      </c>
      <c r="F1598">
        <f>IF(MID(telefony__2[[#This Row],[nr]],1,2)="12",1,0)</f>
        <v>0</v>
      </c>
      <c r="G1598" s="2">
        <f>IF(AND(telefony__2[[#This Row],[czy 12]]=1,telefony__2[[#This Row],[dlugosc]]=7),telefony__2[[#This Row],[zaklonczenie]]-telefony__2[[#This Row],[rozpoczecie]],0)</f>
        <v>0</v>
      </c>
      <c r="H1598" s="3">
        <f>IF(AND(telefony__2[[#This Row],[czy 12]]=1,telefony__2[[#This Row],[dlugosc]]=7),1,0)</f>
        <v>0</v>
      </c>
      <c r="I1598" s="3">
        <f>(telefony__2[[#This Row],[zaklonczenie]]-telefony__2[[#This Row],[rozpoczecie]])*24*60</f>
        <v>5.9833333333333627</v>
      </c>
      <c r="J1598">
        <f>IF(telefony__2[[#This Row],[dlugosc]]=10,ROUNDUP(telefony__2[[#This Row],[len]],0),0)</f>
        <v>0</v>
      </c>
      <c r="K1598" s="3">
        <f>IF(telefony__2[[#This Row],[dlugosc]]&lt;&gt;10,telefony__2[[#This Row],[len]]+K1597,K1597)</f>
        <v>12624.083333333343</v>
      </c>
      <c r="L1598" s="3">
        <f>IF(telefony__2[[#This Row],[dlugosc]]=7,telefony__2[[#This Row],[len]],0)</f>
        <v>0</v>
      </c>
      <c r="M1598" s="3">
        <f>IF(telefony__2[[#This Row],[dlugosc]]=8,telefony__2[[#This Row],[len]],0)</f>
        <v>5.9833333333333627</v>
      </c>
      <c r="N1598" s="3"/>
    </row>
    <row r="1599" spans="1:14" x14ac:dyDescent="0.25">
      <c r="A1599" s="3" t="s">
        <v>4399</v>
      </c>
      <c r="B1599" s="1" t="s">
        <v>4173</v>
      </c>
      <c r="C1599" s="2" t="s">
        <v>4400</v>
      </c>
      <c r="D1599" s="2" t="s">
        <v>4401</v>
      </c>
      <c r="E1599">
        <f>LEN(telefony__2[[#This Row],[nr]])</f>
        <v>7</v>
      </c>
      <c r="F1599">
        <f>IF(MID(telefony__2[[#This Row],[nr]],1,2)="12",1,0)</f>
        <v>0</v>
      </c>
      <c r="G1599" s="2">
        <f>IF(AND(telefony__2[[#This Row],[czy 12]]=1,telefony__2[[#This Row],[dlugosc]]=7),telefony__2[[#This Row],[zaklonczenie]]-telefony__2[[#This Row],[rozpoczecie]],0)</f>
        <v>0</v>
      </c>
      <c r="H1599" s="3">
        <f>IF(AND(telefony__2[[#This Row],[czy 12]]=1,telefony__2[[#This Row],[dlugosc]]=7),1,0)</f>
        <v>0</v>
      </c>
      <c r="I1599" s="3">
        <f>(telefony__2[[#This Row],[zaklonczenie]]-telefony__2[[#This Row],[rozpoczecie]])*24*60</f>
        <v>0.78333333333318933</v>
      </c>
      <c r="J1599">
        <f>IF(telefony__2[[#This Row],[dlugosc]]=10,ROUNDUP(telefony__2[[#This Row],[len]],0),0)</f>
        <v>0</v>
      </c>
      <c r="K1599" s="3">
        <f>IF(telefony__2[[#This Row],[dlugosc]]&lt;&gt;10,telefony__2[[#This Row],[len]]+K1598,K1598)</f>
        <v>12624.866666666676</v>
      </c>
      <c r="L1599" s="3">
        <f>IF(telefony__2[[#This Row],[dlugosc]]=7,telefony__2[[#This Row],[len]],0)</f>
        <v>0.78333333333318933</v>
      </c>
      <c r="M1599" s="3">
        <f>IF(telefony__2[[#This Row],[dlugosc]]=8,telefony__2[[#This Row],[len]],0)</f>
        <v>0</v>
      </c>
      <c r="N1599" s="3"/>
    </row>
    <row r="1600" spans="1:14" x14ac:dyDescent="0.25">
      <c r="A1600" s="3" t="s">
        <v>4402</v>
      </c>
      <c r="B1600" s="1" t="s">
        <v>4173</v>
      </c>
      <c r="C1600" s="2" t="s">
        <v>1690</v>
      </c>
      <c r="D1600" s="2" t="s">
        <v>4403</v>
      </c>
      <c r="E1600">
        <f>LEN(telefony__2[[#This Row],[nr]])</f>
        <v>7</v>
      </c>
      <c r="F1600">
        <f>IF(MID(telefony__2[[#This Row],[nr]],1,2)="12",1,0)</f>
        <v>0</v>
      </c>
      <c r="G1600" s="2">
        <f>IF(AND(telefony__2[[#This Row],[czy 12]]=1,telefony__2[[#This Row],[dlugosc]]=7),telefony__2[[#This Row],[zaklonczenie]]-telefony__2[[#This Row],[rozpoczecie]],0)</f>
        <v>0</v>
      </c>
      <c r="H1600" s="3">
        <f>IF(AND(telefony__2[[#This Row],[czy 12]]=1,telefony__2[[#This Row],[dlugosc]]=7),1,0)</f>
        <v>0</v>
      </c>
      <c r="I1600" s="3">
        <f>(telefony__2[[#This Row],[zaklonczenie]]-telefony__2[[#This Row],[rozpoczecie]])*24*60</f>
        <v>12.183333333333373</v>
      </c>
      <c r="J1600">
        <f>IF(telefony__2[[#This Row],[dlugosc]]=10,ROUNDUP(telefony__2[[#This Row],[len]],0),0)</f>
        <v>0</v>
      </c>
      <c r="K1600" s="3">
        <f>IF(telefony__2[[#This Row],[dlugosc]]&lt;&gt;10,telefony__2[[#This Row],[len]]+K1599,K1599)</f>
        <v>12637.050000000008</v>
      </c>
      <c r="L1600" s="3">
        <f>IF(telefony__2[[#This Row],[dlugosc]]=7,telefony__2[[#This Row],[len]],0)</f>
        <v>12.183333333333373</v>
      </c>
      <c r="M1600" s="3">
        <f>IF(telefony__2[[#This Row],[dlugosc]]=8,telefony__2[[#This Row],[len]],0)</f>
        <v>0</v>
      </c>
      <c r="N1600" s="3"/>
    </row>
    <row r="1601" spans="1:14" x14ac:dyDescent="0.25">
      <c r="A1601" s="3" t="s">
        <v>4404</v>
      </c>
      <c r="B1601" s="1" t="s">
        <v>4173</v>
      </c>
      <c r="C1601" s="2" t="s">
        <v>2784</v>
      </c>
      <c r="D1601" s="2" t="s">
        <v>4405</v>
      </c>
      <c r="E1601">
        <f>LEN(telefony__2[[#This Row],[nr]])</f>
        <v>7</v>
      </c>
      <c r="F1601">
        <f>IF(MID(telefony__2[[#This Row],[nr]],1,2)="12",1,0)</f>
        <v>0</v>
      </c>
      <c r="G1601" s="2">
        <f>IF(AND(telefony__2[[#This Row],[czy 12]]=1,telefony__2[[#This Row],[dlugosc]]=7),telefony__2[[#This Row],[zaklonczenie]]-telefony__2[[#This Row],[rozpoczecie]],0)</f>
        <v>0</v>
      </c>
      <c r="H1601" s="3">
        <f>IF(AND(telefony__2[[#This Row],[czy 12]]=1,telefony__2[[#This Row],[dlugosc]]=7),1,0)</f>
        <v>0</v>
      </c>
      <c r="I1601" s="3">
        <f>(telefony__2[[#This Row],[zaklonczenie]]-telefony__2[[#This Row],[rozpoczecie]])*24*60</f>
        <v>8.4000000000000341</v>
      </c>
      <c r="J1601">
        <f>IF(telefony__2[[#This Row],[dlugosc]]=10,ROUNDUP(telefony__2[[#This Row],[len]],0),0)</f>
        <v>0</v>
      </c>
      <c r="K1601" s="3">
        <f>IF(telefony__2[[#This Row],[dlugosc]]&lt;&gt;10,telefony__2[[#This Row],[len]]+K1600,K1600)</f>
        <v>12645.450000000008</v>
      </c>
      <c r="L1601" s="3">
        <f>IF(telefony__2[[#This Row],[dlugosc]]=7,telefony__2[[#This Row],[len]],0)</f>
        <v>8.4000000000000341</v>
      </c>
      <c r="M1601" s="3">
        <f>IF(telefony__2[[#This Row],[dlugosc]]=8,telefony__2[[#This Row],[len]],0)</f>
        <v>0</v>
      </c>
      <c r="N1601" s="3"/>
    </row>
    <row r="1602" spans="1:14" x14ac:dyDescent="0.25">
      <c r="A1602" s="3" t="s">
        <v>4406</v>
      </c>
      <c r="B1602" s="1" t="s">
        <v>4173</v>
      </c>
      <c r="C1602" s="2" t="s">
        <v>4407</v>
      </c>
      <c r="D1602" s="2" t="s">
        <v>4408</v>
      </c>
      <c r="E1602">
        <f>LEN(telefony__2[[#This Row],[nr]])</f>
        <v>7</v>
      </c>
      <c r="F1602">
        <f>IF(MID(telefony__2[[#This Row],[nr]],1,2)="12",1,0)</f>
        <v>0</v>
      </c>
      <c r="G1602" s="2">
        <f>IF(AND(telefony__2[[#This Row],[czy 12]]=1,telefony__2[[#This Row],[dlugosc]]=7),telefony__2[[#This Row],[zaklonczenie]]-telefony__2[[#This Row],[rozpoczecie]],0)</f>
        <v>0</v>
      </c>
      <c r="H1602" s="3">
        <f>IF(AND(telefony__2[[#This Row],[czy 12]]=1,telefony__2[[#This Row],[dlugosc]]=7),1,0)</f>
        <v>0</v>
      </c>
      <c r="I1602" s="3">
        <f>(telefony__2[[#This Row],[zaklonczenie]]-telefony__2[[#This Row],[rozpoczecie]])*24*60</f>
        <v>2.0166666666667687</v>
      </c>
      <c r="J1602">
        <f>IF(telefony__2[[#This Row],[dlugosc]]=10,ROUNDUP(telefony__2[[#This Row],[len]],0),0)</f>
        <v>0</v>
      </c>
      <c r="K1602" s="3">
        <f>IF(telefony__2[[#This Row],[dlugosc]]&lt;&gt;10,telefony__2[[#This Row],[len]]+K1601,K1601)</f>
        <v>12647.466666666674</v>
      </c>
      <c r="L1602" s="3">
        <f>IF(telefony__2[[#This Row],[dlugosc]]=7,telefony__2[[#This Row],[len]],0)</f>
        <v>2.0166666666667687</v>
      </c>
      <c r="M1602" s="3">
        <f>IF(telefony__2[[#This Row],[dlugosc]]=8,telefony__2[[#This Row],[len]],0)</f>
        <v>0</v>
      </c>
      <c r="N1602" s="3"/>
    </row>
    <row r="1603" spans="1:14" x14ac:dyDescent="0.25">
      <c r="A1603" s="3" t="s">
        <v>2443</v>
      </c>
      <c r="B1603" s="1" t="s">
        <v>4173</v>
      </c>
      <c r="C1603" s="2" t="s">
        <v>4409</v>
      </c>
      <c r="D1603" s="2" t="s">
        <v>4410</v>
      </c>
      <c r="E1603">
        <f>LEN(telefony__2[[#This Row],[nr]])</f>
        <v>7</v>
      </c>
      <c r="F1603">
        <f>IF(MID(telefony__2[[#This Row],[nr]],1,2)="12",1,0)</f>
        <v>0</v>
      </c>
      <c r="G1603" s="2">
        <f>IF(AND(telefony__2[[#This Row],[czy 12]]=1,telefony__2[[#This Row],[dlugosc]]=7),telefony__2[[#This Row],[zaklonczenie]]-telefony__2[[#This Row],[rozpoczecie]],0)</f>
        <v>0</v>
      </c>
      <c r="H1603" s="3">
        <f>IF(AND(telefony__2[[#This Row],[czy 12]]=1,telefony__2[[#This Row],[dlugosc]]=7),1,0)</f>
        <v>0</v>
      </c>
      <c r="I1603" s="3">
        <f>(telefony__2[[#This Row],[zaklonczenie]]-telefony__2[[#This Row],[rozpoczecie]])*24*60</f>
        <v>11.033333333333353</v>
      </c>
      <c r="J1603">
        <f>IF(telefony__2[[#This Row],[dlugosc]]=10,ROUNDUP(telefony__2[[#This Row],[len]],0),0)</f>
        <v>0</v>
      </c>
      <c r="K1603" s="3">
        <f>IF(telefony__2[[#This Row],[dlugosc]]&lt;&gt;10,telefony__2[[#This Row],[len]]+K1602,K1602)</f>
        <v>12658.500000000007</v>
      </c>
      <c r="L1603" s="3">
        <f>IF(telefony__2[[#This Row],[dlugosc]]=7,telefony__2[[#This Row],[len]],0)</f>
        <v>11.033333333333353</v>
      </c>
      <c r="M1603" s="3">
        <f>IF(telefony__2[[#This Row],[dlugosc]]=8,telefony__2[[#This Row],[len]],0)</f>
        <v>0</v>
      </c>
      <c r="N1603" s="3"/>
    </row>
    <row r="1604" spans="1:14" x14ac:dyDescent="0.25">
      <c r="A1604" s="3" t="s">
        <v>4411</v>
      </c>
      <c r="B1604" s="1" t="s">
        <v>4173</v>
      </c>
      <c r="C1604" s="2" t="s">
        <v>4412</v>
      </c>
      <c r="D1604" s="2" t="s">
        <v>4413</v>
      </c>
      <c r="E1604">
        <f>LEN(telefony__2[[#This Row],[nr]])</f>
        <v>7</v>
      </c>
      <c r="F1604">
        <f>IF(MID(telefony__2[[#This Row],[nr]],1,2)="12",1,0)</f>
        <v>0</v>
      </c>
      <c r="G1604" s="2">
        <f>IF(AND(telefony__2[[#This Row],[czy 12]]=1,telefony__2[[#This Row],[dlugosc]]=7),telefony__2[[#This Row],[zaklonczenie]]-telefony__2[[#This Row],[rozpoczecie]],0)</f>
        <v>0</v>
      </c>
      <c r="H1604" s="3">
        <f>IF(AND(telefony__2[[#This Row],[czy 12]]=1,telefony__2[[#This Row],[dlugosc]]=7),1,0)</f>
        <v>0</v>
      </c>
      <c r="I1604" s="3">
        <f>(telefony__2[[#This Row],[zaklonczenie]]-telefony__2[[#This Row],[rozpoczecie]])*24*60</f>
        <v>1.5999999999999304</v>
      </c>
      <c r="J1604">
        <f>IF(telefony__2[[#This Row],[dlugosc]]=10,ROUNDUP(telefony__2[[#This Row],[len]],0),0)</f>
        <v>0</v>
      </c>
      <c r="K1604" s="3">
        <f>IF(telefony__2[[#This Row],[dlugosc]]&lt;&gt;10,telefony__2[[#This Row],[len]]+K1603,K1603)</f>
        <v>12660.100000000008</v>
      </c>
      <c r="L1604" s="3">
        <f>IF(telefony__2[[#This Row],[dlugosc]]=7,telefony__2[[#This Row],[len]],0)</f>
        <v>1.5999999999999304</v>
      </c>
      <c r="M1604" s="3">
        <f>IF(telefony__2[[#This Row],[dlugosc]]=8,telefony__2[[#This Row],[len]],0)</f>
        <v>0</v>
      </c>
      <c r="N1604" s="3"/>
    </row>
    <row r="1605" spans="1:14" x14ac:dyDescent="0.25">
      <c r="A1605" s="3" t="s">
        <v>4414</v>
      </c>
      <c r="B1605" s="1" t="s">
        <v>4173</v>
      </c>
      <c r="C1605" s="2" t="s">
        <v>4415</v>
      </c>
      <c r="D1605" s="2" t="s">
        <v>4416</v>
      </c>
      <c r="E1605">
        <f>LEN(telefony__2[[#This Row],[nr]])</f>
        <v>7</v>
      </c>
      <c r="F1605">
        <f>IF(MID(telefony__2[[#This Row],[nr]],1,2)="12",1,0)</f>
        <v>0</v>
      </c>
      <c r="G1605" s="2">
        <f>IF(AND(telefony__2[[#This Row],[czy 12]]=1,telefony__2[[#This Row],[dlugosc]]=7),telefony__2[[#This Row],[zaklonczenie]]-telefony__2[[#This Row],[rozpoczecie]],0)</f>
        <v>0</v>
      </c>
      <c r="H1605" s="3">
        <f>IF(AND(telefony__2[[#This Row],[czy 12]]=1,telefony__2[[#This Row],[dlugosc]]=7),1,0)</f>
        <v>0</v>
      </c>
      <c r="I1605" s="3">
        <f>(telefony__2[[#This Row],[zaklonczenie]]-telefony__2[[#This Row],[rozpoczecie]])*24*60</f>
        <v>8.4833333333332739</v>
      </c>
      <c r="J1605">
        <f>IF(telefony__2[[#This Row],[dlugosc]]=10,ROUNDUP(telefony__2[[#This Row],[len]],0),0)</f>
        <v>0</v>
      </c>
      <c r="K1605" s="3">
        <f>IF(telefony__2[[#This Row],[dlugosc]]&lt;&gt;10,telefony__2[[#This Row],[len]]+K1604,K1604)</f>
        <v>12668.583333333341</v>
      </c>
      <c r="L1605" s="3">
        <f>IF(telefony__2[[#This Row],[dlugosc]]=7,telefony__2[[#This Row],[len]],0)</f>
        <v>8.4833333333332739</v>
      </c>
      <c r="M1605" s="3">
        <f>IF(telefony__2[[#This Row],[dlugosc]]=8,telefony__2[[#This Row],[len]],0)</f>
        <v>0</v>
      </c>
      <c r="N1605" s="3"/>
    </row>
    <row r="1606" spans="1:14" x14ac:dyDescent="0.25">
      <c r="A1606" s="3" t="s">
        <v>4417</v>
      </c>
      <c r="B1606" s="1" t="s">
        <v>4173</v>
      </c>
      <c r="C1606" s="2" t="s">
        <v>4418</v>
      </c>
      <c r="D1606" s="2" t="s">
        <v>4419</v>
      </c>
      <c r="E1606">
        <f>LEN(telefony__2[[#This Row],[nr]])</f>
        <v>8</v>
      </c>
      <c r="F1606">
        <f>IF(MID(telefony__2[[#This Row],[nr]],1,2)="12",1,0)</f>
        <v>0</v>
      </c>
      <c r="G1606" s="2">
        <f>IF(AND(telefony__2[[#This Row],[czy 12]]=1,telefony__2[[#This Row],[dlugosc]]=7),telefony__2[[#This Row],[zaklonczenie]]-telefony__2[[#This Row],[rozpoczecie]],0)</f>
        <v>0</v>
      </c>
      <c r="H1606" s="3">
        <f>IF(AND(telefony__2[[#This Row],[czy 12]]=1,telefony__2[[#This Row],[dlugosc]]=7),1,0)</f>
        <v>0</v>
      </c>
      <c r="I1606" s="3">
        <f>(telefony__2[[#This Row],[zaklonczenie]]-telefony__2[[#This Row],[rozpoczecie]])*24*60</f>
        <v>8.7166666666665371</v>
      </c>
      <c r="J1606">
        <f>IF(telefony__2[[#This Row],[dlugosc]]=10,ROUNDUP(telefony__2[[#This Row],[len]],0),0)</f>
        <v>0</v>
      </c>
      <c r="K1606" s="3">
        <f>IF(telefony__2[[#This Row],[dlugosc]]&lt;&gt;10,telefony__2[[#This Row],[len]]+K1605,K1605)</f>
        <v>12677.300000000008</v>
      </c>
      <c r="L1606" s="3">
        <f>IF(telefony__2[[#This Row],[dlugosc]]=7,telefony__2[[#This Row],[len]],0)</f>
        <v>0</v>
      </c>
      <c r="M1606" s="3">
        <f>IF(telefony__2[[#This Row],[dlugosc]]=8,telefony__2[[#This Row],[len]],0)</f>
        <v>8.7166666666665371</v>
      </c>
      <c r="N1606" s="3"/>
    </row>
    <row r="1607" spans="1:14" x14ac:dyDescent="0.25">
      <c r="A1607" s="3" t="s">
        <v>4420</v>
      </c>
      <c r="B1607" s="1" t="s">
        <v>4173</v>
      </c>
      <c r="C1607" s="2" t="s">
        <v>1955</v>
      </c>
      <c r="D1607" s="2" t="s">
        <v>4421</v>
      </c>
      <c r="E1607">
        <f>LEN(telefony__2[[#This Row],[nr]])</f>
        <v>7</v>
      </c>
      <c r="F1607">
        <f>IF(MID(telefony__2[[#This Row],[nr]],1,2)="12",1,0)</f>
        <v>0</v>
      </c>
      <c r="G1607" s="2">
        <f>IF(AND(telefony__2[[#This Row],[czy 12]]=1,telefony__2[[#This Row],[dlugosc]]=7),telefony__2[[#This Row],[zaklonczenie]]-telefony__2[[#This Row],[rozpoczecie]],0)</f>
        <v>0</v>
      </c>
      <c r="H1607" s="3">
        <f>IF(AND(telefony__2[[#This Row],[czy 12]]=1,telefony__2[[#This Row],[dlugosc]]=7),1,0)</f>
        <v>0</v>
      </c>
      <c r="I1607" s="3">
        <f>(telefony__2[[#This Row],[zaklonczenie]]-telefony__2[[#This Row],[rozpoczecie]])*24*60</f>
        <v>3.0833333333332291</v>
      </c>
      <c r="J1607">
        <f>IF(telefony__2[[#This Row],[dlugosc]]=10,ROUNDUP(telefony__2[[#This Row],[len]],0),0)</f>
        <v>0</v>
      </c>
      <c r="K1607" s="3">
        <f>IF(telefony__2[[#This Row],[dlugosc]]&lt;&gt;10,telefony__2[[#This Row],[len]]+K1606,K1606)</f>
        <v>12680.383333333342</v>
      </c>
      <c r="L1607" s="3">
        <f>IF(telefony__2[[#This Row],[dlugosc]]=7,telefony__2[[#This Row],[len]],0)</f>
        <v>3.0833333333332291</v>
      </c>
      <c r="M1607" s="3">
        <f>IF(telefony__2[[#This Row],[dlugosc]]=8,telefony__2[[#This Row],[len]],0)</f>
        <v>0</v>
      </c>
      <c r="N1607" s="3"/>
    </row>
    <row r="1608" spans="1:14" x14ac:dyDescent="0.25">
      <c r="A1608" s="3" t="s">
        <v>4422</v>
      </c>
      <c r="B1608" s="1" t="s">
        <v>4173</v>
      </c>
      <c r="C1608" s="2" t="s">
        <v>4423</v>
      </c>
      <c r="D1608" s="2" t="s">
        <v>4424</v>
      </c>
      <c r="E1608">
        <f>LEN(telefony__2[[#This Row],[nr]])</f>
        <v>7</v>
      </c>
      <c r="F1608">
        <f>IF(MID(telefony__2[[#This Row],[nr]],1,2)="12",1,0)</f>
        <v>0</v>
      </c>
      <c r="G1608" s="2">
        <f>IF(AND(telefony__2[[#This Row],[czy 12]]=1,telefony__2[[#This Row],[dlugosc]]=7),telefony__2[[#This Row],[zaklonczenie]]-telefony__2[[#This Row],[rozpoczecie]],0)</f>
        <v>0</v>
      </c>
      <c r="H1608" s="3">
        <f>IF(AND(telefony__2[[#This Row],[czy 12]]=1,telefony__2[[#This Row],[dlugosc]]=7),1,0)</f>
        <v>0</v>
      </c>
      <c r="I1608" s="3">
        <f>(telefony__2[[#This Row],[zaklonczenie]]-telefony__2[[#This Row],[rozpoczecie]])*24*60</f>
        <v>7.5666666666666771</v>
      </c>
      <c r="J1608">
        <f>IF(telefony__2[[#This Row],[dlugosc]]=10,ROUNDUP(telefony__2[[#This Row],[len]],0),0)</f>
        <v>0</v>
      </c>
      <c r="K1608" s="3">
        <f>IF(telefony__2[[#This Row],[dlugosc]]&lt;&gt;10,telefony__2[[#This Row],[len]]+K1607,K1607)</f>
        <v>12687.95000000001</v>
      </c>
      <c r="L1608" s="3">
        <f>IF(telefony__2[[#This Row],[dlugosc]]=7,telefony__2[[#This Row],[len]],0)</f>
        <v>7.5666666666666771</v>
      </c>
      <c r="M1608" s="3">
        <f>IF(telefony__2[[#This Row],[dlugosc]]=8,telefony__2[[#This Row],[len]],0)</f>
        <v>0</v>
      </c>
      <c r="N1608" s="3"/>
    </row>
    <row r="1609" spans="1:14" x14ac:dyDescent="0.25">
      <c r="A1609" s="3" t="s">
        <v>142</v>
      </c>
      <c r="B1609" s="1" t="s">
        <v>4173</v>
      </c>
      <c r="C1609" s="2" t="s">
        <v>4425</v>
      </c>
      <c r="D1609" s="2" t="s">
        <v>3877</v>
      </c>
      <c r="E1609">
        <f>LEN(telefony__2[[#This Row],[nr]])</f>
        <v>7</v>
      </c>
      <c r="F1609">
        <f>IF(MID(telefony__2[[#This Row],[nr]],1,2)="12",1,0)</f>
        <v>0</v>
      </c>
      <c r="G1609" s="2">
        <f>IF(AND(telefony__2[[#This Row],[czy 12]]=1,telefony__2[[#This Row],[dlugosc]]=7),telefony__2[[#This Row],[zaklonczenie]]-telefony__2[[#This Row],[rozpoczecie]],0)</f>
        <v>0</v>
      </c>
      <c r="H1609" s="3">
        <f>IF(AND(telefony__2[[#This Row],[czy 12]]=1,telefony__2[[#This Row],[dlugosc]]=7),1,0)</f>
        <v>0</v>
      </c>
      <c r="I1609" s="3">
        <f>(telefony__2[[#This Row],[zaklonczenie]]-telefony__2[[#This Row],[rozpoczecie]])*24*60</f>
        <v>0.79999999999996518</v>
      </c>
      <c r="J1609">
        <f>IF(telefony__2[[#This Row],[dlugosc]]=10,ROUNDUP(telefony__2[[#This Row],[len]],0),0)</f>
        <v>0</v>
      </c>
      <c r="K1609" s="3">
        <f>IF(telefony__2[[#This Row],[dlugosc]]&lt;&gt;10,telefony__2[[#This Row],[len]]+K1608,K1608)</f>
        <v>12688.750000000009</v>
      </c>
      <c r="L1609" s="3">
        <f>IF(telefony__2[[#This Row],[dlugosc]]=7,telefony__2[[#This Row],[len]],0)</f>
        <v>0.79999999999996518</v>
      </c>
      <c r="M1609" s="3">
        <f>IF(telefony__2[[#This Row],[dlugosc]]=8,telefony__2[[#This Row],[len]],0)</f>
        <v>0</v>
      </c>
      <c r="N1609" s="3"/>
    </row>
    <row r="1610" spans="1:14" x14ac:dyDescent="0.25">
      <c r="A1610" s="3" t="s">
        <v>4426</v>
      </c>
      <c r="B1610" s="1" t="s">
        <v>4173</v>
      </c>
      <c r="C1610" s="2" t="s">
        <v>4427</v>
      </c>
      <c r="D1610" s="2" t="s">
        <v>4428</v>
      </c>
      <c r="E1610">
        <f>LEN(telefony__2[[#This Row],[nr]])</f>
        <v>7</v>
      </c>
      <c r="F1610">
        <f>IF(MID(telefony__2[[#This Row],[nr]],1,2)="12",1,0)</f>
        <v>0</v>
      </c>
      <c r="G1610" s="2">
        <f>IF(AND(telefony__2[[#This Row],[czy 12]]=1,telefony__2[[#This Row],[dlugosc]]=7),telefony__2[[#This Row],[zaklonczenie]]-telefony__2[[#This Row],[rozpoczecie]],0)</f>
        <v>0</v>
      </c>
      <c r="H1610" s="3">
        <f>IF(AND(telefony__2[[#This Row],[czy 12]]=1,telefony__2[[#This Row],[dlugosc]]=7),1,0)</f>
        <v>0</v>
      </c>
      <c r="I1610" s="3">
        <f>(telefony__2[[#This Row],[zaklonczenie]]-telefony__2[[#This Row],[rozpoczecie]])*24*60</f>
        <v>7.7999999999999403</v>
      </c>
      <c r="J1610">
        <f>IF(telefony__2[[#This Row],[dlugosc]]=10,ROUNDUP(telefony__2[[#This Row],[len]],0),0)</f>
        <v>0</v>
      </c>
      <c r="K1610" s="3">
        <f>IF(telefony__2[[#This Row],[dlugosc]]&lt;&gt;10,telefony__2[[#This Row],[len]]+K1609,K1609)</f>
        <v>12696.550000000008</v>
      </c>
      <c r="L1610" s="3">
        <f>IF(telefony__2[[#This Row],[dlugosc]]=7,telefony__2[[#This Row],[len]],0)</f>
        <v>7.7999999999999403</v>
      </c>
      <c r="M1610" s="3">
        <f>IF(telefony__2[[#This Row],[dlugosc]]=8,telefony__2[[#This Row],[len]],0)</f>
        <v>0</v>
      </c>
      <c r="N1610" s="3"/>
    </row>
    <row r="1611" spans="1:14" x14ac:dyDescent="0.25">
      <c r="A1611" s="3" t="s">
        <v>4429</v>
      </c>
      <c r="B1611" s="1" t="s">
        <v>4173</v>
      </c>
      <c r="C1611" s="2" t="s">
        <v>4430</v>
      </c>
      <c r="D1611" s="2" t="s">
        <v>4431</v>
      </c>
      <c r="E1611">
        <f>LEN(telefony__2[[#This Row],[nr]])</f>
        <v>7</v>
      </c>
      <c r="F1611">
        <f>IF(MID(telefony__2[[#This Row],[nr]],1,2)="12",1,0)</f>
        <v>0</v>
      </c>
      <c r="G1611" s="2">
        <f>IF(AND(telefony__2[[#This Row],[czy 12]]=1,telefony__2[[#This Row],[dlugosc]]=7),telefony__2[[#This Row],[zaklonczenie]]-telefony__2[[#This Row],[rozpoczecie]],0)</f>
        <v>0</v>
      </c>
      <c r="H1611" s="3">
        <f>IF(AND(telefony__2[[#This Row],[czy 12]]=1,telefony__2[[#This Row],[dlugosc]]=7),1,0)</f>
        <v>0</v>
      </c>
      <c r="I1611" s="3">
        <f>(telefony__2[[#This Row],[zaklonczenie]]-telefony__2[[#This Row],[rozpoczecie]])*24*60</f>
        <v>11.683333333333454</v>
      </c>
      <c r="J1611">
        <f>IF(telefony__2[[#This Row],[dlugosc]]=10,ROUNDUP(telefony__2[[#This Row],[len]],0),0)</f>
        <v>0</v>
      </c>
      <c r="K1611" s="3">
        <f>IF(telefony__2[[#This Row],[dlugosc]]&lt;&gt;10,telefony__2[[#This Row],[len]]+K1610,K1610)</f>
        <v>12708.233333333343</v>
      </c>
      <c r="L1611" s="3">
        <f>IF(telefony__2[[#This Row],[dlugosc]]=7,telefony__2[[#This Row],[len]],0)</f>
        <v>11.683333333333454</v>
      </c>
      <c r="M1611" s="3">
        <f>IF(telefony__2[[#This Row],[dlugosc]]=8,telefony__2[[#This Row],[len]],0)</f>
        <v>0</v>
      </c>
      <c r="N1611" s="3"/>
    </row>
    <row r="1612" spans="1:14" x14ac:dyDescent="0.25">
      <c r="A1612" s="3" t="s">
        <v>4432</v>
      </c>
      <c r="B1612" s="1" t="s">
        <v>4173</v>
      </c>
      <c r="C1612" s="2" t="s">
        <v>4433</v>
      </c>
      <c r="D1612" s="2" t="s">
        <v>4434</v>
      </c>
      <c r="E1612">
        <f>LEN(telefony__2[[#This Row],[nr]])</f>
        <v>8</v>
      </c>
      <c r="F1612">
        <f>IF(MID(telefony__2[[#This Row],[nr]],1,2)="12",1,0)</f>
        <v>0</v>
      </c>
      <c r="G1612" s="2">
        <f>IF(AND(telefony__2[[#This Row],[czy 12]]=1,telefony__2[[#This Row],[dlugosc]]=7),telefony__2[[#This Row],[zaklonczenie]]-telefony__2[[#This Row],[rozpoczecie]],0)</f>
        <v>0</v>
      </c>
      <c r="H1612" s="3">
        <f>IF(AND(telefony__2[[#This Row],[czy 12]]=1,telefony__2[[#This Row],[dlugosc]]=7),1,0)</f>
        <v>0</v>
      </c>
      <c r="I1612" s="3">
        <f>(telefony__2[[#This Row],[zaklonczenie]]-telefony__2[[#This Row],[rozpoczecie]])*24*60</f>
        <v>10.033333333333356</v>
      </c>
      <c r="J1612">
        <f>IF(telefony__2[[#This Row],[dlugosc]]=10,ROUNDUP(telefony__2[[#This Row],[len]],0),0)</f>
        <v>0</v>
      </c>
      <c r="K1612" s="3">
        <f>IF(telefony__2[[#This Row],[dlugosc]]&lt;&gt;10,telefony__2[[#This Row],[len]]+K1611,K1611)</f>
        <v>12718.266666666676</v>
      </c>
      <c r="L1612" s="3">
        <f>IF(telefony__2[[#This Row],[dlugosc]]=7,telefony__2[[#This Row],[len]],0)</f>
        <v>0</v>
      </c>
      <c r="M1612" s="3">
        <f>IF(telefony__2[[#This Row],[dlugosc]]=8,telefony__2[[#This Row],[len]],0)</f>
        <v>10.033333333333356</v>
      </c>
      <c r="N1612" s="3"/>
    </row>
    <row r="1613" spans="1:14" x14ac:dyDescent="0.25">
      <c r="A1613" s="3" t="s">
        <v>4435</v>
      </c>
      <c r="B1613" s="1" t="s">
        <v>4173</v>
      </c>
      <c r="C1613" s="2" t="s">
        <v>1979</v>
      </c>
      <c r="D1613" s="2" t="s">
        <v>4436</v>
      </c>
      <c r="E1613">
        <f>LEN(telefony__2[[#This Row],[nr]])</f>
        <v>7</v>
      </c>
      <c r="F1613">
        <f>IF(MID(telefony__2[[#This Row],[nr]],1,2)="12",1,0)</f>
        <v>0</v>
      </c>
      <c r="G1613" s="2">
        <f>IF(AND(telefony__2[[#This Row],[czy 12]]=1,telefony__2[[#This Row],[dlugosc]]=7),telefony__2[[#This Row],[zaklonczenie]]-telefony__2[[#This Row],[rozpoczecie]],0)</f>
        <v>0</v>
      </c>
      <c r="H1613" s="3">
        <f>IF(AND(telefony__2[[#This Row],[czy 12]]=1,telefony__2[[#This Row],[dlugosc]]=7),1,0)</f>
        <v>0</v>
      </c>
      <c r="I1613" s="3">
        <f>(telefony__2[[#This Row],[zaklonczenie]]-telefony__2[[#This Row],[rozpoczecie]])*24*60</f>
        <v>10.09999999999998</v>
      </c>
      <c r="J1613">
        <f>IF(telefony__2[[#This Row],[dlugosc]]=10,ROUNDUP(telefony__2[[#This Row],[len]],0),0)</f>
        <v>0</v>
      </c>
      <c r="K1613" s="3">
        <f>IF(telefony__2[[#This Row],[dlugosc]]&lt;&gt;10,telefony__2[[#This Row],[len]]+K1612,K1612)</f>
        <v>12728.366666666676</v>
      </c>
      <c r="L1613" s="3">
        <f>IF(telefony__2[[#This Row],[dlugosc]]=7,telefony__2[[#This Row],[len]],0)</f>
        <v>10.09999999999998</v>
      </c>
      <c r="M1613" s="3">
        <f>IF(telefony__2[[#This Row],[dlugosc]]=8,telefony__2[[#This Row],[len]],0)</f>
        <v>0</v>
      </c>
      <c r="N1613" s="3"/>
    </row>
    <row r="1614" spans="1:14" x14ac:dyDescent="0.25">
      <c r="A1614" s="3" t="s">
        <v>4437</v>
      </c>
      <c r="B1614" s="1" t="s">
        <v>4173</v>
      </c>
      <c r="C1614" s="2" t="s">
        <v>4438</v>
      </c>
      <c r="D1614" s="2" t="s">
        <v>4439</v>
      </c>
      <c r="E1614">
        <f>LEN(telefony__2[[#This Row],[nr]])</f>
        <v>7</v>
      </c>
      <c r="F1614">
        <f>IF(MID(telefony__2[[#This Row],[nr]],1,2)="12",1,0)</f>
        <v>0</v>
      </c>
      <c r="G1614" s="2">
        <f>IF(AND(telefony__2[[#This Row],[czy 12]]=1,telefony__2[[#This Row],[dlugosc]]=7),telefony__2[[#This Row],[zaklonczenie]]-telefony__2[[#This Row],[rozpoczecie]],0)</f>
        <v>0</v>
      </c>
      <c r="H1614" s="3">
        <f>IF(AND(telefony__2[[#This Row],[czy 12]]=1,telefony__2[[#This Row],[dlugosc]]=7),1,0)</f>
        <v>0</v>
      </c>
      <c r="I1614" s="3">
        <f>(telefony__2[[#This Row],[zaklonczenie]]-telefony__2[[#This Row],[rozpoczecie]])*24*60</f>
        <v>14.633333333333276</v>
      </c>
      <c r="J1614">
        <f>IF(telefony__2[[#This Row],[dlugosc]]=10,ROUNDUP(telefony__2[[#This Row],[len]],0),0)</f>
        <v>0</v>
      </c>
      <c r="K1614" s="3">
        <f>IF(telefony__2[[#This Row],[dlugosc]]&lt;&gt;10,telefony__2[[#This Row],[len]]+K1613,K1613)</f>
        <v>12743.000000000009</v>
      </c>
      <c r="L1614" s="3">
        <f>IF(telefony__2[[#This Row],[dlugosc]]=7,telefony__2[[#This Row],[len]],0)</f>
        <v>14.633333333333276</v>
      </c>
      <c r="M1614" s="3">
        <f>IF(telefony__2[[#This Row],[dlugosc]]=8,telefony__2[[#This Row],[len]],0)</f>
        <v>0</v>
      </c>
      <c r="N1614" s="3"/>
    </row>
    <row r="1615" spans="1:14" x14ac:dyDescent="0.25">
      <c r="A1615" s="3" t="s">
        <v>4440</v>
      </c>
      <c r="B1615" s="1" t="s">
        <v>4173</v>
      </c>
      <c r="C1615" s="2" t="s">
        <v>4441</v>
      </c>
      <c r="D1615" s="2" t="s">
        <v>3905</v>
      </c>
      <c r="E1615">
        <f>LEN(telefony__2[[#This Row],[nr]])</f>
        <v>7</v>
      </c>
      <c r="F1615">
        <f>IF(MID(telefony__2[[#This Row],[nr]],1,2)="12",1,0)</f>
        <v>0</v>
      </c>
      <c r="G1615" s="2">
        <f>IF(AND(telefony__2[[#This Row],[czy 12]]=1,telefony__2[[#This Row],[dlugosc]]=7),telefony__2[[#This Row],[zaklonczenie]]-telefony__2[[#This Row],[rozpoczecie]],0)</f>
        <v>0</v>
      </c>
      <c r="H1615" s="3">
        <f>IF(AND(telefony__2[[#This Row],[czy 12]]=1,telefony__2[[#This Row],[dlugosc]]=7),1,0)</f>
        <v>0</v>
      </c>
      <c r="I1615" s="3">
        <f>(telefony__2[[#This Row],[zaklonczenie]]-telefony__2[[#This Row],[rozpoczecie]])*24*60</f>
        <v>1.0166666666667723</v>
      </c>
      <c r="J1615">
        <f>IF(telefony__2[[#This Row],[dlugosc]]=10,ROUNDUP(telefony__2[[#This Row],[len]],0),0)</f>
        <v>0</v>
      </c>
      <c r="K1615" s="3">
        <f>IF(telefony__2[[#This Row],[dlugosc]]&lt;&gt;10,telefony__2[[#This Row],[len]]+K1614,K1614)</f>
        <v>12744.016666666676</v>
      </c>
      <c r="L1615" s="3">
        <f>IF(telefony__2[[#This Row],[dlugosc]]=7,telefony__2[[#This Row],[len]],0)</f>
        <v>1.0166666666667723</v>
      </c>
      <c r="M1615" s="3">
        <f>IF(telefony__2[[#This Row],[dlugosc]]=8,telefony__2[[#This Row],[len]],0)</f>
        <v>0</v>
      </c>
      <c r="N1615" s="3"/>
    </row>
    <row r="1616" spans="1:14" x14ac:dyDescent="0.25">
      <c r="A1616" s="3" t="s">
        <v>4442</v>
      </c>
      <c r="B1616" s="1" t="s">
        <v>4173</v>
      </c>
      <c r="C1616" s="2" t="s">
        <v>4443</v>
      </c>
      <c r="D1616" s="2" t="s">
        <v>4444</v>
      </c>
      <c r="E1616">
        <f>LEN(telefony__2[[#This Row],[nr]])</f>
        <v>7</v>
      </c>
      <c r="F1616">
        <f>IF(MID(telefony__2[[#This Row],[nr]],1,2)="12",1,0)</f>
        <v>0</v>
      </c>
      <c r="G1616" s="2">
        <f>IF(AND(telefony__2[[#This Row],[czy 12]]=1,telefony__2[[#This Row],[dlugosc]]=7),telefony__2[[#This Row],[zaklonczenie]]-telefony__2[[#This Row],[rozpoczecie]],0)</f>
        <v>0</v>
      </c>
      <c r="H1616" s="3">
        <f>IF(AND(telefony__2[[#This Row],[czy 12]]=1,telefony__2[[#This Row],[dlugosc]]=7),1,0)</f>
        <v>0</v>
      </c>
      <c r="I1616" s="3">
        <f>(telefony__2[[#This Row],[zaklonczenie]]-telefony__2[[#This Row],[rozpoczecie]])*24*60</f>
        <v>6.7166666666667041</v>
      </c>
      <c r="J1616">
        <f>IF(telefony__2[[#This Row],[dlugosc]]=10,ROUNDUP(telefony__2[[#This Row],[len]],0),0)</f>
        <v>0</v>
      </c>
      <c r="K1616" s="3">
        <f>IF(telefony__2[[#This Row],[dlugosc]]&lt;&gt;10,telefony__2[[#This Row],[len]]+K1615,K1615)</f>
        <v>12750.733333333343</v>
      </c>
      <c r="L1616" s="3">
        <f>IF(telefony__2[[#This Row],[dlugosc]]=7,telefony__2[[#This Row],[len]],0)</f>
        <v>6.7166666666667041</v>
      </c>
      <c r="M1616" s="3">
        <f>IF(telefony__2[[#This Row],[dlugosc]]=8,telefony__2[[#This Row],[len]],0)</f>
        <v>0</v>
      </c>
      <c r="N1616" s="3"/>
    </row>
    <row r="1617" spans="1:14" x14ac:dyDescent="0.25">
      <c r="A1617" s="3" t="s">
        <v>4445</v>
      </c>
      <c r="B1617" s="1" t="s">
        <v>4173</v>
      </c>
      <c r="C1617" s="2" t="s">
        <v>4446</v>
      </c>
      <c r="D1617" s="2" t="s">
        <v>2536</v>
      </c>
      <c r="E1617">
        <f>LEN(telefony__2[[#This Row],[nr]])</f>
        <v>7</v>
      </c>
      <c r="F1617">
        <f>IF(MID(telefony__2[[#This Row],[nr]],1,2)="12",1,0)</f>
        <v>0</v>
      </c>
      <c r="G1617" s="2">
        <f>IF(AND(telefony__2[[#This Row],[czy 12]]=1,telefony__2[[#This Row],[dlugosc]]=7),telefony__2[[#This Row],[zaklonczenie]]-telefony__2[[#This Row],[rozpoczecie]],0)</f>
        <v>0</v>
      </c>
      <c r="H1617" s="3">
        <f>IF(AND(telefony__2[[#This Row],[czy 12]]=1,telefony__2[[#This Row],[dlugosc]]=7),1,0)</f>
        <v>0</v>
      </c>
      <c r="I1617" s="3">
        <f>(telefony__2[[#This Row],[zaklonczenie]]-telefony__2[[#This Row],[rozpoczecie]])*24*60</f>
        <v>13.983333333333334</v>
      </c>
      <c r="J1617">
        <f>IF(telefony__2[[#This Row],[dlugosc]]=10,ROUNDUP(telefony__2[[#This Row],[len]],0),0)</f>
        <v>0</v>
      </c>
      <c r="K1617" s="3">
        <f>IF(telefony__2[[#This Row],[dlugosc]]&lt;&gt;10,telefony__2[[#This Row],[len]]+K1616,K1616)</f>
        <v>12764.716666666676</v>
      </c>
      <c r="L1617" s="3">
        <f>IF(telefony__2[[#This Row],[dlugosc]]=7,telefony__2[[#This Row],[len]],0)</f>
        <v>13.983333333333334</v>
      </c>
      <c r="M1617" s="3">
        <f>IF(telefony__2[[#This Row],[dlugosc]]=8,telefony__2[[#This Row],[len]],0)</f>
        <v>0</v>
      </c>
      <c r="N1617" s="3"/>
    </row>
    <row r="1618" spans="1:14" x14ac:dyDescent="0.25">
      <c r="A1618" s="3" t="s">
        <v>4447</v>
      </c>
      <c r="B1618" s="1" t="s">
        <v>4173</v>
      </c>
      <c r="C1618" s="2" t="s">
        <v>4448</v>
      </c>
      <c r="D1618" s="2" t="s">
        <v>4449</v>
      </c>
      <c r="E1618">
        <f>LEN(telefony__2[[#This Row],[nr]])</f>
        <v>7</v>
      </c>
      <c r="F1618">
        <f>IF(MID(telefony__2[[#This Row],[nr]],1,2)="12",1,0)</f>
        <v>0</v>
      </c>
      <c r="G1618" s="2">
        <f>IF(AND(telefony__2[[#This Row],[czy 12]]=1,telefony__2[[#This Row],[dlugosc]]=7),telefony__2[[#This Row],[zaklonczenie]]-telefony__2[[#This Row],[rozpoczecie]],0)</f>
        <v>0</v>
      </c>
      <c r="H1618" s="3">
        <f>IF(AND(telefony__2[[#This Row],[czy 12]]=1,telefony__2[[#This Row],[dlugosc]]=7),1,0)</f>
        <v>0</v>
      </c>
      <c r="I1618" s="3">
        <f>(telefony__2[[#This Row],[zaklonczenie]]-telefony__2[[#This Row],[rozpoczecie]])*24*60</f>
        <v>10.966666666666729</v>
      </c>
      <c r="J1618">
        <f>IF(telefony__2[[#This Row],[dlugosc]]=10,ROUNDUP(telefony__2[[#This Row],[len]],0),0)</f>
        <v>0</v>
      </c>
      <c r="K1618" s="3">
        <f>IF(telefony__2[[#This Row],[dlugosc]]&lt;&gt;10,telefony__2[[#This Row],[len]]+K1617,K1617)</f>
        <v>12775.683333333343</v>
      </c>
      <c r="L1618" s="3">
        <f>IF(telefony__2[[#This Row],[dlugosc]]=7,telefony__2[[#This Row],[len]],0)</f>
        <v>10.966666666666729</v>
      </c>
      <c r="M1618" s="3">
        <f>IF(telefony__2[[#This Row],[dlugosc]]=8,telefony__2[[#This Row],[len]],0)</f>
        <v>0</v>
      </c>
      <c r="N1618" s="3"/>
    </row>
    <row r="1619" spans="1:14" x14ac:dyDescent="0.25">
      <c r="A1619" s="3" t="s">
        <v>4450</v>
      </c>
      <c r="B1619" s="1" t="s">
        <v>4173</v>
      </c>
      <c r="C1619" s="2" t="s">
        <v>4451</v>
      </c>
      <c r="D1619" s="2" t="s">
        <v>4452</v>
      </c>
      <c r="E1619">
        <f>LEN(telefony__2[[#This Row],[nr]])</f>
        <v>8</v>
      </c>
      <c r="F1619">
        <f>IF(MID(telefony__2[[#This Row],[nr]],1,2)="12",1,0)</f>
        <v>0</v>
      </c>
      <c r="G1619" s="2">
        <f>IF(AND(telefony__2[[#This Row],[czy 12]]=1,telefony__2[[#This Row],[dlugosc]]=7),telefony__2[[#This Row],[zaklonczenie]]-telefony__2[[#This Row],[rozpoczecie]],0)</f>
        <v>0</v>
      </c>
      <c r="H1619" s="3">
        <f>IF(AND(telefony__2[[#This Row],[czy 12]]=1,telefony__2[[#This Row],[dlugosc]]=7),1,0)</f>
        <v>0</v>
      </c>
      <c r="I1619" s="3">
        <f>(telefony__2[[#This Row],[zaklonczenie]]-telefony__2[[#This Row],[rozpoczecie]])*24*60</f>
        <v>3.8166666666667304</v>
      </c>
      <c r="J1619">
        <f>IF(telefony__2[[#This Row],[dlugosc]]=10,ROUNDUP(telefony__2[[#This Row],[len]],0),0)</f>
        <v>0</v>
      </c>
      <c r="K1619" s="3">
        <f>IF(telefony__2[[#This Row],[dlugosc]]&lt;&gt;10,telefony__2[[#This Row],[len]]+K1618,K1618)</f>
        <v>12779.500000000011</v>
      </c>
      <c r="L1619" s="3">
        <f>IF(telefony__2[[#This Row],[dlugosc]]=7,telefony__2[[#This Row],[len]],0)</f>
        <v>0</v>
      </c>
      <c r="M1619" s="3">
        <f>IF(telefony__2[[#This Row],[dlugosc]]=8,telefony__2[[#This Row],[len]],0)</f>
        <v>3.8166666666667304</v>
      </c>
      <c r="N1619" s="3"/>
    </row>
    <row r="1620" spans="1:14" x14ac:dyDescent="0.25">
      <c r="A1620" s="3" t="s">
        <v>4453</v>
      </c>
      <c r="B1620" s="1" t="s">
        <v>4173</v>
      </c>
      <c r="C1620" s="2" t="s">
        <v>4454</v>
      </c>
      <c r="D1620" s="2" t="s">
        <v>4455</v>
      </c>
      <c r="E1620">
        <f>LEN(telefony__2[[#This Row],[nr]])</f>
        <v>7</v>
      </c>
      <c r="F1620">
        <f>IF(MID(telefony__2[[#This Row],[nr]],1,2)="12",1,0)</f>
        <v>0</v>
      </c>
      <c r="G1620" s="2">
        <f>IF(AND(telefony__2[[#This Row],[czy 12]]=1,telefony__2[[#This Row],[dlugosc]]=7),telefony__2[[#This Row],[zaklonczenie]]-telefony__2[[#This Row],[rozpoczecie]],0)</f>
        <v>0</v>
      </c>
      <c r="H1620" s="3">
        <f>IF(AND(telefony__2[[#This Row],[czy 12]]=1,telefony__2[[#This Row],[dlugosc]]=7),1,0)</f>
        <v>0</v>
      </c>
      <c r="I1620" s="3">
        <f>(telefony__2[[#This Row],[zaklonczenie]]-telefony__2[[#This Row],[rozpoczecie]])*24*60</f>
        <v>6.0499999999999865</v>
      </c>
      <c r="J1620">
        <f>IF(telefony__2[[#This Row],[dlugosc]]=10,ROUNDUP(telefony__2[[#This Row],[len]],0),0)</f>
        <v>0</v>
      </c>
      <c r="K1620" s="3">
        <f>IF(telefony__2[[#This Row],[dlugosc]]&lt;&gt;10,telefony__2[[#This Row],[len]]+K1619,K1619)</f>
        <v>12785.55000000001</v>
      </c>
      <c r="L1620" s="3">
        <f>IF(telefony__2[[#This Row],[dlugosc]]=7,telefony__2[[#This Row],[len]],0)</f>
        <v>6.0499999999999865</v>
      </c>
      <c r="M1620" s="3">
        <f>IF(telefony__2[[#This Row],[dlugosc]]=8,telefony__2[[#This Row],[len]],0)</f>
        <v>0</v>
      </c>
      <c r="N1620" s="3"/>
    </row>
    <row r="1621" spans="1:14" x14ac:dyDescent="0.25">
      <c r="A1621" s="3" t="s">
        <v>4456</v>
      </c>
      <c r="B1621" s="1" t="s">
        <v>4173</v>
      </c>
      <c r="C1621" s="2" t="s">
        <v>4457</v>
      </c>
      <c r="D1621" s="2" t="s">
        <v>4458</v>
      </c>
      <c r="E1621">
        <f>LEN(telefony__2[[#This Row],[nr]])</f>
        <v>7</v>
      </c>
      <c r="F1621">
        <f>IF(MID(telefony__2[[#This Row],[nr]],1,2)="12",1,0)</f>
        <v>0</v>
      </c>
      <c r="G1621" s="2">
        <f>IF(AND(telefony__2[[#This Row],[czy 12]]=1,telefony__2[[#This Row],[dlugosc]]=7),telefony__2[[#This Row],[zaklonczenie]]-telefony__2[[#This Row],[rozpoczecie]],0)</f>
        <v>0</v>
      </c>
      <c r="H1621" s="3">
        <f>IF(AND(telefony__2[[#This Row],[czy 12]]=1,telefony__2[[#This Row],[dlugosc]]=7),1,0)</f>
        <v>0</v>
      </c>
      <c r="I1621" s="3">
        <f>(telefony__2[[#This Row],[zaklonczenie]]-telefony__2[[#This Row],[rozpoczecie]])*24*60</f>
        <v>15.116666666666738</v>
      </c>
      <c r="J1621">
        <f>IF(telefony__2[[#This Row],[dlugosc]]=10,ROUNDUP(telefony__2[[#This Row],[len]],0),0)</f>
        <v>0</v>
      </c>
      <c r="K1621" s="3">
        <f>IF(telefony__2[[#This Row],[dlugosc]]&lt;&gt;10,telefony__2[[#This Row],[len]]+K1620,K1620)</f>
        <v>12800.666666666677</v>
      </c>
      <c r="L1621" s="3">
        <f>IF(telefony__2[[#This Row],[dlugosc]]=7,telefony__2[[#This Row],[len]],0)</f>
        <v>15.116666666666738</v>
      </c>
      <c r="M1621" s="3">
        <f>IF(telefony__2[[#This Row],[dlugosc]]=8,telefony__2[[#This Row],[len]],0)</f>
        <v>0</v>
      </c>
      <c r="N1621" s="3"/>
    </row>
    <row r="1622" spans="1:14" x14ac:dyDescent="0.25">
      <c r="A1622" s="3" t="s">
        <v>4459</v>
      </c>
      <c r="B1622" s="1" t="s">
        <v>4460</v>
      </c>
      <c r="C1622" s="2" t="s">
        <v>4461</v>
      </c>
      <c r="D1622" s="2" t="s">
        <v>4462</v>
      </c>
      <c r="E1622">
        <f>LEN(telefony__2[[#This Row],[nr]])</f>
        <v>7</v>
      </c>
      <c r="F1622">
        <f>IF(MID(telefony__2[[#This Row],[nr]],1,2)="12",1,0)</f>
        <v>0</v>
      </c>
      <c r="G1622" s="2">
        <f>IF(AND(telefony__2[[#This Row],[czy 12]]=1,telefony__2[[#This Row],[dlugosc]]=7),telefony__2[[#This Row],[zaklonczenie]]-telefony__2[[#This Row],[rozpoczecie]],0)</f>
        <v>0</v>
      </c>
      <c r="H1622" s="3">
        <f>IF(AND(telefony__2[[#This Row],[czy 12]]=1,telefony__2[[#This Row],[dlugosc]]=7),1,0)</f>
        <v>0</v>
      </c>
      <c r="I1622" s="3">
        <f>(telefony__2[[#This Row],[zaklonczenie]]-telefony__2[[#This Row],[rozpoczecie]])*24*60</f>
        <v>11.000000000000041</v>
      </c>
      <c r="J1622">
        <f>IF(telefony__2[[#This Row],[dlugosc]]=10,ROUNDUP(telefony__2[[#This Row],[len]],0),0)</f>
        <v>0</v>
      </c>
      <c r="K1622" s="3">
        <f>IF(telefony__2[[#This Row],[dlugosc]]&lt;&gt;10,telefony__2[[#This Row],[len]]+K1621,K1621)</f>
        <v>12811.666666666677</v>
      </c>
      <c r="L1622" s="3">
        <f>IF(telefony__2[[#This Row],[dlugosc]]=7,telefony__2[[#This Row],[len]],0)</f>
        <v>11.000000000000041</v>
      </c>
      <c r="M1622" s="3">
        <f>IF(telefony__2[[#This Row],[dlugosc]]=8,telefony__2[[#This Row],[len]],0)</f>
        <v>0</v>
      </c>
      <c r="N1622" s="3"/>
    </row>
    <row r="1623" spans="1:14" x14ac:dyDescent="0.25">
      <c r="A1623" s="3" t="s">
        <v>4463</v>
      </c>
      <c r="B1623" s="1" t="s">
        <v>4460</v>
      </c>
      <c r="C1623" s="2" t="s">
        <v>4464</v>
      </c>
      <c r="D1623" s="2" t="s">
        <v>4465</v>
      </c>
      <c r="E1623">
        <f>LEN(telefony__2[[#This Row],[nr]])</f>
        <v>7</v>
      </c>
      <c r="F1623">
        <f>IF(MID(telefony__2[[#This Row],[nr]],1,2)="12",1,0)</f>
        <v>0</v>
      </c>
      <c r="G1623" s="2">
        <f>IF(AND(telefony__2[[#This Row],[czy 12]]=1,telefony__2[[#This Row],[dlugosc]]=7),telefony__2[[#This Row],[zaklonczenie]]-telefony__2[[#This Row],[rozpoczecie]],0)</f>
        <v>0</v>
      </c>
      <c r="H1623" s="3">
        <f>IF(AND(telefony__2[[#This Row],[czy 12]]=1,telefony__2[[#This Row],[dlugosc]]=7),1,0)</f>
        <v>0</v>
      </c>
      <c r="I1623" s="3">
        <f>(telefony__2[[#This Row],[zaklonczenie]]-telefony__2[[#This Row],[rozpoczecie]])*24*60</f>
        <v>7.1999999999999265</v>
      </c>
      <c r="J1623">
        <f>IF(telefony__2[[#This Row],[dlugosc]]=10,ROUNDUP(telefony__2[[#This Row],[len]],0),0)</f>
        <v>0</v>
      </c>
      <c r="K1623" s="3">
        <f>IF(telefony__2[[#This Row],[dlugosc]]&lt;&gt;10,telefony__2[[#This Row],[len]]+K1622,K1622)</f>
        <v>12818.866666666678</v>
      </c>
      <c r="L1623" s="3">
        <f>IF(telefony__2[[#This Row],[dlugosc]]=7,telefony__2[[#This Row],[len]],0)</f>
        <v>7.1999999999999265</v>
      </c>
      <c r="M1623" s="3">
        <f>IF(telefony__2[[#This Row],[dlugosc]]=8,telefony__2[[#This Row],[len]],0)</f>
        <v>0</v>
      </c>
      <c r="N1623" s="3"/>
    </row>
    <row r="1624" spans="1:14" x14ac:dyDescent="0.25">
      <c r="A1624" s="3" t="s">
        <v>4466</v>
      </c>
      <c r="B1624" s="1" t="s">
        <v>4460</v>
      </c>
      <c r="C1624" s="2" t="s">
        <v>4467</v>
      </c>
      <c r="D1624" s="2" t="s">
        <v>4468</v>
      </c>
      <c r="E1624">
        <f>LEN(telefony__2[[#This Row],[nr]])</f>
        <v>7</v>
      </c>
      <c r="F1624">
        <f>IF(MID(telefony__2[[#This Row],[nr]],1,2)="12",1,0)</f>
        <v>0</v>
      </c>
      <c r="G1624" s="2">
        <f>IF(AND(telefony__2[[#This Row],[czy 12]]=1,telefony__2[[#This Row],[dlugosc]]=7),telefony__2[[#This Row],[zaklonczenie]]-telefony__2[[#This Row],[rozpoczecie]],0)</f>
        <v>0</v>
      </c>
      <c r="H1624" s="3">
        <f>IF(AND(telefony__2[[#This Row],[czy 12]]=1,telefony__2[[#This Row],[dlugosc]]=7),1,0)</f>
        <v>0</v>
      </c>
      <c r="I1624" s="3">
        <f>(telefony__2[[#This Row],[zaklonczenie]]-telefony__2[[#This Row],[rozpoczecie]])*24*60</f>
        <v>1.3166666666665794</v>
      </c>
      <c r="J1624">
        <f>IF(telefony__2[[#This Row],[dlugosc]]=10,ROUNDUP(telefony__2[[#This Row],[len]],0),0)</f>
        <v>0</v>
      </c>
      <c r="K1624" s="3">
        <f>IF(telefony__2[[#This Row],[dlugosc]]&lt;&gt;10,telefony__2[[#This Row],[len]]+K1623,K1623)</f>
        <v>12820.183333333343</v>
      </c>
      <c r="L1624" s="3">
        <f>IF(telefony__2[[#This Row],[dlugosc]]=7,telefony__2[[#This Row],[len]],0)</f>
        <v>1.3166666666665794</v>
      </c>
      <c r="M1624" s="3">
        <f>IF(telefony__2[[#This Row],[dlugosc]]=8,telefony__2[[#This Row],[len]],0)</f>
        <v>0</v>
      </c>
      <c r="N1624" s="3"/>
    </row>
    <row r="1625" spans="1:14" x14ac:dyDescent="0.25">
      <c r="A1625" s="3" t="s">
        <v>4469</v>
      </c>
      <c r="B1625" s="1" t="s">
        <v>4460</v>
      </c>
      <c r="C1625" s="2" t="s">
        <v>2561</v>
      </c>
      <c r="D1625" s="2" t="s">
        <v>4470</v>
      </c>
      <c r="E1625">
        <f>LEN(telefony__2[[#This Row],[nr]])</f>
        <v>7</v>
      </c>
      <c r="F1625">
        <f>IF(MID(telefony__2[[#This Row],[nr]],1,2)="12",1,0)</f>
        <v>0</v>
      </c>
      <c r="G1625" s="2">
        <f>IF(AND(telefony__2[[#This Row],[czy 12]]=1,telefony__2[[#This Row],[dlugosc]]=7),telefony__2[[#This Row],[zaklonczenie]]-telefony__2[[#This Row],[rozpoczecie]],0)</f>
        <v>0</v>
      </c>
      <c r="H1625" s="3">
        <f>IF(AND(telefony__2[[#This Row],[czy 12]]=1,telefony__2[[#This Row],[dlugosc]]=7),1,0)</f>
        <v>0</v>
      </c>
      <c r="I1625" s="3">
        <f>(telefony__2[[#This Row],[zaklonczenie]]-telefony__2[[#This Row],[rozpoczecie]])*24*60</f>
        <v>16.400000000000006</v>
      </c>
      <c r="J1625">
        <f>IF(telefony__2[[#This Row],[dlugosc]]=10,ROUNDUP(telefony__2[[#This Row],[len]],0),0)</f>
        <v>0</v>
      </c>
      <c r="K1625" s="3">
        <f>IF(telefony__2[[#This Row],[dlugosc]]&lt;&gt;10,telefony__2[[#This Row],[len]]+K1624,K1624)</f>
        <v>12836.583333333343</v>
      </c>
      <c r="L1625" s="3">
        <f>IF(telefony__2[[#This Row],[dlugosc]]=7,telefony__2[[#This Row],[len]],0)</f>
        <v>16.400000000000006</v>
      </c>
      <c r="M1625" s="3">
        <f>IF(telefony__2[[#This Row],[dlugosc]]=8,telefony__2[[#This Row],[len]],0)</f>
        <v>0</v>
      </c>
      <c r="N1625" s="3"/>
    </row>
    <row r="1626" spans="1:14" x14ac:dyDescent="0.25">
      <c r="A1626" s="3" t="s">
        <v>1878</v>
      </c>
      <c r="B1626" s="1" t="s">
        <v>4460</v>
      </c>
      <c r="C1626" s="2" t="s">
        <v>4471</v>
      </c>
      <c r="D1626" s="2" t="s">
        <v>4472</v>
      </c>
      <c r="E1626">
        <f>LEN(telefony__2[[#This Row],[nr]])</f>
        <v>7</v>
      </c>
      <c r="F1626">
        <f>IF(MID(telefony__2[[#This Row],[nr]],1,2)="12",1,0)</f>
        <v>0</v>
      </c>
      <c r="G1626" s="2">
        <f>IF(AND(telefony__2[[#This Row],[czy 12]]=1,telefony__2[[#This Row],[dlugosc]]=7),telefony__2[[#This Row],[zaklonczenie]]-telefony__2[[#This Row],[rozpoczecie]],0)</f>
        <v>0</v>
      </c>
      <c r="H1626" s="3">
        <f>IF(AND(telefony__2[[#This Row],[czy 12]]=1,telefony__2[[#This Row],[dlugosc]]=7),1,0)</f>
        <v>0</v>
      </c>
      <c r="I1626" s="3">
        <f>(telefony__2[[#This Row],[zaklonczenie]]-telefony__2[[#This Row],[rozpoczecie]])*24*60</f>
        <v>3.2333333333333325</v>
      </c>
      <c r="J1626">
        <f>IF(telefony__2[[#This Row],[dlugosc]]=10,ROUNDUP(telefony__2[[#This Row],[len]],0),0)</f>
        <v>0</v>
      </c>
      <c r="K1626" s="3">
        <f>IF(telefony__2[[#This Row],[dlugosc]]&lt;&gt;10,telefony__2[[#This Row],[len]]+K1625,K1625)</f>
        <v>12839.816666666677</v>
      </c>
      <c r="L1626" s="3">
        <f>IF(telefony__2[[#This Row],[dlugosc]]=7,telefony__2[[#This Row],[len]],0)</f>
        <v>3.2333333333333325</v>
      </c>
      <c r="M1626" s="3">
        <f>IF(telefony__2[[#This Row],[dlugosc]]=8,telefony__2[[#This Row],[len]],0)</f>
        <v>0</v>
      </c>
      <c r="N1626" s="3"/>
    </row>
    <row r="1627" spans="1:14" x14ac:dyDescent="0.25">
      <c r="A1627" s="3" t="s">
        <v>4473</v>
      </c>
      <c r="B1627" s="1" t="s">
        <v>4460</v>
      </c>
      <c r="C1627" s="2" t="s">
        <v>4474</v>
      </c>
      <c r="D1627" s="2" t="s">
        <v>4475</v>
      </c>
      <c r="E1627">
        <f>LEN(telefony__2[[#This Row],[nr]])</f>
        <v>8</v>
      </c>
      <c r="F1627">
        <f>IF(MID(telefony__2[[#This Row],[nr]],1,2)="12",1,0)</f>
        <v>0</v>
      </c>
      <c r="G1627" s="2">
        <f>IF(AND(telefony__2[[#This Row],[czy 12]]=1,telefony__2[[#This Row],[dlugosc]]=7),telefony__2[[#This Row],[zaklonczenie]]-telefony__2[[#This Row],[rozpoczecie]],0)</f>
        <v>0</v>
      </c>
      <c r="H1627" s="3">
        <f>IF(AND(telefony__2[[#This Row],[czy 12]]=1,telefony__2[[#This Row],[dlugosc]]=7),1,0)</f>
        <v>0</v>
      </c>
      <c r="I1627" s="3">
        <f>(telefony__2[[#This Row],[zaklonczenie]]-telefony__2[[#This Row],[rozpoczecie]])*24*60</f>
        <v>13.01666666666665</v>
      </c>
      <c r="J1627">
        <f>IF(telefony__2[[#This Row],[dlugosc]]=10,ROUNDUP(telefony__2[[#This Row],[len]],0),0)</f>
        <v>0</v>
      </c>
      <c r="K1627" s="3">
        <f>IF(telefony__2[[#This Row],[dlugosc]]&lt;&gt;10,telefony__2[[#This Row],[len]]+K1626,K1626)</f>
        <v>12852.833333333343</v>
      </c>
      <c r="L1627" s="3">
        <f>IF(telefony__2[[#This Row],[dlugosc]]=7,telefony__2[[#This Row],[len]],0)</f>
        <v>0</v>
      </c>
      <c r="M1627" s="3">
        <f>IF(telefony__2[[#This Row],[dlugosc]]=8,telefony__2[[#This Row],[len]],0)</f>
        <v>13.01666666666665</v>
      </c>
      <c r="N1627" s="3"/>
    </row>
    <row r="1628" spans="1:14" x14ac:dyDescent="0.25">
      <c r="A1628" s="3" t="s">
        <v>4476</v>
      </c>
      <c r="B1628" s="1" t="s">
        <v>4460</v>
      </c>
      <c r="C1628" s="2" t="s">
        <v>4477</v>
      </c>
      <c r="D1628" s="2" t="s">
        <v>4478</v>
      </c>
      <c r="E1628">
        <f>LEN(telefony__2[[#This Row],[nr]])</f>
        <v>7</v>
      </c>
      <c r="F1628">
        <f>IF(MID(telefony__2[[#This Row],[nr]],1,2)="12",1,0)</f>
        <v>0</v>
      </c>
      <c r="G1628" s="2">
        <f>IF(AND(telefony__2[[#This Row],[czy 12]]=1,telefony__2[[#This Row],[dlugosc]]=7),telefony__2[[#This Row],[zaklonczenie]]-telefony__2[[#This Row],[rozpoczecie]],0)</f>
        <v>0</v>
      </c>
      <c r="H1628" s="3">
        <f>IF(AND(telefony__2[[#This Row],[czy 12]]=1,telefony__2[[#This Row],[dlugosc]]=7),1,0)</f>
        <v>0</v>
      </c>
      <c r="I1628" s="3">
        <f>(telefony__2[[#This Row],[zaklonczenie]]-telefony__2[[#This Row],[rozpoczecie]])*24*60</f>
        <v>14.316666666666613</v>
      </c>
      <c r="J1628">
        <f>IF(telefony__2[[#This Row],[dlugosc]]=10,ROUNDUP(telefony__2[[#This Row],[len]],0),0)</f>
        <v>0</v>
      </c>
      <c r="K1628" s="3">
        <f>IF(telefony__2[[#This Row],[dlugosc]]&lt;&gt;10,telefony__2[[#This Row],[len]]+K1627,K1627)</f>
        <v>12867.150000000011</v>
      </c>
      <c r="L1628" s="3">
        <f>IF(telefony__2[[#This Row],[dlugosc]]=7,telefony__2[[#This Row],[len]],0)</f>
        <v>14.316666666666613</v>
      </c>
      <c r="M1628" s="3">
        <f>IF(telefony__2[[#This Row],[dlugosc]]=8,telefony__2[[#This Row],[len]],0)</f>
        <v>0</v>
      </c>
      <c r="N1628" s="3"/>
    </row>
    <row r="1629" spans="1:14" x14ac:dyDescent="0.25">
      <c r="A1629" s="3" t="s">
        <v>924</v>
      </c>
      <c r="B1629" s="1" t="s">
        <v>4460</v>
      </c>
      <c r="C1629" s="2" t="s">
        <v>4479</v>
      </c>
      <c r="D1629" s="2" t="s">
        <v>4480</v>
      </c>
      <c r="E1629">
        <f>LEN(telefony__2[[#This Row],[nr]])</f>
        <v>8</v>
      </c>
      <c r="F1629">
        <f>IF(MID(telefony__2[[#This Row],[nr]],1,2)="12",1,0)</f>
        <v>0</v>
      </c>
      <c r="G1629" s="2">
        <f>IF(AND(telefony__2[[#This Row],[czy 12]]=1,telefony__2[[#This Row],[dlugosc]]=7),telefony__2[[#This Row],[zaklonczenie]]-telefony__2[[#This Row],[rozpoczecie]],0)</f>
        <v>0</v>
      </c>
      <c r="H1629" s="3">
        <f>IF(AND(telefony__2[[#This Row],[czy 12]]=1,telefony__2[[#This Row],[dlugosc]]=7),1,0)</f>
        <v>0</v>
      </c>
      <c r="I1629" s="3">
        <f>(telefony__2[[#This Row],[zaklonczenie]]-telefony__2[[#This Row],[rozpoczecie]])*24*60</f>
        <v>4.6833333333333194</v>
      </c>
      <c r="J1629">
        <f>IF(telefony__2[[#This Row],[dlugosc]]=10,ROUNDUP(telefony__2[[#This Row],[len]],0),0)</f>
        <v>0</v>
      </c>
      <c r="K1629" s="3">
        <f>IF(telefony__2[[#This Row],[dlugosc]]&lt;&gt;10,telefony__2[[#This Row],[len]]+K1628,K1628)</f>
        <v>12871.833333333343</v>
      </c>
      <c r="L1629" s="3">
        <f>IF(telefony__2[[#This Row],[dlugosc]]=7,telefony__2[[#This Row],[len]],0)</f>
        <v>0</v>
      </c>
      <c r="M1629" s="3">
        <f>IF(telefony__2[[#This Row],[dlugosc]]=8,telefony__2[[#This Row],[len]],0)</f>
        <v>4.6833333333333194</v>
      </c>
      <c r="N1629" s="3"/>
    </row>
    <row r="1630" spans="1:14" x14ac:dyDescent="0.25">
      <c r="A1630" s="3" t="s">
        <v>4481</v>
      </c>
      <c r="B1630" s="1" t="s">
        <v>4460</v>
      </c>
      <c r="C1630" s="2" t="s">
        <v>4482</v>
      </c>
      <c r="D1630" s="2" t="s">
        <v>4483</v>
      </c>
      <c r="E1630">
        <f>LEN(telefony__2[[#This Row],[nr]])</f>
        <v>8</v>
      </c>
      <c r="F1630">
        <f>IF(MID(telefony__2[[#This Row],[nr]],1,2)="12",1,0)</f>
        <v>0</v>
      </c>
      <c r="G1630" s="2">
        <f>IF(AND(telefony__2[[#This Row],[czy 12]]=1,telefony__2[[#This Row],[dlugosc]]=7),telefony__2[[#This Row],[zaklonczenie]]-telefony__2[[#This Row],[rozpoczecie]],0)</f>
        <v>0</v>
      </c>
      <c r="H1630" s="3">
        <f>IF(AND(telefony__2[[#This Row],[czy 12]]=1,telefony__2[[#This Row],[dlugosc]]=7),1,0)</f>
        <v>0</v>
      </c>
      <c r="I1630" s="3">
        <f>(telefony__2[[#This Row],[zaklonczenie]]-telefony__2[[#This Row],[rozpoczecie]])*24*60</f>
        <v>7.1666666666667744</v>
      </c>
      <c r="J1630">
        <f>IF(telefony__2[[#This Row],[dlugosc]]=10,ROUNDUP(telefony__2[[#This Row],[len]],0),0)</f>
        <v>0</v>
      </c>
      <c r="K1630" s="3">
        <f>IF(telefony__2[[#This Row],[dlugosc]]&lt;&gt;10,telefony__2[[#This Row],[len]]+K1629,K1629)</f>
        <v>12879.000000000009</v>
      </c>
      <c r="L1630" s="3">
        <f>IF(telefony__2[[#This Row],[dlugosc]]=7,telefony__2[[#This Row],[len]],0)</f>
        <v>0</v>
      </c>
      <c r="M1630" s="3">
        <f>IF(telefony__2[[#This Row],[dlugosc]]=8,telefony__2[[#This Row],[len]],0)</f>
        <v>7.1666666666667744</v>
      </c>
      <c r="N1630" s="3"/>
    </row>
    <row r="1631" spans="1:14" x14ac:dyDescent="0.25">
      <c r="A1631" s="3" t="s">
        <v>4484</v>
      </c>
      <c r="B1631" s="1" t="s">
        <v>4460</v>
      </c>
      <c r="C1631" s="2" t="s">
        <v>4485</v>
      </c>
      <c r="D1631" s="2" t="s">
        <v>4486</v>
      </c>
      <c r="E1631">
        <f>LEN(telefony__2[[#This Row],[nr]])</f>
        <v>8</v>
      </c>
      <c r="F1631">
        <f>IF(MID(telefony__2[[#This Row],[nr]],1,2)="12",1,0)</f>
        <v>0</v>
      </c>
      <c r="G1631" s="2">
        <f>IF(AND(telefony__2[[#This Row],[czy 12]]=1,telefony__2[[#This Row],[dlugosc]]=7),telefony__2[[#This Row],[zaklonczenie]]-telefony__2[[#This Row],[rozpoczecie]],0)</f>
        <v>0</v>
      </c>
      <c r="H1631" s="3">
        <f>IF(AND(telefony__2[[#This Row],[czy 12]]=1,telefony__2[[#This Row],[dlugosc]]=7),1,0)</f>
        <v>0</v>
      </c>
      <c r="I1631" s="3">
        <f>(telefony__2[[#This Row],[zaklonczenie]]-telefony__2[[#This Row],[rozpoczecie]])*24*60</f>
        <v>16.583333333333421</v>
      </c>
      <c r="J1631">
        <f>IF(telefony__2[[#This Row],[dlugosc]]=10,ROUNDUP(telefony__2[[#This Row],[len]],0),0)</f>
        <v>0</v>
      </c>
      <c r="K1631" s="3">
        <f>IF(telefony__2[[#This Row],[dlugosc]]&lt;&gt;10,telefony__2[[#This Row],[len]]+K1630,K1630)</f>
        <v>12895.583333333343</v>
      </c>
      <c r="L1631" s="3">
        <f>IF(telefony__2[[#This Row],[dlugosc]]=7,telefony__2[[#This Row],[len]],0)</f>
        <v>0</v>
      </c>
      <c r="M1631" s="3">
        <f>IF(telefony__2[[#This Row],[dlugosc]]=8,telefony__2[[#This Row],[len]],0)</f>
        <v>16.583333333333421</v>
      </c>
      <c r="N1631" s="3"/>
    </row>
    <row r="1632" spans="1:14" x14ac:dyDescent="0.25">
      <c r="A1632" s="3" t="s">
        <v>4487</v>
      </c>
      <c r="B1632" s="1" t="s">
        <v>4460</v>
      </c>
      <c r="C1632" s="2" t="s">
        <v>4488</v>
      </c>
      <c r="D1632" s="2" t="s">
        <v>4489</v>
      </c>
      <c r="E1632">
        <f>LEN(telefony__2[[#This Row],[nr]])</f>
        <v>7</v>
      </c>
      <c r="F1632">
        <f>IF(MID(telefony__2[[#This Row],[nr]],1,2)="12",1,0)</f>
        <v>0</v>
      </c>
      <c r="G1632" s="2">
        <f>IF(AND(telefony__2[[#This Row],[czy 12]]=1,telefony__2[[#This Row],[dlugosc]]=7),telefony__2[[#This Row],[zaklonczenie]]-telefony__2[[#This Row],[rozpoczecie]],0)</f>
        <v>0</v>
      </c>
      <c r="H1632" s="3">
        <f>IF(AND(telefony__2[[#This Row],[czy 12]]=1,telefony__2[[#This Row],[dlugosc]]=7),1,0)</f>
        <v>0</v>
      </c>
      <c r="I1632" s="3">
        <f>(telefony__2[[#This Row],[zaklonczenie]]-telefony__2[[#This Row],[rozpoczecie]])*24*60</f>
        <v>4.9666666666667503</v>
      </c>
      <c r="J1632">
        <f>IF(telefony__2[[#This Row],[dlugosc]]=10,ROUNDUP(telefony__2[[#This Row],[len]],0),0)</f>
        <v>0</v>
      </c>
      <c r="K1632" s="3">
        <f>IF(telefony__2[[#This Row],[dlugosc]]&lt;&gt;10,telefony__2[[#This Row],[len]]+K1631,K1631)</f>
        <v>12900.55000000001</v>
      </c>
      <c r="L1632" s="3">
        <f>IF(telefony__2[[#This Row],[dlugosc]]=7,telefony__2[[#This Row],[len]],0)</f>
        <v>4.9666666666667503</v>
      </c>
      <c r="M1632" s="3">
        <f>IF(telefony__2[[#This Row],[dlugosc]]=8,telefony__2[[#This Row],[len]],0)</f>
        <v>0</v>
      </c>
      <c r="N1632" s="3"/>
    </row>
    <row r="1633" spans="1:14" x14ac:dyDescent="0.25">
      <c r="A1633" s="3" t="s">
        <v>4490</v>
      </c>
      <c r="B1633" s="1" t="s">
        <v>4460</v>
      </c>
      <c r="C1633" s="2" t="s">
        <v>4491</v>
      </c>
      <c r="D1633" s="2" t="s">
        <v>4492</v>
      </c>
      <c r="E1633">
        <f>LEN(telefony__2[[#This Row],[nr]])</f>
        <v>7</v>
      </c>
      <c r="F1633">
        <f>IF(MID(telefony__2[[#This Row],[nr]],1,2)="12",1,0)</f>
        <v>0</v>
      </c>
      <c r="G1633" s="2">
        <f>IF(AND(telefony__2[[#This Row],[czy 12]]=1,telefony__2[[#This Row],[dlugosc]]=7),telefony__2[[#This Row],[zaklonczenie]]-telefony__2[[#This Row],[rozpoczecie]],0)</f>
        <v>0</v>
      </c>
      <c r="H1633" s="3">
        <f>IF(AND(telefony__2[[#This Row],[czy 12]]=1,telefony__2[[#This Row],[dlugosc]]=7),1,0)</f>
        <v>0</v>
      </c>
      <c r="I1633" s="3">
        <f>(telefony__2[[#This Row],[zaklonczenie]]-telefony__2[[#This Row],[rozpoczecie]])*24*60</f>
        <v>3.1500000000000128</v>
      </c>
      <c r="J1633">
        <f>IF(telefony__2[[#This Row],[dlugosc]]=10,ROUNDUP(telefony__2[[#This Row],[len]],0),0)</f>
        <v>0</v>
      </c>
      <c r="K1633" s="3">
        <f>IF(telefony__2[[#This Row],[dlugosc]]&lt;&gt;10,telefony__2[[#This Row],[len]]+K1632,K1632)</f>
        <v>12903.70000000001</v>
      </c>
      <c r="L1633" s="3">
        <f>IF(telefony__2[[#This Row],[dlugosc]]=7,telefony__2[[#This Row],[len]],0)</f>
        <v>3.1500000000000128</v>
      </c>
      <c r="M1633" s="3">
        <f>IF(telefony__2[[#This Row],[dlugosc]]=8,telefony__2[[#This Row],[len]],0)</f>
        <v>0</v>
      </c>
      <c r="N1633" s="3"/>
    </row>
    <row r="1634" spans="1:14" x14ac:dyDescent="0.25">
      <c r="A1634" s="3" t="s">
        <v>4493</v>
      </c>
      <c r="B1634" s="1" t="s">
        <v>4460</v>
      </c>
      <c r="C1634" s="2" t="s">
        <v>1777</v>
      </c>
      <c r="D1634" s="2" t="s">
        <v>2039</v>
      </c>
      <c r="E1634">
        <f>LEN(telefony__2[[#This Row],[nr]])</f>
        <v>7</v>
      </c>
      <c r="F1634">
        <f>IF(MID(telefony__2[[#This Row],[nr]],1,2)="12",1,0)</f>
        <v>0</v>
      </c>
      <c r="G1634" s="2">
        <f>IF(AND(telefony__2[[#This Row],[czy 12]]=1,telefony__2[[#This Row],[dlugosc]]=7),telefony__2[[#This Row],[zaklonczenie]]-telefony__2[[#This Row],[rozpoczecie]],0)</f>
        <v>0</v>
      </c>
      <c r="H1634" s="3">
        <f>IF(AND(telefony__2[[#This Row],[czy 12]]=1,telefony__2[[#This Row],[dlugosc]]=7),1,0)</f>
        <v>0</v>
      </c>
      <c r="I1634" s="3">
        <f>(telefony__2[[#This Row],[zaklonczenie]]-telefony__2[[#This Row],[rozpoczecie]])*24*60</f>
        <v>9.8666666666667169</v>
      </c>
      <c r="J1634">
        <f>IF(telefony__2[[#This Row],[dlugosc]]=10,ROUNDUP(telefony__2[[#This Row],[len]],0),0)</f>
        <v>0</v>
      </c>
      <c r="K1634" s="3">
        <f>IF(telefony__2[[#This Row],[dlugosc]]&lt;&gt;10,telefony__2[[#This Row],[len]]+K1633,K1633)</f>
        <v>12913.566666666677</v>
      </c>
      <c r="L1634" s="3">
        <f>IF(telefony__2[[#This Row],[dlugosc]]=7,telefony__2[[#This Row],[len]],0)</f>
        <v>9.8666666666667169</v>
      </c>
      <c r="M1634" s="3">
        <f>IF(telefony__2[[#This Row],[dlugosc]]=8,telefony__2[[#This Row],[len]],0)</f>
        <v>0</v>
      </c>
      <c r="N1634" s="3"/>
    </row>
    <row r="1635" spans="1:14" x14ac:dyDescent="0.25">
      <c r="A1635" s="3" t="s">
        <v>4494</v>
      </c>
      <c r="B1635" s="1" t="s">
        <v>4460</v>
      </c>
      <c r="C1635" s="2" t="s">
        <v>4495</v>
      </c>
      <c r="D1635" s="2" t="s">
        <v>4496</v>
      </c>
      <c r="E1635">
        <f>LEN(telefony__2[[#This Row],[nr]])</f>
        <v>7</v>
      </c>
      <c r="F1635">
        <f>IF(MID(telefony__2[[#This Row],[nr]],1,2)="12",1,0)</f>
        <v>0</v>
      </c>
      <c r="G1635" s="2">
        <f>IF(AND(telefony__2[[#This Row],[czy 12]]=1,telefony__2[[#This Row],[dlugosc]]=7),telefony__2[[#This Row],[zaklonczenie]]-telefony__2[[#This Row],[rozpoczecie]],0)</f>
        <v>0</v>
      </c>
      <c r="H1635" s="3">
        <f>IF(AND(telefony__2[[#This Row],[czy 12]]=1,telefony__2[[#This Row],[dlugosc]]=7),1,0)</f>
        <v>0</v>
      </c>
      <c r="I1635" s="3">
        <f>(telefony__2[[#This Row],[zaklonczenie]]-telefony__2[[#This Row],[rozpoczecie]])*24*60</f>
        <v>9.5166666666665822</v>
      </c>
      <c r="J1635">
        <f>IF(telefony__2[[#This Row],[dlugosc]]=10,ROUNDUP(telefony__2[[#This Row],[len]],0),0)</f>
        <v>0</v>
      </c>
      <c r="K1635" s="3">
        <f>IF(telefony__2[[#This Row],[dlugosc]]&lt;&gt;10,telefony__2[[#This Row],[len]]+K1634,K1634)</f>
        <v>12923.083333333343</v>
      </c>
      <c r="L1635" s="3">
        <f>IF(telefony__2[[#This Row],[dlugosc]]=7,telefony__2[[#This Row],[len]],0)</f>
        <v>9.5166666666665822</v>
      </c>
      <c r="M1635" s="3">
        <f>IF(telefony__2[[#This Row],[dlugosc]]=8,telefony__2[[#This Row],[len]],0)</f>
        <v>0</v>
      </c>
      <c r="N1635" s="3"/>
    </row>
    <row r="1636" spans="1:14" x14ac:dyDescent="0.25">
      <c r="A1636" s="3" t="s">
        <v>4497</v>
      </c>
      <c r="B1636" s="1" t="s">
        <v>4460</v>
      </c>
      <c r="C1636" s="2" t="s">
        <v>4498</v>
      </c>
      <c r="D1636" s="2" t="s">
        <v>4499</v>
      </c>
      <c r="E1636">
        <f>LEN(telefony__2[[#This Row],[nr]])</f>
        <v>8</v>
      </c>
      <c r="F1636">
        <f>IF(MID(telefony__2[[#This Row],[nr]],1,2)="12",1,0)</f>
        <v>0</v>
      </c>
      <c r="G1636" s="2">
        <f>IF(AND(telefony__2[[#This Row],[czy 12]]=1,telefony__2[[#This Row],[dlugosc]]=7),telefony__2[[#This Row],[zaklonczenie]]-telefony__2[[#This Row],[rozpoczecie]],0)</f>
        <v>0</v>
      </c>
      <c r="H1636" s="3">
        <f>IF(AND(telefony__2[[#This Row],[czy 12]]=1,telefony__2[[#This Row],[dlugosc]]=7),1,0)</f>
        <v>0</v>
      </c>
      <c r="I1636" s="3">
        <f>(telefony__2[[#This Row],[zaklonczenie]]-telefony__2[[#This Row],[rozpoczecie]])*24*60</f>
        <v>7.3999999999999577</v>
      </c>
      <c r="J1636">
        <f>IF(telefony__2[[#This Row],[dlugosc]]=10,ROUNDUP(telefony__2[[#This Row],[len]],0),0)</f>
        <v>0</v>
      </c>
      <c r="K1636" s="3">
        <f>IF(telefony__2[[#This Row],[dlugosc]]&lt;&gt;10,telefony__2[[#This Row],[len]]+K1635,K1635)</f>
        <v>12930.483333333343</v>
      </c>
      <c r="L1636" s="3">
        <f>IF(telefony__2[[#This Row],[dlugosc]]=7,telefony__2[[#This Row],[len]],0)</f>
        <v>0</v>
      </c>
      <c r="M1636" s="3">
        <f>IF(telefony__2[[#This Row],[dlugosc]]=8,telefony__2[[#This Row],[len]],0)</f>
        <v>7.3999999999999577</v>
      </c>
      <c r="N1636" s="3"/>
    </row>
    <row r="1637" spans="1:14" x14ac:dyDescent="0.25">
      <c r="A1637" s="3" t="s">
        <v>4500</v>
      </c>
      <c r="B1637" s="1" t="s">
        <v>4460</v>
      </c>
      <c r="C1637" s="2" t="s">
        <v>4501</v>
      </c>
      <c r="D1637" s="2" t="s">
        <v>4502</v>
      </c>
      <c r="E1637">
        <f>LEN(telefony__2[[#This Row],[nr]])</f>
        <v>7</v>
      </c>
      <c r="F1637">
        <f>IF(MID(telefony__2[[#This Row],[nr]],1,2)="12",1,0)</f>
        <v>0</v>
      </c>
      <c r="G1637" s="2">
        <f>IF(AND(telefony__2[[#This Row],[czy 12]]=1,telefony__2[[#This Row],[dlugosc]]=7),telefony__2[[#This Row],[zaklonczenie]]-telefony__2[[#This Row],[rozpoczecie]],0)</f>
        <v>0</v>
      </c>
      <c r="H1637" s="3">
        <f>IF(AND(telefony__2[[#This Row],[czy 12]]=1,telefony__2[[#This Row],[dlugosc]]=7),1,0)</f>
        <v>0</v>
      </c>
      <c r="I1637" s="3">
        <f>(telefony__2[[#This Row],[zaklonczenie]]-telefony__2[[#This Row],[rozpoczecie]])*24*60</f>
        <v>13.899999999999935</v>
      </c>
      <c r="J1637">
        <f>IF(telefony__2[[#This Row],[dlugosc]]=10,ROUNDUP(telefony__2[[#This Row],[len]],0),0)</f>
        <v>0</v>
      </c>
      <c r="K1637" s="3">
        <f>IF(telefony__2[[#This Row],[dlugosc]]&lt;&gt;10,telefony__2[[#This Row],[len]]+K1636,K1636)</f>
        <v>12944.383333333342</v>
      </c>
      <c r="L1637" s="3">
        <f>IF(telefony__2[[#This Row],[dlugosc]]=7,telefony__2[[#This Row],[len]],0)</f>
        <v>13.899999999999935</v>
      </c>
      <c r="M1637" s="3">
        <f>IF(telefony__2[[#This Row],[dlugosc]]=8,telefony__2[[#This Row],[len]],0)</f>
        <v>0</v>
      </c>
      <c r="N1637" s="3"/>
    </row>
    <row r="1638" spans="1:14" x14ac:dyDescent="0.25">
      <c r="A1638" s="3" t="s">
        <v>4503</v>
      </c>
      <c r="B1638" s="1" t="s">
        <v>4460</v>
      </c>
      <c r="C1638" s="2" t="s">
        <v>4504</v>
      </c>
      <c r="D1638" s="2" t="s">
        <v>1518</v>
      </c>
      <c r="E1638">
        <f>LEN(telefony__2[[#This Row],[nr]])</f>
        <v>8</v>
      </c>
      <c r="F1638">
        <f>IF(MID(telefony__2[[#This Row],[nr]],1,2)="12",1,0)</f>
        <v>0</v>
      </c>
      <c r="G1638" s="2">
        <f>IF(AND(telefony__2[[#This Row],[czy 12]]=1,telefony__2[[#This Row],[dlugosc]]=7),telefony__2[[#This Row],[zaklonczenie]]-telefony__2[[#This Row],[rozpoczecie]],0)</f>
        <v>0</v>
      </c>
      <c r="H1638" s="3">
        <f>IF(AND(telefony__2[[#This Row],[czy 12]]=1,telefony__2[[#This Row],[dlugosc]]=7),1,0)</f>
        <v>0</v>
      </c>
      <c r="I1638" s="3">
        <f>(telefony__2[[#This Row],[zaklonczenie]]-telefony__2[[#This Row],[rozpoczecie]])*24*60</f>
        <v>15.31666666666669</v>
      </c>
      <c r="J1638">
        <f>IF(telefony__2[[#This Row],[dlugosc]]=10,ROUNDUP(telefony__2[[#This Row],[len]],0),0)</f>
        <v>0</v>
      </c>
      <c r="K1638" s="3">
        <f>IF(telefony__2[[#This Row],[dlugosc]]&lt;&gt;10,telefony__2[[#This Row],[len]]+K1637,K1637)</f>
        <v>12959.70000000001</v>
      </c>
      <c r="L1638" s="3">
        <f>IF(telefony__2[[#This Row],[dlugosc]]=7,telefony__2[[#This Row],[len]],0)</f>
        <v>0</v>
      </c>
      <c r="M1638" s="3">
        <f>IF(telefony__2[[#This Row],[dlugosc]]=8,telefony__2[[#This Row],[len]],0)</f>
        <v>15.31666666666669</v>
      </c>
      <c r="N1638" s="3"/>
    </row>
    <row r="1639" spans="1:14" x14ac:dyDescent="0.25">
      <c r="A1639" s="3" t="s">
        <v>4505</v>
      </c>
      <c r="B1639" s="1" t="s">
        <v>4460</v>
      </c>
      <c r="C1639" s="2" t="s">
        <v>4506</v>
      </c>
      <c r="D1639" s="2" t="s">
        <v>4507</v>
      </c>
      <c r="E1639">
        <f>LEN(telefony__2[[#This Row],[nr]])</f>
        <v>8</v>
      </c>
      <c r="F1639">
        <f>IF(MID(telefony__2[[#This Row],[nr]],1,2)="12",1,0)</f>
        <v>0</v>
      </c>
      <c r="G1639" s="2">
        <f>IF(AND(telefony__2[[#This Row],[czy 12]]=1,telefony__2[[#This Row],[dlugosc]]=7),telefony__2[[#This Row],[zaklonczenie]]-telefony__2[[#This Row],[rozpoczecie]],0)</f>
        <v>0</v>
      </c>
      <c r="H1639" s="3">
        <f>IF(AND(telefony__2[[#This Row],[czy 12]]=1,telefony__2[[#This Row],[dlugosc]]=7),1,0)</f>
        <v>0</v>
      </c>
      <c r="I1639" s="3">
        <f>(telefony__2[[#This Row],[zaklonczenie]]-telefony__2[[#This Row],[rozpoczecie]])*24*60</f>
        <v>4.9666666666666703</v>
      </c>
      <c r="J1639">
        <f>IF(telefony__2[[#This Row],[dlugosc]]=10,ROUNDUP(telefony__2[[#This Row],[len]],0),0)</f>
        <v>0</v>
      </c>
      <c r="K1639" s="3">
        <f>IF(telefony__2[[#This Row],[dlugosc]]&lt;&gt;10,telefony__2[[#This Row],[len]]+K1638,K1638)</f>
        <v>12964.666666666677</v>
      </c>
      <c r="L1639" s="3">
        <f>IF(telefony__2[[#This Row],[dlugosc]]=7,telefony__2[[#This Row],[len]],0)</f>
        <v>0</v>
      </c>
      <c r="M1639" s="3">
        <f>IF(telefony__2[[#This Row],[dlugosc]]=8,telefony__2[[#This Row],[len]],0)</f>
        <v>4.9666666666666703</v>
      </c>
      <c r="N1639" s="3"/>
    </row>
    <row r="1640" spans="1:14" x14ac:dyDescent="0.25">
      <c r="A1640" s="3" t="s">
        <v>4508</v>
      </c>
      <c r="B1640" s="1" t="s">
        <v>4460</v>
      </c>
      <c r="C1640" s="2" t="s">
        <v>4509</v>
      </c>
      <c r="D1640" s="2" t="s">
        <v>4510</v>
      </c>
      <c r="E1640">
        <f>LEN(telefony__2[[#This Row],[nr]])</f>
        <v>7</v>
      </c>
      <c r="F1640">
        <f>IF(MID(telefony__2[[#This Row],[nr]],1,2)="12",1,0)</f>
        <v>0</v>
      </c>
      <c r="G1640" s="2">
        <f>IF(AND(telefony__2[[#This Row],[czy 12]]=1,telefony__2[[#This Row],[dlugosc]]=7),telefony__2[[#This Row],[zaklonczenie]]-telefony__2[[#This Row],[rozpoczecie]],0)</f>
        <v>0</v>
      </c>
      <c r="H1640" s="3">
        <f>IF(AND(telefony__2[[#This Row],[czy 12]]=1,telefony__2[[#This Row],[dlugosc]]=7),1,0)</f>
        <v>0</v>
      </c>
      <c r="I1640" s="3">
        <f>(telefony__2[[#This Row],[zaklonczenie]]-telefony__2[[#This Row],[rozpoczecie]])*24*60</f>
        <v>6.750000000000016</v>
      </c>
      <c r="J1640">
        <f>IF(telefony__2[[#This Row],[dlugosc]]=10,ROUNDUP(telefony__2[[#This Row],[len]],0),0)</f>
        <v>0</v>
      </c>
      <c r="K1640" s="3">
        <f>IF(telefony__2[[#This Row],[dlugosc]]&lt;&gt;10,telefony__2[[#This Row],[len]]+K1639,K1639)</f>
        <v>12971.416666666677</v>
      </c>
      <c r="L1640" s="3">
        <f>IF(telefony__2[[#This Row],[dlugosc]]=7,telefony__2[[#This Row],[len]],0)</f>
        <v>6.750000000000016</v>
      </c>
      <c r="M1640" s="3">
        <f>IF(telefony__2[[#This Row],[dlugosc]]=8,telefony__2[[#This Row],[len]],0)</f>
        <v>0</v>
      </c>
      <c r="N1640" s="3"/>
    </row>
    <row r="1641" spans="1:14" x14ac:dyDescent="0.25">
      <c r="A1641" s="3" t="s">
        <v>4511</v>
      </c>
      <c r="B1641" s="1" t="s">
        <v>4460</v>
      </c>
      <c r="C1641" s="2" t="s">
        <v>4512</v>
      </c>
      <c r="D1641" s="2" t="s">
        <v>4513</v>
      </c>
      <c r="E1641">
        <f>LEN(telefony__2[[#This Row],[nr]])</f>
        <v>7</v>
      </c>
      <c r="F1641">
        <f>IF(MID(telefony__2[[#This Row],[nr]],1,2)="12",1,0)</f>
        <v>0</v>
      </c>
      <c r="G1641" s="2">
        <f>IF(AND(telefony__2[[#This Row],[czy 12]]=1,telefony__2[[#This Row],[dlugosc]]=7),telefony__2[[#This Row],[zaklonczenie]]-telefony__2[[#This Row],[rozpoczecie]],0)</f>
        <v>0</v>
      </c>
      <c r="H1641" s="3">
        <f>IF(AND(telefony__2[[#This Row],[czy 12]]=1,telefony__2[[#This Row],[dlugosc]]=7),1,0)</f>
        <v>0</v>
      </c>
      <c r="I1641" s="3">
        <f>(telefony__2[[#This Row],[zaklonczenie]]-telefony__2[[#This Row],[rozpoczecie]])*24*60</f>
        <v>10.933333333333337</v>
      </c>
      <c r="J1641">
        <f>IF(telefony__2[[#This Row],[dlugosc]]=10,ROUNDUP(telefony__2[[#This Row],[len]],0),0)</f>
        <v>0</v>
      </c>
      <c r="K1641" s="3">
        <f>IF(telefony__2[[#This Row],[dlugosc]]&lt;&gt;10,telefony__2[[#This Row],[len]]+K1640,K1640)</f>
        <v>12982.350000000009</v>
      </c>
      <c r="L1641" s="3">
        <f>IF(telefony__2[[#This Row],[dlugosc]]=7,telefony__2[[#This Row],[len]],0)</f>
        <v>10.933333333333337</v>
      </c>
      <c r="M1641" s="3">
        <f>IF(telefony__2[[#This Row],[dlugosc]]=8,telefony__2[[#This Row],[len]],0)</f>
        <v>0</v>
      </c>
      <c r="N1641" s="3"/>
    </row>
    <row r="1642" spans="1:14" x14ac:dyDescent="0.25">
      <c r="A1642" s="3" t="s">
        <v>4514</v>
      </c>
      <c r="B1642" s="1" t="s">
        <v>4460</v>
      </c>
      <c r="C1642" s="2" t="s">
        <v>2059</v>
      </c>
      <c r="D1642" s="2" t="s">
        <v>4515</v>
      </c>
      <c r="E1642">
        <f>LEN(telefony__2[[#This Row],[nr]])</f>
        <v>8</v>
      </c>
      <c r="F1642">
        <f>IF(MID(telefony__2[[#This Row],[nr]],1,2)="12",1,0)</f>
        <v>0</v>
      </c>
      <c r="G1642" s="2">
        <f>IF(AND(telefony__2[[#This Row],[czy 12]]=1,telefony__2[[#This Row],[dlugosc]]=7),telefony__2[[#This Row],[zaklonczenie]]-telefony__2[[#This Row],[rozpoczecie]],0)</f>
        <v>0</v>
      </c>
      <c r="H1642" s="3">
        <f>IF(AND(telefony__2[[#This Row],[czy 12]]=1,telefony__2[[#This Row],[dlugosc]]=7),1,0)</f>
        <v>0</v>
      </c>
      <c r="I1642" s="3">
        <f>(telefony__2[[#This Row],[zaklonczenie]]-telefony__2[[#This Row],[rozpoczecie]])*24*60</f>
        <v>5.8500000000000352</v>
      </c>
      <c r="J1642">
        <f>IF(telefony__2[[#This Row],[dlugosc]]=10,ROUNDUP(telefony__2[[#This Row],[len]],0),0)</f>
        <v>0</v>
      </c>
      <c r="K1642" s="3">
        <f>IF(telefony__2[[#This Row],[dlugosc]]&lt;&gt;10,telefony__2[[#This Row],[len]]+K1641,K1641)</f>
        <v>12988.20000000001</v>
      </c>
      <c r="L1642" s="3">
        <f>IF(telefony__2[[#This Row],[dlugosc]]=7,telefony__2[[#This Row],[len]],0)</f>
        <v>0</v>
      </c>
      <c r="M1642" s="3">
        <f>IF(telefony__2[[#This Row],[dlugosc]]=8,telefony__2[[#This Row],[len]],0)</f>
        <v>5.8500000000000352</v>
      </c>
      <c r="N1642" s="3"/>
    </row>
    <row r="1643" spans="1:14" x14ac:dyDescent="0.25">
      <c r="A1643" s="3" t="s">
        <v>4516</v>
      </c>
      <c r="B1643" s="1" t="s">
        <v>4460</v>
      </c>
      <c r="C1643" s="2" t="s">
        <v>4517</v>
      </c>
      <c r="D1643" s="2" t="s">
        <v>4518</v>
      </c>
      <c r="E1643">
        <f>LEN(telefony__2[[#This Row],[nr]])</f>
        <v>7</v>
      </c>
      <c r="F1643">
        <f>IF(MID(telefony__2[[#This Row],[nr]],1,2)="12",1,0)</f>
        <v>0</v>
      </c>
      <c r="G1643" s="2">
        <f>IF(AND(telefony__2[[#This Row],[czy 12]]=1,telefony__2[[#This Row],[dlugosc]]=7),telefony__2[[#This Row],[zaklonczenie]]-telefony__2[[#This Row],[rozpoczecie]],0)</f>
        <v>0</v>
      </c>
      <c r="H1643" s="3">
        <f>IF(AND(telefony__2[[#This Row],[czy 12]]=1,telefony__2[[#This Row],[dlugosc]]=7),1,0)</f>
        <v>0</v>
      </c>
      <c r="I1643" s="3">
        <f>(telefony__2[[#This Row],[zaklonczenie]]-telefony__2[[#This Row],[rozpoczecie]])*24*60</f>
        <v>2.9666666666665975</v>
      </c>
      <c r="J1643">
        <f>IF(telefony__2[[#This Row],[dlugosc]]=10,ROUNDUP(telefony__2[[#This Row],[len]],0),0)</f>
        <v>0</v>
      </c>
      <c r="K1643" s="3">
        <f>IF(telefony__2[[#This Row],[dlugosc]]&lt;&gt;10,telefony__2[[#This Row],[len]]+K1642,K1642)</f>
        <v>12991.166666666677</v>
      </c>
      <c r="L1643" s="3">
        <f>IF(telefony__2[[#This Row],[dlugosc]]=7,telefony__2[[#This Row],[len]],0)</f>
        <v>2.9666666666665975</v>
      </c>
      <c r="M1643" s="3">
        <f>IF(telefony__2[[#This Row],[dlugosc]]=8,telefony__2[[#This Row],[len]],0)</f>
        <v>0</v>
      </c>
      <c r="N1643" s="3"/>
    </row>
    <row r="1644" spans="1:14" x14ac:dyDescent="0.25">
      <c r="A1644" s="3" t="s">
        <v>4147</v>
      </c>
      <c r="B1644" s="1" t="s">
        <v>4460</v>
      </c>
      <c r="C1644" s="2" t="s">
        <v>4519</v>
      </c>
      <c r="D1644" s="2" t="s">
        <v>4520</v>
      </c>
      <c r="E1644">
        <f>LEN(telefony__2[[#This Row],[nr]])</f>
        <v>7</v>
      </c>
      <c r="F1644">
        <f>IF(MID(telefony__2[[#This Row],[nr]],1,2)="12",1,0)</f>
        <v>0</v>
      </c>
      <c r="G1644" s="2">
        <f>IF(AND(telefony__2[[#This Row],[czy 12]]=1,telefony__2[[#This Row],[dlugosc]]=7),telefony__2[[#This Row],[zaklonczenie]]-telefony__2[[#This Row],[rozpoczecie]],0)</f>
        <v>0</v>
      </c>
      <c r="H1644" s="3">
        <f>IF(AND(telefony__2[[#This Row],[czy 12]]=1,telefony__2[[#This Row],[dlugosc]]=7),1,0)</f>
        <v>0</v>
      </c>
      <c r="I1644" s="3">
        <f>(telefony__2[[#This Row],[zaklonczenie]]-telefony__2[[#This Row],[rozpoczecie]])*24*60</f>
        <v>9.6666666666666856</v>
      </c>
      <c r="J1644">
        <f>IF(telefony__2[[#This Row],[dlugosc]]=10,ROUNDUP(telefony__2[[#This Row],[len]],0),0)</f>
        <v>0</v>
      </c>
      <c r="K1644" s="3">
        <f>IF(telefony__2[[#This Row],[dlugosc]]&lt;&gt;10,telefony__2[[#This Row],[len]]+K1643,K1643)</f>
        <v>13000.833333333343</v>
      </c>
      <c r="L1644" s="3">
        <f>IF(telefony__2[[#This Row],[dlugosc]]=7,telefony__2[[#This Row],[len]],0)</f>
        <v>9.6666666666666856</v>
      </c>
      <c r="M1644" s="3">
        <f>IF(telefony__2[[#This Row],[dlugosc]]=8,telefony__2[[#This Row],[len]],0)</f>
        <v>0</v>
      </c>
      <c r="N1644" s="3"/>
    </row>
    <row r="1645" spans="1:14" x14ac:dyDescent="0.25">
      <c r="A1645" s="3" t="s">
        <v>4521</v>
      </c>
      <c r="B1645" s="1" t="s">
        <v>4460</v>
      </c>
      <c r="C1645" s="2" t="s">
        <v>4522</v>
      </c>
      <c r="D1645" s="2" t="s">
        <v>4523</v>
      </c>
      <c r="E1645">
        <f>LEN(telefony__2[[#This Row],[nr]])</f>
        <v>8</v>
      </c>
      <c r="F1645">
        <f>IF(MID(telefony__2[[#This Row],[nr]],1,2)="12",1,0)</f>
        <v>0</v>
      </c>
      <c r="G1645" s="2">
        <f>IF(AND(telefony__2[[#This Row],[czy 12]]=1,telefony__2[[#This Row],[dlugosc]]=7),telefony__2[[#This Row],[zaklonczenie]]-telefony__2[[#This Row],[rozpoczecie]],0)</f>
        <v>0</v>
      </c>
      <c r="H1645" s="3">
        <f>IF(AND(telefony__2[[#This Row],[czy 12]]=1,telefony__2[[#This Row],[dlugosc]]=7),1,0)</f>
        <v>0</v>
      </c>
      <c r="I1645" s="3">
        <f>(telefony__2[[#This Row],[zaklonczenie]]-telefony__2[[#This Row],[rozpoczecie]])*24*60</f>
        <v>5.2166666666667094</v>
      </c>
      <c r="J1645">
        <f>IF(telefony__2[[#This Row],[dlugosc]]=10,ROUNDUP(telefony__2[[#This Row],[len]],0),0)</f>
        <v>0</v>
      </c>
      <c r="K1645" s="3">
        <f>IF(telefony__2[[#This Row],[dlugosc]]&lt;&gt;10,telefony__2[[#This Row],[len]]+K1644,K1644)</f>
        <v>13006.05000000001</v>
      </c>
      <c r="L1645" s="3">
        <f>IF(telefony__2[[#This Row],[dlugosc]]=7,telefony__2[[#This Row],[len]],0)</f>
        <v>0</v>
      </c>
      <c r="M1645" s="3">
        <f>IF(telefony__2[[#This Row],[dlugosc]]=8,telefony__2[[#This Row],[len]],0)</f>
        <v>5.2166666666667094</v>
      </c>
      <c r="N1645" s="3"/>
    </row>
    <row r="1646" spans="1:14" x14ac:dyDescent="0.25">
      <c r="A1646" s="3" t="s">
        <v>4524</v>
      </c>
      <c r="B1646" s="1" t="s">
        <v>4460</v>
      </c>
      <c r="C1646" s="2" t="s">
        <v>4525</v>
      </c>
      <c r="D1646" s="2" t="s">
        <v>4526</v>
      </c>
      <c r="E1646">
        <f>LEN(telefony__2[[#This Row],[nr]])</f>
        <v>7</v>
      </c>
      <c r="F1646">
        <f>IF(MID(telefony__2[[#This Row],[nr]],1,2)="12",1,0)</f>
        <v>0</v>
      </c>
      <c r="G1646" s="2">
        <f>IF(AND(telefony__2[[#This Row],[czy 12]]=1,telefony__2[[#This Row],[dlugosc]]=7),telefony__2[[#This Row],[zaklonczenie]]-telefony__2[[#This Row],[rozpoczecie]],0)</f>
        <v>0</v>
      </c>
      <c r="H1646" s="3">
        <f>IF(AND(telefony__2[[#This Row],[czy 12]]=1,telefony__2[[#This Row],[dlugosc]]=7),1,0)</f>
        <v>0</v>
      </c>
      <c r="I1646" s="3">
        <f>(telefony__2[[#This Row],[zaklonczenie]]-telefony__2[[#This Row],[rozpoczecie]])*24*60</f>
        <v>14.61666666666666</v>
      </c>
      <c r="J1646">
        <f>IF(telefony__2[[#This Row],[dlugosc]]=10,ROUNDUP(telefony__2[[#This Row],[len]],0),0)</f>
        <v>0</v>
      </c>
      <c r="K1646" s="3">
        <f>IF(telefony__2[[#This Row],[dlugosc]]&lt;&gt;10,telefony__2[[#This Row],[len]]+K1645,K1645)</f>
        <v>13020.666666666677</v>
      </c>
      <c r="L1646" s="3">
        <f>IF(telefony__2[[#This Row],[dlugosc]]=7,telefony__2[[#This Row],[len]],0)</f>
        <v>14.61666666666666</v>
      </c>
      <c r="M1646" s="3">
        <f>IF(telefony__2[[#This Row],[dlugosc]]=8,telefony__2[[#This Row],[len]],0)</f>
        <v>0</v>
      </c>
      <c r="N1646" s="3"/>
    </row>
    <row r="1647" spans="1:14" x14ac:dyDescent="0.25">
      <c r="A1647" s="3" t="s">
        <v>4527</v>
      </c>
      <c r="B1647" s="1" t="s">
        <v>4460</v>
      </c>
      <c r="C1647" s="2" t="s">
        <v>3171</v>
      </c>
      <c r="D1647" s="2" t="s">
        <v>4528</v>
      </c>
      <c r="E1647">
        <f>LEN(telefony__2[[#This Row],[nr]])</f>
        <v>7</v>
      </c>
      <c r="F1647">
        <f>IF(MID(telefony__2[[#This Row],[nr]],1,2)="12",1,0)</f>
        <v>0</v>
      </c>
      <c r="G1647" s="2">
        <f>IF(AND(telefony__2[[#This Row],[czy 12]]=1,telefony__2[[#This Row],[dlugosc]]=7),telefony__2[[#This Row],[zaklonczenie]]-telefony__2[[#This Row],[rozpoczecie]],0)</f>
        <v>0</v>
      </c>
      <c r="H1647" s="3">
        <f>IF(AND(telefony__2[[#This Row],[czy 12]]=1,telefony__2[[#This Row],[dlugosc]]=7),1,0)</f>
        <v>0</v>
      </c>
      <c r="I1647" s="3">
        <f>(telefony__2[[#This Row],[zaklonczenie]]-telefony__2[[#This Row],[rozpoczecie]])*24*60</f>
        <v>5.3666666666666529</v>
      </c>
      <c r="J1647">
        <f>IF(telefony__2[[#This Row],[dlugosc]]=10,ROUNDUP(telefony__2[[#This Row],[len]],0),0)</f>
        <v>0</v>
      </c>
      <c r="K1647" s="3">
        <f>IF(telefony__2[[#This Row],[dlugosc]]&lt;&gt;10,telefony__2[[#This Row],[len]]+K1646,K1646)</f>
        <v>13026.033333333344</v>
      </c>
      <c r="L1647" s="3">
        <f>IF(telefony__2[[#This Row],[dlugosc]]=7,telefony__2[[#This Row],[len]],0)</f>
        <v>5.3666666666666529</v>
      </c>
      <c r="M1647" s="3">
        <f>IF(telefony__2[[#This Row],[dlugosc]]=8,telefony__2[[#This Row],[len]],0)</f>
        <v>0</v>
      </c>
      <c r="N1647" s="3"/>
    </row>
    <row r="1648" spans="1:14" x14ac:dyDescent="0.25">
      <c r="A1648" s="3" t="s">
        <v>3521</v>
      </c>
      <c r="B1648" s="1" t="s">
        <v>4460</v>
      </c>
      <c r="C1648" s="2" t="s">
        <v>4529</v>
      </c>
      <c r="D1648" s="2" t="s">
        <v>4530</v>
      </c>
      <c r="E1648">
        <f>LEN(telefony__2[[#This Row],[nr]])</f>
        <v>7</v>
      </c>
      <c r="F1648">
        <f>IF(MID(telefony__2[[#This Row],[nr]],1,2)="12",1,0)</f>
        <v>0</v>
      </c>
      <c r="G1648" s="2">
        <f>IF(AND(telefony__2[[#This Row],[czy 12]]=1,telefony__2[[#This Row],[dlugosc]]=7),telefony__2[[#This Row],[zaklonczenie]]-telefony__2[[#This Row],[rozpoczecie]],0)</f>
        <v>0</v>
      </c>
      <c r="H1648" s="3">
        <f>IF(AND(telefony__2[[#This Row],[czy 12]]=1,telefony__2[[#This Row],[dlugosc]]=7),1,0)</f>
        <v>0</v>
      </c>
      <c r="I1648" s="3">
        <f>(telefony__2[[#This Row],[zaklonczenie]]-telefony__2[[#This Row],[rozpoczecie]])*24*60</f>
        <v>7.9500000000000437</v>
      </c>
      <c r="J1648">
        <f>IF(telefony__2[[#This Row],[dlugosc]]=10,ROUNDUP(telefony__2[[#This Row],[len]],0),0)</f>
        <v>0</v>
      </c>
      <c r="K1648" s="3">
        <f>IF(telefony__2[[#This Row],[dlugosc]]&lt;&gt;10,telefony__2[[#This Row],[len]]+K1647,K1647)</f>
        <v>13033.983333333344</v>
      </c>
      <c r="L1648" s="3">
        <f>IF(telefony__2[[#This Row],[dlugosc]]=7,telefony__2[[#This Row],[len]],0)</f>
        <v>7.9500000000000437</v>
      </c>
      <c r="M1648" s="3">
        <f>IF(telefony__2[[#This Row],[dlugosc]]=8,telefony__2[[#This Row],[len]],0)</f>
        <v>0</v>
      </c>
      <c r="N1648" s="3"/>
    </row>
    <row r="1649" spans="1:14" x14ac:dyDescent="0.25">
      <c r="A1649" s="3" t="s">
        <v>4531</v>
      </c>
      <c r="B1649" s="1" t="s">
        <v>4460</v>
      </c>
      <c r="C1649" s="2" t="s">
        <v>4532</v>
      </c>
      <c r="D1649" s="2" t="s">
        <v>4533</v>
      </c>
      <c r="E1649">
        <f>LEN(telefony__2[[#This Row],[nr]])</f>
        <v>8</v>
      </c>
      <c r="F1649">
        <f>IF(MID(telefony__2[[#This Row],[nr]],1,2)="12",1,0)</f>
        <v>0</v>
      </c>
      <c r="G1649" s="2">
        <f>IF(AND(telefony__2[[#This Row],[czy 12]]=1,telefony__2[[#This Row],[dlugosc]]=7),telefony__2[[#This Row],[zaklonczenie]]-telefony__2[[#This Row],[rozpoczecie]],0)</f>
        <v>0</v>
      </c>
      <c r="H1649" s="3">
        <f>IF(AND(telefony__2[[#This Row],[czy 12]]=1,telefony__2[[#This Row],[dlugosc]]=7),1,0)</f>
        <v>0</v>
      </c>
      <c r="I1649" s="3">
        <f>(telefony__2[[#This Row],[zaklonczenie]]-telefony__2[[#This Row],[rozpoczecie]])*24*60</f>
        <v>3.9333333333332821</v>
      </c>
      <c r="J1649">
        <f>IF(telefony__2[[#This Row],[dlugosc]]=10,ROUNDUP(telefony__2[[#This Row],[len]],0),0)</f>
        <v>0</v>
      </c>
      <c r="K1649" s="3">
        <f>IF(telefony__2[[#This Row],[dlugosc]]&lt;&gt;10,telefony__2[[#This Row],[len]]+K1648,K1648)</f>
        <v>13037.916666666677</v>
      </c>
      <c r="L1649" s="3">
        <f>IF(telefony__2[[#This Row],[dlugosc]]=7,telefony__2[[#This Row],[len]],0)</f>
        <v>0</v>
      </c>
      <c r="M1649" s="3">
        <f>IF(telefony__2[[#This Row],[dlugosc]]=8,telefony__2[[#This Row],[len]],0)</f>
        <v>3.9333333333332821</v>
      </c>
      <c r="N1649" s="3"/>
    </row>
    <row r="1650" spans="1:14" x14ac:dyDescent="0.25">
      <c r="A1650" s="3" t="s">
        <v>4534</v>
      </c>
      <c r="B1650" s="1" t="s">
        <v>4460</v>
      </c>
      <c r="C1650" s="2" t="s">
        <v>4535</v>
      </c>
      <c r="D1650" s="2" t="s">
        <v>4536</v>
      </c>
      <c r="E1650">
        <f>LEN(telefony__2[[#This Row],[nr]])</f>
        <v>7</v>
      </c>
      <c r="F1650">
        <f>IF(MID(telefony__2[[#This Row],[nr]],1,2)="12",1,0)</f>
        <v>0</v>
      </c>
      <c r="G1650" s="2">
        <f>IF(AND(telefony__2[[#This Row],[czy 12]]=1,telefony__2[[#This Row],[dlugosc]]=7),telefony__2[[#This Row],[zaklonczenie]]-telefony__2[[#This Row],[rozpoczecie]],0)</f>
        <v>0</v>
      </c>
      <c r="H1650" s="3">
        <f>IF(AND(telefony__2[[#This Row],[czy 12]]=1,telefony__2[[#This Row],[dlugosc]]=7),1,0)</f>
        <v>0</v>
      </c>
      <c r="I1650" s="3">
        <f>(telefony__2[[#This Row],[zaklonczenie]]-telefony__2[[#This Row],[rozpoczecie]])*24*60</f>
        <v>2.4333333333333673</v>
      </c>
      <c r="J1650">
        <f>IF(telefony__2[[#This Row],[dlugosc]]=10,ROUNDUP(telefony__2[[#This Row],[len]],0),0)</f>
        <v>0</v>
      </c>
      <c r="K1650" s="3">
        <f>IF(telefony__2[[#This Row],[dlugosc]]&lt;&gt;10,telefony__2[[#This Row],[len]]+K1649,K1649)</f>
        <v>13040.350000000009</v>
      </c>
      <c r="L1650" s="3">
        <f>IF(telefony__2[[#This Row],[dlugosc]]=7,telefony__2[[#This Row],[len]],0)</f>
        <v>2.4333333333333673</v>
      </c>
      <c r="M1650" s="3">
        <f>IF(telefony__2[[#This Row],[dlugosc]]=8,telefony__2[[#This Row],[len]],0)</f>
        <v>0</v>
      </c>
      <c r="N1650" s="3"/>
    </row>
    <row r="1651" spans="1:14" x14ac:dyDescent="0.25">
      <c r="A1651" s="3" t="s">
        <v>4537</v>
      </c>
      <c r="B1651" s="1" t="s">
        <v>4460</v>
      </c>
      <c r="C1651" s="2" t="s">
        <v>4538</v>
      </c>
      <c r="D1651" s="2" t="s">
        <v>4539</v>
      </c>
      <c r="E1651">
        <f>LEN(telefony__2[[#This Row],[nr]])</f>
        <v>7</v>
      </c>
      <c r="F1651">
        <f>IF(MID(telefony__2[[#This Row],[nr]],1,2)="12",1,0)</f>
        <v>0</v>
      </c>
      <c r="G1651" s="2">
        <f>IF(AND(telefony__2[[#This Row],[czy 12]]=1,telefony__2[[#This Row],[dlugosc]]=7),telefony__2[[#This Row],[zaklonczenie]]-telefony__2[[#This Row],[rozpoczecie]],0)</f>
        <v>0</v>
      </c>
      <c r="H1651" s="3">
        <f>IF(AND(telefony__2[[#This Row],[czy 12]]=1,telefony__2[[#This Row],[dlugosc]]=7),1,0)</f>
        <v>0</v>
      </c>
      <c r="I1651" s="3">
        <f>(telefony__2[[#This Row],[zaklonczenie]]-telefony__2[[#This Row],[rozpoczecie]])*24*60</f>
        <v>8.149999999999995</v>
      </c>
      <c r="J1651">
        <f>IF(telefony__2[[#This Row],[dlugosc]]=10,ROUNDUP(telefony__2[[#This Row],[len]],0),0)</f>
        <v>0</v>
      </c>
      <c r="K1651" s="3">
        <f>IF(telefony__2[[#This Row],[dlugosc]]&lt;&gt;10,telefony__2[[#This Row],[len]]+K1650,K1650)</f>
        <v>13048.500000000009</v>
      </c>
      <c r="L1651" s="3">
        <f>IF(telefony__2[[#This Row],[dlugosc]]=7,telefony__2[[#This Row],[len]],0)</f>
        <v>8.149999999999995</v>
      </c>
      <c r="M1651" s="3">
        <f>IF(telefony__2[[#This Row],[dlugosc]]=8,telefony__2[[#This Row],[len]],0)</f>
        <v>0</v>
      </c>
      <c r="N1651" s="3"/>
    </row>
    <row r="1652" spans="1:14" x14ac:dyDescent="0.25">
      <c r="A1652" s="3" t="s">
        <v>1415</v>
      </c>
      <c r="B1652" s="1" t="s">
        <v>4460</v>
      </c>
      <c r="C1652" s="2" t="s">
        <v>4540</v>
      </c>
      <c r="D1652" s="2" t="s">
        <v>4541</v>
      </c>
      <c r="E1652">
        <f>LEN(telefony__2[[#This Row],[nr]])</f>
        <v>7</v>
      </c>
      <c r="F1652">
        <f>IF(MID(telefony__2[[#This Row],[nr]],1,2)="12",1,0)</f>
        <v>0</v>
      </c>
      <c r="G1652" s="2">
        <f>IF(AND(telefony__2[[#This Row],[czy 12]]=1,telefony__2[[#This Row],[dlugosc]]=7),telefony__2[[#This Row],[zaklonczenie]]-telefony__2[[#This Row],[rozpoczecie]],0)</f>
        <v>0</v>
      </c>
      <c r="H1652" s="3">
        <f>IF(AND(telefony__2[[#This Row],[czy 12]]=1,telefony__2[[#This Row],[dlugosc]]=7),1,0)</f>
        <v>0</v>
      </c>
      <c r="I1652" s="3">
        <f>(telefony__2[[#This Row],[zaklonczenie]]-telefony__2[[#This Row],[rozpoczecie]])*24*60</f>
        <v>13.283333333333305</v>
      </c>
      <c r="J1652">
        <f>IF(telefony__2[[#This Row],[dlugosc]]=10,ROUNDUP(telefony__2[[#This Row],[len]],0),0)</f>
        <v>0</v>
      </c>
      <c r="K1652" s="3">
        <f>IF(telefony__2[[#This Row],[dlugosc]]&lt;&gt;10,telefony__2[[#This Row],[len]]+K1651,K1651)</f>
        <v>13061.783333333342</v>
      </c>
      <c r="L1652" s="3">
        <f>IF(telefony__2[[#This Row],[dlugosc]]=7,telefony__2[[#This Row],[len]],0)</f>
        <v>13.283333333333305</v>
      </c>
      <c r="M1652" s="3">
        <f>IF(telefony__2[[#This Row],[dlugosc]]=8,telefony__2[[#This Row],[len]],0)</f>
        <v>0</v>
      </c>
      <c r="N1652" s="3"/>
    </row>
    <row r="1653" spans="1:14" x14ac:dyDescent="0.25">
      <c r="A1653" s="3" t="s">
        <v>4542</v>
      </c>
      <c r="B1653" s="1" t="s">
        <v>4460</v>
      </c>
      <c r="C1653" s="2" t="s">
        <v>4543</v>
      </c>
      <c r="D1653" s="2" t="s">
        <v>4544</v>
      </c>
      <c r="E1653">
        <f>LEN(telefony__2[[#This Row],[nr]])</f>
        <v>7</v>
      </c>
      <c r="F1653">
        <f>IF(MID(telefony__2[[#This Row],[nr]],1,2)="12",1,0)</f>
        <v>0</v>
      </c>
      <c r="G1653" s="2">
        <f>IF(AND(telefony__2[[#This Row],[czy 12]]=1,telefony__2[[#This Row],[dlugosc]]=7),telefony__2[[#This Row],[zaklonczenie]]-telefony__2[[#This Row],[rozpoczecie]],0)</f>
        <v>0</v>
      </c>
      <c r="H1653" s="3">
        <f>IF(AND(telefony__2[[#This Row],[czy 12]]=1,telefony__2[[#This Row],[dlugosc]]=7),1,0)</f>
        <v>0</v>
      </c>
      <c r="I1653" s="3">
        <f>(telefony__2[[#This Row],[zaklonczenie]]-telefony__2[[#This Row],[rozpoczecie]])*24*60</f>
        <v>0.83333333333335702</v>
      </c>
      <c r="J1653">
        <f>IF(telefony__2[[#This Row],[dlugosc]]=10,ROUNDUP(telefony__2[[#This Row],[len]],0),0)</f>
        <v>0</v>
      </c>
      <c r="K1653" s="3">
        <f>IF(telefony__2[[#This Row],[dlugosc]]&lt;&gt;10,telefony__2[[#This Row],[len]]+K1652,K1652)</f>
        <v>13062.616666666676</v>
      </c>
      <c r="L1653" s="3">
        <f>IF(telefony__2[[#This Row],[dlugosc]]=7,telefony__2[[#This Row],[len]],0)</f>
        <v>0.83333333333335702</v>
      </c>
      <c r="M1653" s="3">
        <f>IF(telefony__2[[#This Row],[dlugosc]]=8,telefony__2[[#This Row],[len]],0)</f>
        <v>0</v>
      </c>
      <c r="N1653" s="3"/>
    </row>
    <row r="1654" spans="1:14" x14ac:dyDescent="0.25">
      <c r="A1654" s="3" t="s">
        <v>4545</v>
      </c>
      <c r="B1654" s="1" t="s">
        <v>4460</v>
      </c>
      <c r="C1654" s="2" t="s">
        <v>4546</v>
      </c>
      <c r="D1654" s="2" t="s">
        <v>4547</v>
      </c>
      <c r="E1654">
        <f>LEN(telefony__2[[#This Row],[nr]])</f>
        <v>7</v>
      </c>
      <c r="F1654">
        <f>IF(MID(telefony__2[[#This Row],[nr]],1,2)="12",1,0)</f>
        <v>0</v>
      </c>
      <c r="G1654" s="2">
        <f>IF(AND(telefony__2[[#This Row],[czy 12]]=1,telefony__2[[#This Row],[dlugosc]]=7),telefony__2[[#This Row],[zaklonczenie]]-telefony__2[[#This Row],[rozpoczecie]],0)</f>
        <v>0</v>
      </c>
      <c r="H1654" s="3">
        <f>IF(AND(telefony__2[[#This Row],[czy 12]]=1,telefony__2[[#This Row],[dlugosc]]=7),1,0)</f>
        <v>0</v>
      </c>
      <c r="I1654" s="3">
        <f>(telefony__2[[#This Row],[zaklonczenie]]-telefony__2[[#This Row],[rozpoczecie]])*24*60</f>
        <v>13.683333333333367</v>
      </c>
      <c r="J1654">
        <f>IF(telefony__2[[#This Row],[dlugosc]]=10,ROUNDUP(telefony__2[[#This Row],[len]],0),0)</f>
        <v>0</v>
      </c>
      <c r="K1654" s="3">
        <f>IF(telefony__2[[#This Row],[dlugosc]]&lt;&gt;10,telefony__2[[#This Row],[len]]+K1653,K1653)</f>
        <v>13076.300000000008</v>
      </c>
      <c r="L1654" s="3">
        <f>IF(telefony__2[[#This Row],[dlugosc]]=7,telefony__2[[#This Row],[len]],0)</f>
        <v>13.683333333333367</v>
      </c>
      <c r="M1654" s="3">
        <f>IF(telefony__2[[#This Row],[dlugosc]]=8,telefony__2[[#This Row],[len]],0)</f>
        <v>0</v>
      </c>
      <c r="N1654" s="3"/>
    </row>
    <row r="1655" spans="1:14" x14ac:dyDescent="0.25">
      <c r="A1655" s="3" t="s">
        <v>4548</v>
      </c>
      <c r="B1655" s="1" t="s">
        <v>4460</v>
      </c>
      <c r="C1655" s="2" t="s">
        <v>4549</v>
      </c>
      <c r="D1655" s="2" t="s">
        <v>4550</v>
      </c>
      <c r="E1655">
        <f>LEN(telefony__2[[#This Row],[nr]])</f>
        <v>7</v>
      </c>
      <c r="F1655">
        <f>IF(MID(telefony__2[[#This Row],[nr]],1,2)="12",1,0)</f>
        <v>0</v>
      </c>
      <c r="G1655" s="2">
        <f>IF(AND(telefony__2[[#This Row],[czy 12]]=1,telefony__2[[#This Row],[dlugosc]]=7),telefony__2[[#This Row],[zaklonczenie]]-telefony__2[[#This Row],[rozpoczecie]],0)</f>
        <v>0</v>
      </c>
      <c r="H1655" s="3">
        <f>IF(AND(telefony__2[[#This Row],[czy 12]]=1,telefony__2[[#This Row],[dlugosc]]=7),1,0)</f>
        <v>0</v>
      </c>
      <c r="I1655" s="3">
        <f>(telefony__2[[#This Row],[zaklonczenie]]-telefony__2[[#This Row],[rozpoczecie]])*24*60</f>
        <v>10.63333333333337</v>
      </c>
      <c r="J1655">
        <f>IF(telefony__2[[#This Row],[dlugosc]]=10,ROUNDUP(telefony__2[[#This Row],[len]],0),0)</f>
        <v>0</v>
      </c>
      <c r="K1655" s="3">
        <f>IF(telefony__2[[#This Row],[dlugosc]]&lt;&gt;10,telefony__2[[#This Row],[len]]+K1654,K1654)</f>
        <v>13086.933333333342</v>
      </c>
      <c r="L1655" s="3">
        <f>IF(telefony__2[[#This Row],[dlugosc]]=7,telefony__2[[#This Row],[len]],0)</f>
        <v>10.63333333333337</v>
      </c>
      <c r="M1655" s="3">
        <f>IF(telefony__2[[#This Row],[dlugosc]]=8,telefony__2[[#This Row],[len]],0)</f>
        <v>0</v>
      </c>
      <c r="N1655" s="3"/>
    </row>
    <row r="1656" spans="1:14" x14ac:dyDescent="0.25">
      <c r="A1656" s="3" t="s">
        <v>165</v>
      </c>
      <c r="B1656" s="1" t="s">
        <v>4460</v>
      </c>
      <c r="C1656" s="2" t="s">
        <v>4551</v>
      </c>
      <c r="D1656" s="2" t="s">
        <v>4552</v>
      </c>
      <c r="E1656">
        <f>LEN(telefony__2[[#This Row],[nr]])</f>
        <v>8</v>
      </c>
      <c r="F1656">
        <f>IF(MID(telefony__2[[#This Row],[nr]],1,2)="12",1,0)</f>
        <v>0</v>
      </c>
      <c r="G1656" s="2">
        <f>IF(AND(telefony__2[[#This Row],[czy 12]]=1,telefony__2[[#This Row],[dlugosc]]=7),telefony__2[[#This Row],[zaklonczenie]]-telefony__2[[#This Row],[rozpoczecie]],0)</f>
        <v>0</v>
      </c>
      <c r="H1656" s="3">
        <f>IF(AND(telefony__2[[#This Row],[czy 12]]=1,telefony__2[[#This Row],[dlugosc]]=7),1,0)</f>
        <v>0</v>
      </c>
      <c r="I1656" s="3">
        <f>(telefony__2[[#This Row],[zaklonczenie]]-telefony__2[[#This Row],[rozpoczecie]])*24*60</f>
        <v>12.249999999999917</v>
      </c>
      <c r="J1656">
        <f>IF(telefony__2[[#This Row],[dlugosc]]=10,ROUNDUP(telefony__2[[#This Row],[len]],0),0)</f>
        <v>0</v>
      </c>
      <c r="K1656" s="3">
        <f>IF(telefony__2[[#This Row],[dlugosc]]&lt;&gt;10,telefony__2[[#This Row],[len]]+K1655,K1655)</f>
        <v>13099.183333333342</v>
      </c>
      <c r="L1656" s="3">
        <f>IF(telefony__2[[#This Row],[dlugosc]]=7,telefony__2[[#This Row],[len]],0)</f>
        <v>0</v>
      </c>
      <c r="M1656" s="3">
        <f>IF(telefony__2[[#This Row],[dlugosc]]=8,telefony__2[[#This Row],[len]],0)</f>
        <v>12.249999999999917</v>
      </c>
      <c r="N1656" s="3"/>
    </row>
    <row r="1657" spans="1:14" x14ac:dyDescent="0.25">
      <c r="A1657" s="3" t="s">
        <v>2612</v>
      </c>
      <c r="B1657" s="1" t="s">
        <v>4460</v>
      </c>
      <c r="C1657" s="2" t="s">
        <v>965</v>
      </c>
      <c r="D1657" s="2" t="s">
        <v>4553</v>
      </c>
      <c r="E1657">
        <f>LEN(telefony__2[[#This Row],[nr]])</f>
        <v>7</v>
      </c>
      <c r="F1657">
        <f>IF(MID(telefony__2[[#This Row],[nr]],1,2)="12",1,0)</f>
        <v>0</v>
      </c>
      <c r="G1657" s="2">
        <f>IF(AND(telefony__2[[#This Row],[czy 12]]=1,telefony__2[[#This Row],[dlugosc]]=7),telefony__2[[#This Row],[zaklonczenie]]-telefony__2[[#This Row],[rozpoczecie]],0)</f>
        <v>0</v>
      </c>
      <c r="H1657" s="3">
        <f>IF(AND(telefony__2[[#This Row],[czy 12]]=1,telefony__2[[#This Row],[dlugosc]]=7),1,0)</f>
        <v>0</v>
      </c>
      <c r="I1657" s="3">
        <f>(telefony__2[[#This Row],[zaklonczenie]]-telefony__2[[#This Row],[rozpoczecie]])*24*60</f>
        <v>14.333333333333389</v>
      </c>
      <c r="J1657">
        <f>IF(telefony__2[[#This Row],[dlugosc]]=10,ROUNDUP(telefony__2[[#This Row],[len]],0),0)</f>
        <v>0</v>
      </c>
      <c r="K1657" s="3">
        <f>IF(telefony__2[[#This Row],[dlugosc]]&lt;&gt;10,telefony__2[[#This Row],[len]]+K1656,K1656)</f>
        <v>13113.516666666676</v>
      </c>
      <c r="L1657" s="3">
        <f>IF(telefony__2[[#This Row],[dlugosc]]=7,telefony__2[[#This Row],[len]],0)</f>
        <v>14.333333333333389</v>
      </c>
      <c r="M1657" s="3">
        <f>IF(telefony__2[[#This Row],[dlugosc]]=8,telefony__2[[#This Row],[len]],0)</f>
        <v>0</v>
      </c>
      <c r="N1657" s="3"/>
    </row>
    <row r="1658" spans="1:14" x14ac:dyDescent="0.25">
      <c r="A1658" s="3" t="s">
        <v>1174</v>
      </c>
      <c r="B1658" s="1" t="s">
        <v>4460</v>
      </c>
      <c r="C1658" s="2" t="s">
        <v>4554</v>
      </c>
      <c r="D1658" s="2" t="s">
        <v>4555</v>
      </c>
      <c r="E1658">
        <f>LEN(telefony__2[[#This Row],[nr]])</f>
        <v>7</v>
      </c>
      <c r="F1658">
        <f>IF(MID(telefony__2[[#This Row],[nr]],1,2)="12",1,0)</f>
        <v>0</v>
      </c>
      <c r="G1658" s="2">
        <f>IF(AND(telefony__2[[#This Row],[czy 12]]=1,telefony__2[[#This Row],[dlugosc]]=7),telefony__2[[#This Row],[zaklonczenie]]-telefony__2[[#This Row],[rozpoczecie]],0)</f>
        <v>0</v>
      </c>
      <c r="H1658" s="3">
        <f>IF(AND(telefony__2[[#This Row],[czy 12]]=1,telefony__2[[#This Row],[dlugosc]]=7),1,0)</f>
        <v>0</v>
      </c>
      <c r="I1658" s="3">
        <f>(telefony__2[[#This Row],[zaklonczenie]]-telefony__2[[#This Row],[rozpoczecie]])*24*60</f>
        <v>8.3500000000000263</v>
      </c>
      <c r="J1658">
        <f>IF(telefony__2[[#This Row],[dlugosc]]=10,ROUNDUP(telefony__2[[#This Row],[len]],0),0)</f>
        <v>0</v>
      </c>
      <c r="K1658" s="3">
        <f>IF(telefony__2[[#This Row],[dlugosc]]&lt;&gt;10,telefony__2[[#This Row],[len]]+K1657,K1657)</f>
        <v>13121.866666666676</v>
      </c>
      <c r="L1658" s="3">
        <f>IF(telefony__2[[#This Row],[dlugosc]]=7,telefony__2[[#This Row],[len]],0)</f>
        <v>8.3500000000000263</v>
      </c>
      <c r="M1658" s="3">
        <f>IF(telefony__2[[#This Row],[dlugosc]]=8,telefony__2[[#This Row],[len]],0)</f>
        <v>0</v>
      </c>
      <c r="N1658" s="3"/>
    </row>
    <row r="1659" spans="1:14" x14ac:dyDescent="0.25">
      <c r="A1659" s="3" t="s">
        <v>4556</v>
      </c>
      <c r="B1659" s="1" t="s">
        <v>4460</v>
      </c>
      <c r="C1659" s="2" t="s">
        <v>4557</v>
      </c>
      <c r="D1659" s="2" t="s">
        <v>4558</v>
      </c>
      <c r="E1659">
        <f>LEN(telefony__2[[#This Row],[nr]])</f>
        <v>8</v>
      </c>
      <c r="F1659">
        <f>IF(MID(telefony__2[[#This Row],[nr]],1,2)="12",1,0)</f>
        <v>0</v>
      </c>
      <c r="G1659" s="2">
        <f>IF(AND(telefony__2[[#This Row],[czy 12]]=1,telefony__2[[#This Row],[dlugosc]]=7),telefony__2[[#This Row],[zaklonczenie]]-telefony__2[[#This Row],[rozpoczecie]],0)</f>
        <v>0</v>
      </c>
      <c r="H1659" s="3">
        <f>IF(AND(telefony__2[[#This Row],[czy 12]]=1,telefony__2[[#This Row],[dlugosc]]=7),1,0)</f>
        <v>0</v>
      </c>
      <c r="I1659" s="3">
        <f>(telefony__2[[#This Row],[zaklonczenie]]-telefony__2[[#This Row],[rozpoczecie]])*24*60</f>
        <v>13.733333333333375</v>
      </c>
      <c r="J1659">
        <f>IF(telefony__2[[#This Row],[dlugosc]]=10,ROUNDUP(telefony__2[[#This Row],[len]],0),0)</f>
        <v>0</v>
      </c>
      <c r="K1659" s="3">
        <f>IF(telefony__2[[#This Row],[dlugosc]]&lt;&gt;10,telefony__2[[#This Row],[len]]+K1658,K1658)</f>
        <v>13135.600000000009</v>
      </c>
      <c r="L1659" s="3">
        <f>IF(telefony__2[[#This Row],[dlugosc]]=7,telefony__2[[#This Row],[len]],0)</f>
        <v>0</v>
      </c>
      <c r="M1659" s="3">
        <f>IF(telefony__2[[#This Row],[dlugosc]]=8,telefony__2[[#This Row],[len]],0)</f>
        <v>13.733333333333375</v>
      </c>
      <c r="N1659" s="3"/>
    </row>
    <row r="1660" spans="1:14" x14ac:dyDescent="0.25">
      <c r="A1660" s="3" t="s">
        <v>4559</v>
      </c>
      <c r="B1660" s="1" t="s">
        <v>4460</v>
      </c>
      <c r="C1660" s="2" t="s">
        <v>4560</v>
      </c>
      <c r="D1660" s="2" t="s">
        <v>4561</v>
      </c>
      <c r="E1660">
        <f>LEN(telefony__2[[#This Row],[nr]])</f>
        <v>7</v>
      </c>
      <c r="F1660">
        <f>IF(MID(telefony__2[[#This Row],[nr]],1,2)="12",1,0)</f>
        <v>0</v>
      </c>
      <c r="G1660" s="2">
        <f>IF(AND(telefony__2[[#This Row],[czy 12]]=1,telefony__2[[#This Row],[dlugosc]]=7),telefony__2[[#This Row],[zaklonczenie]]-telefony__2[[#This Row],[rozpoczecie]],0)</f>
        <v>0</v>
      </c>
      <c r="H1660" s="3">
        <f>IF(AND(telefony__2[[#This Row],[czy 12]]=1,telefony__2[[#This Row],[dlugosc]]=7),1,0)</f>
        <v>0</v>
      </c>
      <c r="I1660" s="3">
        <f>(telefony__2[[#This Row],[zaklonczenie]]-telefony__2[[#This Row],[rozpoczecie]])*24*60</f>
        <v>7.2666666666666302</v>
      </c>
      <c r="J1660">
        <f>IF(telefony__2[[#This Row],[dlugosc]]=10,ROUNDUP(telefony__2[[#This Row],[len]],0),0)</f>
        <v>0</v>
      </c>
      <c r="K1660" s="3">
        <f>IF(telefony__2[[#This Row],[dlugosc]]&lt;&gt;10,telefony__2[[#This Row],[len]]+K1659,K1659)</f>
        <v>13142.866666666676</v>
      </c>
      <c r="L1660" s="3">
        <f>IF(telefony__2[[#This Row],[dlugosc]]=7,telefony__2[[#This Row],[len]],0)</f>
        <v>7.2666666666666302</v>
      </c>
      <c r="M1660" s="3">
        <f>IF(telefony__2[[#This Row],[dlugosc]]=8,telefony__2[[#This Row],[len]],0)</f>
        <v>0</v>
      </c>
      <c r="N1660" s="3"/>
    </row>
    <row r="1661" spans="1:14" x14ac:dyDescent="0.25">
      <c r="A1661" s="3" t="s">
        <v>4562</v>
      </c>
      <c r="B1661" s="1" t="s">
        <v>4460</v>
      </c>
      <c r="C1661" s="2" t="s">
        <v>4563</v>
      </c>
      <c r="D1661" s="2" t="s">
        <v>4564</v>
      </c>
      <c r="E1661">
        <f>LEN(telefony__2[[#This Row],[nr]])</f>
        <v>7</v>
      </c>
      <c r="F1661">
        <f>IF(MID(telefony__2[[#This Row],[nr]],1,2)="12",1,0)</f>
        <v>0</v>
      </c>
      <c r="G1661" s="2">
        <f>IF(AND(telefony__2[[#This Row],[czy 12]]=1,telefony__2[[#This Row],[dlugosc]]=7),telefony__2[[#This Row],[zaklonczenie]]-telefony__2[[#This Row],[rozpoczecie]],0)</f>
        <v>0</v>
      </c>
      <c r="H1661" s="3">
        <f>IF(AND(telefony__2[[#This Row],[czy 12]]=1,telefony__2[[#This Row],[dlugosc]]=7),1,0)</f>
        <v>0</v>
      </c>
      <c r="I1661" s="3">
        <f>(telefony__2[[#This Row],[zaklonczenie]]-telefony__2[[#This Row],[rozpoczecie]])*24*60</f>
        <v>8.1166666666666032</v>
      </c>
      <c r="J1661">
        <f>IF(telefony__2[[#This Row],[dlugosc]]=10,ROUNDUP(telefony__2[[#This Row],[len]],0),0)</f>
        <v>0</v>
      </c>
      <c r="K1661" s="3">
        <f>IF(telefony__2[[#This Row],[dlugosc]]&lt;&gt;10,telefony__2[[#This Row],[len]]+K1660,K1660)</f>
        <v>13150.983333333343</v>
      </c>
      <c r="L1661" s="3">
        <f>IF(telefony__2[[#This Row],[dlugosc]]=7,telefony__2[[#This Row],[len]],0)</f>
        <v>8.1166666666666032</v>
      </c>
      <c r="M1661" s="3">
        <f>IF(telefony__2[[#This Row],[dlugosc]]=8,telefony__2[[#This Row],[len]],0)</f>
        <v>0</v>
      </c>
      <c r="N1661" s="3"/>
    </row>
    <row r="1662" spans="1:14" x14ac:dyDescent="0.25">
      <c r="A1662" s="3" t="s">
        <v>4565</v>
      </c>
      <c r="B1662" s="1" t="s">
        <v>4460</v>
      </c>
      <c r="C1662" s="2" t="s">
        <v>4566</v>
      </c>
      <c r="D1662" s="2" t="s">
        <v>4567</v>
      </c>
      <c r="E1662">
        <f>LEN(telefony__2[[#This Row],[nr]])</f>
        <v>7</v>
      </c>
      <c r="F1662">
        <f>IF(MID(telefony__2[[#This Row],[nr]],1,2)="12",1,0)</f>
        <v>0</v>
      </c>
      <c r="G1662" s="2">
        <f>IF(AND(telefony__2[[#This Row],[czy 12]]=1,telefony__2[[#This Row],[dlugosc]]=7),telefony__2[[#This Row],[zaklonczenie]]-telefony__2[[#This Row],[rozpoczecie]],0)</f>
        <v>0</v>
      </c>
      <c r="H1662" s="3">
        <f>IF(AND(telefony__2[[#This Row],[czy 12]]=1,telefony__2[[#This Row],[dlugosc]]=7),1,0)</f>
        <v>0</v>
      </c>
      <c r="I1662" s="3">
        <f>(telefony__2[[#This Row],[zaklonczenie]]-telefony__2[[#This Row],[rozpoczecie]])*24*60</f>
        <v>6.7166666666667041</v>
      </c>
      <c r="J1662">
        <f>IF(telefony__2[[#This Row],[dlugosc]]=10,ROUNDUP(telefony__2[[#This Row],[len]],0),0)</f>
        <v>0</v>
      </c>
      <c r="K1662" s="3">
        <f>IF(telefony__2[[#This Row],[dlugosc]]&lt;&gt;10,telefony__2[[#This Row],[len]]+K1661,K1661)</f>
        <v>13157.70000000001</v>
      </c>
      <c r="L1662" s="3">
        <f>IF(telefony__2[[#This Row],[dlugosc]]=7,telefony__2[[#This Row],[len]],0)</f>
        <v>6.7166666666667041</v>
      </c>
      <c r="M1662" s="3">
        <f>IF(telefony__2[[#This Row],[dlugosc]]=8,telefony__2[[#This Row],[len]],0)</f>
        <v>0</v>
      </c>
      <c r="N1662" s="3"/>
    </row>
    <row r="1663" spans="1:14" x14ac:dyDescent="0.25">
      <c r="A1663" s="3" t="s">
        <v>4568</v>
      </c>
      <c r="B1663" s="1" t="s">
        <v>4460</v>
      </c>
      <c r="C1663" s="2" t="s">
        <v>4569</v>
      </c>
      <c r="D1663" s="2" t="s">
        <v>4570</v>
      </c>
      <c r="E1663">
        <f>LEN(telefony__2[[#This Row],[nr]])</f>
        <v>7</v>
      </c>
      <c r="F1663">
        <f>IF(MID(telefony__2[[#This Row],[nr]],1,2)="12",1,0)</f>
        <v>0</v>
      </c>
      <c r="G1663" s="2">
        <f>IF(AND(telefony__2[[#This Row],[czy 12]]=1,telefony__2[[#This Row],[dlugosc]]=7),telefony__2[[#This Row],[zaklonczenie]]-telefony__2[[#This Row],[rozpoczecie]],0)</f>
        <v>0</v>
      </c>
      <c r="H1663" s="3">
        <f>IF(AND(telefony__2[[#This Row],[czy 12]]=1,telefony__2[[#This Row],[dlugosc]]=7),1,0)</f>
        <v>0</v>
      </c>
      <c r="I1663" s="3">
        <f>(telefony__2[[#This Row],[zaklonczenie]]-telefony__2[[#This Row],[rozpoczecie]])*24*60</f>
        <v>0.46666666666660639</v>
      </c>
      <c r="J1663">
        <f>IF(telefony__2[[#This Row],[dlugosc]]=10,ROUNDUP(telefony__2[[#This Row],[len]],0),0)</f>
        <v>0</v>
      </c>
      <c r="K1663" s="3">
        <f>IF(telefony__2[[#This Row],[dlugosc]]&lt;&gt;10,telefony__2[[#This Row],[len]]+K1662,K1662)</f>
        <v>13158.166666666677</v>
      </c>
      <c r="L1663" s="3">
        <f>IF(telefony__2[[#This Row],[dlugosc]]=7,telefony__2[[#This Row],[len]],0)</f>
        <v>0.46666666666660639</v>
      </c>
      <c r="M1663" s="3">
        <f>IF(telefony__2[[#This Row],[dlugosc]]=8,telefony__2[[#This Row],[len]],0)</f>
        <v>0</v>
      </c>
      <c r="N1663" s="3"/>
    </row>
    <row r="1664" spans="1:14" x14ac:dyDescent="0.25">
      <c r="A1664" s="3" t="s">
        <v>4571</v>
      </c>
      <c r="B1664" s="1" t="s">
        <v>4460</v>
      </c>
      <c r="C1664" s="2" t="s">
        <v>4572</v>
      </c>
      <c r="D1664" s="2" t="s">
        <v>4573</v>
      </c>
      <c r="E1664">
        <f>LEN(telefony__2[[#This Row],[nr]])</f>
        <v>7</v>
      </c>
      <c r="F1664">
        <f>IF(MID(telefony__2[[#This Row],[nr]],1,2)="12",1,0)</f>
        <v>0</v>
      </c>
      <c r="G1664" s="2">
        <f>IF(AND(telefony__2[[#This Row],[czy 12]]=1,telefony__2[[#This Row],[dlugosc]]=7),telefony__2[[#This Row],[zaklonczenie]]-telefony__2[[#This Row],[rozpoczecie]],0)</f>
        <v>0</v>
      </c>
      <c r="H1664" s="3">
        <f>IF(AND(telefony__2[[#This Row],[czy 12]]=1,telefony__2[[#This Row],[dlugosc]]=7),1,0)</f>
        <v>0</v>
      </c>
      <c r="I1664" s="3">
        <f>(telefony__2[[#This Row],[zaklonczenie]]-telefony__2[[#This Row],[rozpoczecie]])*24*60</f>
        <v>10.71666666666669</v>
      </c>
      <c r="J1664">
        <f>IF(telefony__2[[#This Row],[dlugosc]]=10,ROUNDUP(telefony__2[[#This Row],[len]],0),0)</f>
        <v>0</v>
      </c>
      <c r="K1664" s="3">
        <f>IF(telefony__2[[#This Row],[dlugosc]]&lt;&gt;10,telefony__2[[#This Row],[len]]+K1663,K1663)</f>
        <v>13168.883333333344</v>
      </c>
      <c r="L1664" s="3">
        <f>IF(telefony__2[[#This Row],[dlugosc]]=7,telefony__2[[#This Row],[len]],0)</f>
        <v>10.71666666666669</v>
      </c>
      <c r="M1664" s="3">
        <f>IF(telefony__2[[#This Row],[dlugosc]]=8,telefony__2[[#This Row],[len]],0)</f>
        <v>0</v>
      </c>
      <c r="N1664" s="3"/>
    </row>
    <row r="1665" spans="1:14" x14ac:dyDescent="0.25">
      <c r="A1665" s="3" t="s">
        <v>4574</v>
      </c>
      <c r="B1665" s="1" t="s">
        <v>4460</v>
      </c>
      <c r="C1665" s="2" t="s">
        <v>4575</v>
      </c>
      <c r="D1665" s="2" t="s">
        <v>4576</v>
      </c>
      <c r="E1665">
        <f>LEN(telefony__2[[#This Row],[nr]])</f>
        <v>7</v>
      </c>
      <c r="F1665">
        <f>IF(MID(telefony__2[[#This Row],[nr]],1,2)="12",1,0)</f>
        <v>0</v>
      </c>
      <c r="G1665" s="2">
        <f>IF(AND(telefony__2[[#This Row],[czy 12]]=1,telefony__2[[#This Row],[dlugosc]]=7),telefony__2[[#This Row],[zaklonczenie]]-telefony__2[[#This Row],[rozpoczecie]],0)</f>
        <v>0</v>
      </c>
      <c r="H1665" s="3">
        <f>IF(AND(telefony__2[[#This Row],[czy 12]]=1,telefony__2[[#This Row],[dlugosc]]=7),1,0)</f>
        <v>0</v>
      </c>
      <c r="I1665" s="3">
        <f>(telefony__2[[#This Row],[zaklonczenie]]-telefony__2[[#This Row],[rozpoczecie]])*24*60</f>
        <v>16.400000000000006</v>
      </c>
      <c r="J1665">
        <f>IF(telefony__2[[#This Row],[dlugosc]]=10,ROUNDUP(telefony__2[[#This Row],[len]],0),0)</f>
        <v>0</v>
      </c>
      <c r="K1665" s="3">
        <f>IF(telefony__2[[#This Row],[dlugosc]]&lt;&gt;10,telefony__2[[#This Row],[len]]+K1664,K1664)</f>
        <v>13185.283333333344</v>
      </c>
      <c r="L1665" s="3">
        <f>IF(telefony__2[[#This Row],[dlugosc]]=7,telefony__2[[#This Row],[len]],0)</f>
        <v>16.400000000000006</v>
      </c>
      <c r="M1665" s="3">
        <f>IF(telefony__2[[#This Row],[dlugosc]]=8,telefony__2[[#This Row],[len]],0)</f>
        <v>0</v>
      </c>
      <c r="N1665" s="3"/>
    </row>
    <row r="1666" spans="1:14" x14ac:dyDescent="0.25">
      <c r="A1666" s="3" t="s">
        <v>4577</v>
      </c>
      <c r="B1666" s="1" t="s">
        <v>4460</v>
      </c>
      <c r="C1666" s="2" t="s">
        <v>4578</v>
      </c>
      <c r="D1666" s="2" t="s">
        <v>2690</v>
      </c>
      <c r="E1666">
        <f>LEN(telefony__2[[#This Row],[nr]])</f>
        <v>7</v>
      </c>
      <c r="F1666">
        <f>IF(MID(telefony__2[[#This Row],[nr]],1,2)="12",1,0)</f>
        <v>0</v>
      </c>
      <c r="G1666" s="2">
        <f>IF(AND(telefony__2[[#This Row],[czy 12]]=1,telefony__2[[#This Row],[dlugosc]]=7),telefony__2[[#This Row],[zaklonczenie]]-telefony__2[[#This Row],[rozpoczecie]],0)</f>
        <v>0</v>
      </c>
      <c r="H1666" s="3">
        <f>IF(AND(telefony__2[[#This Row],[czy 12]]=1,telefony__2[[#This Row],[dlugosc]]=7),1,0)</f>
        <v>0</v>
      </c>
      <c r="I1666" s="3">
        <f>(telefony__2[[#This Row],[zaklonczenie]]-telefony__2[[#This Row],[rozpoczecie]])*24*60</f>
        <v>6.6833333333332323</v>
      </c>
      <c r="J1666">
        <f>IF(telefony__2[[#This Row],[dlugosc]]=10,ROUNDUP(telefony__2[[#This Row],[len]],0),0)</f>
        <v>0</v>
      </c>
      <c r="K1666" s="3">
        <f>IF(telefony__2[[#This Row],[dlugosc]]&lt;&gt;10,telefony__2[[#This Row],[len]]+K1665,K1665)</f>
        <v>13191.966666666676</v>
      </c>
      <c r="L1666" s="3">
        <f>IF(telefony__2[[#This Row],[dlugosc]]=7,telefony__2[[#This Row],[len]],0)</f>
        <v>6.6833333333332323</v>
      </c>
      <c r="M1666" s="3">
        <f>IF(telefony__2[[#This Row],[dlugosc]]=8,telefony__2[[#This Row],[len]],0)</f>
        <v>0</v>
      </c>
      <c r="N1666" s="3"/>
    </row>
    <row r="1667" spans="1:14" x14ac:dyDescent="0.25">
      <c r="A1667" s="3" t="s">
        <v>4579</v>
      </c>
      <c r="B1667" s="1" t="s">
        <v>4460</v>
      </c>
      <c r="C1667" s="2" t="s">
        <v>4580</v>
      </c>
      <c r="D1667" s="2" t="s">
        <v>4581</v>
      </c>
      <c r="E1667">
        <f>LEN(telefony__2[[#This Row],[nr]])</f>
        <v>7</v>
      </c>
      <c r="F1667">
        <f>IF(MID(telefony__2[[#This Row],[nr]],1,2)="12",1,0)</f>
        <v>0</v>
      </c>
      <c r="G1667" s="2">
        <f>IF(AND(telefony__2[[#This Row],[czy 12]]=1,telefony__2[[#This Row],[dlugosc]]=7),telefony__2[[#This Row],[zaklonczenie]]-telefony__2[[#This Row],[rozpoczecie]],0)</f>
        <v>0</v>
      </c>
      <c r="H1667" s="3">
        <f>IF(AND(telefony__2[[#This Row],[czy 12]]=1,telefony__2[[#This Row],[dlugosc]]=7),1,0)</f>
        <v>0</v>
      </c>
      <c r="I1667" s="3">
        <f>(telefony__2[[#This Row],[zaklonczenie]]-telefony__2[[#This Row],[rozpoczecie]])*24*60</f>
        <v>6.6333333333333844</v>
      </c>
      <c r="J1667">
        <f>IF(telefony__2[[#This Row],[dlugosc]]=10,ROUNDUP(telefony__2[[#This Row],[len]],0),0)</f>
        <v>0</v>
      </c>
      <c r="K1667" s="3">
        <f>IF(telefony__2[[#This Row],[dlugosc]]&lt;&gt;10,telefony__2[[#This Row],[len]]+K1666,K1666)</f>
        <v>13198.600000000009</v>
      </c>
      <c r="L1667" s="3">
        <f>IF(telefony__2[[#This Row],[dlugosc]]=7,telefony__2[[#This Row],[len]],0)</f>
        <v>6.6333333333333844</v>
      </c>
      <c r="M1667" s="3">
        <f>IF(telefony__2[[#This Row],[dlugosc]]=8,telefony__2[[#This Row],[len]],0)</f>
        <v>0</v>
      </c>
      <c r="N1667" s="3"/>
    </row>
    <row r="1668" spans="1:14" x14ac:dyDescent="0.25">
      <c r="A1668" s="3" t="s">
        <v>4582</v>
      </c>
      <c r="B1668" s="1" t="s">
        <v>4460</v>
      </c>
      <c r="C1668" s="2" t="s">
        <v>4051</v>
      </c>
      <c r="D1668" s="2" t="s">
        <v>4583</v>
      </c>
      <c r="E1668">
        <f>LEN(telefony__2[[#This Row],[nr]])</f>
        <v>7</v>
      </c>
      <c r="F1668">
        <f>IF(MID(telefony__2[[#This Row],[nr]],1,2)="12",1,0)</f>
        <v>0</v>
      </c>
      <c r="G1668" s="2">
        <f>IF(AND(telefony__2[[#This Row],[czy 12]]=1,telefony__2[[#This Row],[dlugosc]]=7),telefony__2[[#This Row],[zaklonczenie]]-telefony__2[[#This Row],[rozpoczecie]],0)</f>
        <v>0</v>
      </c>
      <c r="H1668" s="3">
        <f>IF(AND(telefony__2[[#This Row],[czy 12]]=1,telefony__2[[#This Row],[dlugosc]]=7),1,0)</f>
        <v>0</v>
      </c>
      <c r="I1668" s="3">
        <f>(telefony__2[[#This Row],[zaklonczenie]]-telefony__2[[#This Row],[rozpoczecie]])*24*60</f>
        <v>3.650000000000011</v>
      </c>
      <c r="J1668">
        <f>IF(telefony__2[[#This Row],[dlugosc]]=10,ROUNDUP(telefony__2[[#This Row],[len]],0),0)</f>
        <v>0</v>
      </c>
      <c r="K1668" s="3">
        <f>IF(telefony__2[[#This Row],[dlugosc]]&lt;&gt;10,telefony__2[[#This Row],[len]]+K1667,K1667)</f>
        <v>13202.250000000009</v>
      </c>
      <c r="L1668" s="3">
        <f>IF(telefony__2[[#This Row],[dlugosc]]=7,telefony__2[[#This Row],[len]],0)</f>
        <v>3.650000000000011</v>
      </c>
      <c r="M1668" s="3">
        <f>IF(telefony__2[[#This Row],[dlugosc]]=8,telefony__2[[#This Row],[len]],0)</f>
        <v>0</v>
      </c>
      <c r="N1668" s="3"/>
    </row>
    <row r="1669" spans="1:14" x14ac:dyDescent="0.25">
      <c r="A1669" s="3" t="s">
        <v>4584</v>
      </c>
      <c r="B1669" s="1" t="s">
        <v>4460</v>
      </c>
      <c r="C1669" s="2" t="s">
        <v>4585</v>
      </c>
      <c r="D1669" s="2" t="s">
        <v>3262</v>
      </c>
      <c r="E1669">
        <f>LEN(telefony__2[[#This Row],[nr]])</f>
        <v>7</v>
      </c>
      <c r="F1669">
        <f>IF(MID(telefony__2[[#This Row],[nr]],1,2)="12",1,0)</f>
        <v>0</v>
      </c>
      <c r="G1669" s="2">
        <f>IF(AND(telefony__2[[#This Row],[czy 12]]=1,telefony__2[[#This Row],[dlugosc]]=7),telefony__2[[#This Row],[zaklonczenie]]-telefony__2[[#This Row],[rozpoczecie]],0)</f>
        <v>0</v>
      </c>
      <c r="H1669" s="3">
        <f>IF(AND(telefony__2[[#This Row],[czy 12]]=1,telefony__2[[#This Row],[dlugosc]]=7),1,0)</f>
        <v>0</v>
      </c>
      <c r="I1669" s="3">
        <f>(telefony__2[[#This Row],[zaklonczenie]]-telefony__2[[#This Row],[rozpoczecie]])*24*60</f>
        <v>1.7333333333332579</v>
      </c>
      <c r="J1669">
        <f>IF(telefony__2[[#This Row],[dlugosc]]=10,ROUNDUP(telefony__2[[#This Row],[len]],0),0)</f>
        <v>0</v>
      </c>
      <c r="K1669" s="3">
        <f>IF(telefony__2[[#This Row],[dlugosc]]&lt;&gt;10,telefony__2[[#This Row],[len]]+K1668,K1668)</f>
        <v>13203.983333333343</v>
      </c>
      <c r="L1669" s="3">
        <f>IF(telefony__2[[#This Row],[dlugosc]]=7,telefony__2[[#This Row],[len]],0)</f>
        <v>1.7333333333332579</v>
      </c>
      <c r="M1669" s="3">
        <f>IF(telefony__2[[#This Row],[dlugosc]]=8,telefony__2[[#This Row],[len]],0)</f>
        <v>0</v>
      </c>
      <c r="N1669" s="3"/>
    </row>
    <row r="1670" spans="1:14" x14ac:dyDescent="0.25">
      <c r="A1670" s="3" t="s">
        <v>4586</v>
      </c>
      <c r="B1670" s="1" t="s">
        <v>4460</v>
      </c>
      <c r="C1670" s="2" t="s">
        <v>4587</v>
      </c>
      <c r="D1670" s="2" t="s">
        <v>4588</v>
      </c>
      <c r="E1670">
        <f>LEN(telefony__2[[#This Row],[nr]])</f>
        <v>7</v>
      </c>
      <c r="F1670">
        <f>IF(MID(telefony__2[[#This Row],[nr]],1,2)="12",1,0)</f>
        <v>0</v>
      </c>
      <c r="G1670" s="2">
        <f>IF(AND(telefony__2[[#This Row],[czy 12]]=1,telefony__2[[#This Row],[dlugosc]]=7),telefony__2[[#This Row],[zaklonczenie]]-telefony__2[[#This Row],[rozpoczecie]],0)</f>
        <v>0</v>
      </c>
      <c r="H1670" s="3">
        <f>IF(AND(telefony__2[[#This Row],[czy 12]]=1,telefony__2[[#This Row],[dlugosc]]=7),1,0)</f>
        <v>0</v>
      </c>
      <c r="I1670" s="3">
        <f>(telefony__2[[#This Row],[zaklonczenie]]-telefony__2[[#This Row],[rozpoczecie]])*24*60</f>
        <v>2.0666666666666966</v>
      </c>
      <c r="J1670">
        <f>IF(telefony__2[[#This Row],[dlugosc]]=10,ROUNDUP(telefony__2[[#This Row],[len]],0),0)</f>
        <v>0</v>
      </c>
      <c r="K1670" s="3">
        <f>IF(telefony__2[[#This Row],[dlugosc]]&lt;&gt;10,telefony__2[[#This Row],[len]]+K1669,K1669)</f>
        <v>13206.05000000001</v>
      </c>
      <c r="L1670" s="3">
        <f>IF(telefony__2[[#This Row],[dlugosc]]=7,telefony__2[[#This Row],[len]],0)</f>
        <v>2.0666666666666966</v>
      </c>
      <c r="M1670" s="3">
        <f>IF(telefony__2[[#This Row],[dlugosc]]=8,telefony__2[[#This Row],[len]],0)</f>
        <v>0</v>
      </c>
      <c r="N1670" s="3"/>
    </row>
    <row r="1671" spans="1:14" x14ac:dyDescent="0.25">
      <c r="A1671" s="3" t="s">
        <v>4589</v>
      </c>
      <c r="B1671" s="1" t="s">
        <v>4460</v>
      </c>
      <c r="C1671" s="2" t="s">
        <v>4590</v>
      </c>
      <c r="D1671" s="2" t="s">
        <v>1327</v>
      </c>
      <c r="E1671">
        <f>LEN(telefony__2[[#This Row],[nr]])</f>
        <v>7</v>
      </c>
      <c r="F1671">
        <f>IF(MID(telefony__2[[#This Row],[nr]],1,2)="12",1,0)</f>
        <v>0</v>
      </c>
      <c r="G1671" s="2">
        <f>IF(AND(telefony__2[[#This Row],[czy 12]]=1,telefony__2[[#This Row],[dlugosc]]=7),telefony__2[[#This Row],[zaklonczenie]]-telefony__2[[#This Row],[rozpoczecie]],0)</f>
        <v>0</v>
      </c>
      <c r="H1671" s="3">
        <f>IF(AND(telefony__2[[#This Row],[czy 12]]=1,telefony__2[[#This Row],[dlugosc]]=7),1,0)</f>
        <v>0</v>
      </c>
      <c r="I1671" s="3">
        <f>(telefony__2[[#This Row],[zaklonczenie]]-telefony__2[[#This Row],[rozpoczecie]])*24*60</f>
        <v>14.16666666666667</v>
      </c>
      <c r="J1671">
        <f>IF(telefony__2[[#This Row],[dlugosc]]=10,ROUNDUP(telefony__2[[#This Row],[len]],0),0)</f>
        <v>0</v>
      </c>
      <c r="K1671" s="3">
        <f>IF(telefony__2[[#This Row],[dlugosc]]&lt;&gt;10,telefony__2[[#This Row],[len]]+K1670,K1670)</f>
        <v>13220.216666666676</v>
      </c>
      <c r="L1671" s="3">
        <f>IF(telefony__2[[#This Row],[dlugosc]]=7,telefony__2[[#This Row],[len]],0)</f>
        <v>14.16666666666667</v>
      </c>
      <c r="M1671" s="3">
        <f>IF(telefony__2[[#This Row],[dlugosc]]=8,telefony__2[[#This Row],[len]],0)</f>
        <v>0</v>
      </c>
      <c r="N1671" s="3"/>
    </row>
    <row r="1672" spans="1:14" x14ac:dyDescent="0.25">
      <c r="A1672" s="3" t="s">
        <v>4591</v>
      </c>
      <c r="B1672" s="1" t="s">
        <v>4460</v>
      </c>
      <c r="C1672" s="2" t="s">
        <v>4592</v>
      </c>
      <c r="D1672" s="2" t="s">
        <v>4593</v>
      </c>
      <c r="E1672">
        <f>LEN(telefony__2[[#This Row],[nr]])</f>
        <v>7</v>
      </c>
      <c r="F1672">
        <f>IF(MID(telefony__2[[#This Row],[nr]],1,2)="12",1,0)</f>
        <v>0</v>
      </c>
      <c r="G1672" s="2">
        <f>IF(AND(telefony__2[[#This Row],[czy 12]]=1,telefony__2[[#This Row],[dlugosc]]=7),telefony__2[[#This Row],[zaklonczenie]]-telefony__2[[#This Row],[rozpoczecie]],0)</f>
        <v>0</v>
      </c>
      <c r="H1672" s="3">
        <f>IF(AND(telefony__2[[#This Row],[czy 12]]=1,telefony__2[[#This Row],[dlugosc]]=7),1,0)</f>
        <v>0</v>
      </c>
      <c r="I1672" s="3">
        <f>(telefony__2[[#This Row],[zaklonczenie]]-telefony__2[[#This Row],[rozpoczecie]])*24*60</f>
        <v>9.283333333333319</v>
      </c>
      <c r="J1672">
        <f>IF(telefony__2[[#This Row],[dlugosc]]=10,ROUNDUP(telefony__2[[#This Row],[len]],0),0)</f>
        <v>0</v>
      </c>
      <c r="K1672" s="3">
        <f>IF(telefony__2[[#This Row],[dlugosc]]&lt;&gt;10,telefony__2[[#This Row],[len]]+K1671,K1671)</f>
        <v>13229.500000000009</v>
      </c>
      <c r="L1672" s="3">
        <f>IF(telefony__2[[#This Row],[dlugosc]]=7,telefony__2[[#This Row],[len]],0)</f>
        <v>9.283333333333319</v>
      </c>
      <c r="M1672" s="3">
        <f>IF(telefony__2[[#This Row],[dlugosc]]=8,telefony__2[[#This Row],[len]],0)</f>
        <v>0</v>
      </c>
      <c r="N1672" s="3"/>
    </row>
    <row r="1673" spans="1:14" x14ac:dyDescent="0.25">
      <c r="A1673" s="3" t="s">
        <v>4594</v>
      </c>
      <c r="B1673" s="1" t="s">
        <v>4460</v>
      </c>
      <c r="C1673" s="2" t="s">
        <v>4595</v>
      </c>
      <c r="D1673" s="2" t="s">
        <v>140</v>
      </c>
      <c r="E1673">
        <f>LEN(telefony__2[[#This Row],[nr]])</f>
        <v>10</v>
      </c>
      <c r="F1673">
        <f>IF(MID(telefony__2[[#This Row],[nr]],1,2)="12",1,0)</f>
        <v>0</v>
      </c>
      <c r="G1673" s="2">
        <f>IF(AND(telefony__2[[#This Row],[czy 12]]=1,telefony__2[[#This Row],[dlugosc]]=7),telefony__2[[#This Row],[zaklonczenie]]-telefony__2[[#This Row],[rozpoczecie]],0)</f>
        <v>0</v>
      </c>
      <c r="H1673" s="3">
        <f>IF(AND(telefony__2[[#This Row],[czy 12]]=1,telefony__2[[#This Row],[dlugosc]]=7),1,0)</f>
        <v>0</v>
      </c>
      <c r="I1673" s="3">
        <f>(telefony__2[[#This Row],[zaklonczenie]]-telefony__2[[#This Row],[rozpoczecie]])*24*60</f>
        <v>4.2833333333333368</v>
      </c>
      <c r="J1673">
        <f>IF(telefony__2[[#This Row],[dlugosc]]=10,ROUNDUP(telefony__2[[#This Row],[len]],0),0)</f>
        <v>5</v>
      </c>
      <c r="K1673" s="3">
        <f>IF(telefony__2[[#This Row],[dlugosc]]&lt;&gt;10,telefony__2[[#This Row],[len]]+K1672,K1672)</f>
        <v>13229.500000000009</v>
      </c>
      <c r="L1673" s="3">
        <f>IF(telefony__2[[#This Row],[dlugosc]]=7,telefony__2[[#This Row],[len]],0)</f>
        <v>0</v>
      </c>
      <c r="M1673" s="3">
        <f>IF(telefony__2[[#This Row],[dlugosc]]=8,telefony__2[[#This Row],[len]],0)</f>
        <v>0</v>
      </c>
      <c r="N1673" s="3"/>
    </row>
    <row r="1674" spans="1:14" x14ac:dyDescent="0.25">
      <c r="A1674" s="3" t="s">
        <v>4596</v>
      </c>
      <c r="B1674" s="1" t="s">
        <v>4460</v>
      </c>
      <c r="C1674" s="2" t="s">
        <v>4597</v>
      </c>
      <c r="D1674" s="2" t="s">
        <v>4598</v>
      </c>
      <c r="E1674">
        <f>LEN(telefony__2[[#This Row],[nr]])</f>
        <v>8</v>
      </c>
      <c r="F1674">
        <f>IF(MID(telefony__2[[#This Row],[nr]],1,2)="12",1,0)</f>
        <v>0</v>
      </c>
      <c r="G1674" s="2">
        <f>IF(AND(telefony__2[[#This Row],[czy 12]]=1,telefony__2[[#This Row],[dlugosc]]=7),telefony__2[[#This Row],[zaklonczenie]]-telefony__2[[#This Row],[rozpoczecie]],0)</f>
        <v>0</v>
      </c>
      <c r="H1674" s="3">
        <f>IF(AND(telefony__2[[#This Row],[czy 12]]=1,telefony__2[[#This Row],[dlugosc]]=7),1,0)</f>
        <v>0</v>
      </c>
      <c r="I1674" s="3">
        <f>(telefony__2[[#This Row],[zaklonczenie]]-telefony__2[[#This Row],[rozpoczecie]])*24*60</f>
        <v>5.6833333333333158</v>
      </c>
      <c r="J1674">
        <f>IF(telefony__2[[#This Row],[dlugosc]]=10,ROUNDUP(telefony__2[[#This Row],[len]],0),0)</f>
        <v>0</v>
      </c>
      <c r="K1674" s="3">
        <f>IF(telefony__2[[#This Row],[dlugosc]]&lt;&gt;10,telefony__2[[#This Row],[len]]+K1673,K1673)</f>
        <v>13235.183333333342</v>
      </c>
      <c r="L1674" s="3">
        <f>IF(telefony__2[[#This Row],[dlugosc]]=7,telefony__2[[#This Row],[len]],0)</f>
        <v>0</v>
      </c>
      <c r="M1674" s="3">
        <f>IF(telefony__2[[#This Row],[dlugosc]]=8,telefony__2[[#This Row],[len]],0)</f>
        <v>5.6833333333333158</v>
      </c>
      <c r="N1674" s="3"/>
    </row>
    <row r="1675" spans="1:14" x14ac:dyDescent="0.25">
      <c r="A1675" s="3" t="s">
        <v>4246</v>
      </c>
      <c r="B1675" s="1" t="s">
        <v>4460</v>
      </c>
      <c r="C1675" s="2" t="s">
        <v>4599</v>
      </c>
      <c r="D1675" s="2" t="s">
        <v>4600</v>
      </c>
      <c r="E1675">
        <f>LEN(telefony__2[[#This Row],[nr]])</f>
        <v>7</v>
      </c>
      <c r="F1675">
        <f>IF(MID(telefony__2[[#This Row],[nr]],1,2)="12",1,0)</f>
        <v>0</v>
      </c>
      <c r="G1675" s="2">
        <f>IF(AND(telefony__2[[#This Row],[czy 12]]=1,telefony__2[[#This Row],[dlugosc]]=7),telefony__2[[#This Row],[zaklonczenie]]-telefony__2[[#This Row],[rozpoczecie]],0)</f>
        <v>0</v>
      </c>
      <c r="H1675" s="3">
        <f>IF(AND(telefony__2[[#This Row],[czy 12]]=1,telefony__2[[#This Row],[dlugosc]]=7),1,0)</f>
        <v>0</v>
      </c>
      <c r="I1675" s="3">
        <f>(telefony__2[[#This Row],[zaklonczenie]]-telefony__2[[#This Row],[rozpoczecie]])*24*60</f>
        <v>16.183333333333358</v>
      </c>
      <c r="J1675">
        <f>IF(telefony__2[[#This Row],[dlugosc]]=10,ROUNDUP(telefony__2[[#This Row],[len]],0),0)</f>
        <v>0</v>
      </c>
      <c r="K1675" s="3">
        <f>IF(telefony__2[[#This Row],[dlugosc]]&lt;&gt;10,telefony__2[[#This Row],[len]]+K1674,K1674)</f>
        <v>13251.366666666674</v>
      </c>
      <c r="L1675" s="3">
        <f>IF(telefony__2[[#This Row],[dlugosc]]=7,telefony__2[[#This Row],[len]],0)</f>
        <v>16.183333333333358</v>
      </c>
      <c r="M1675" s="3">
        <f>IF(telefony__2[[#This Row],[dlugosc]]=8,telefony__2[[#This Row],[len]],0)</f>
        <v>0</v>
      </c>
      <c r="N1675" s="3"/>
    </row>
    <row r="1676" spans="1:14" x14ac:dyDescent="0.25">
      <c r="A1676" s="3" t="s">
        <v>3101</v>
      </c>
      <c r="B1676" s="1" t="s">
        <v>4460</v>
      </c>
      <c r="C1676" s="2" t="s">
        <v>4601</v>
      </c>
      <c r="D1676" s="2" t="s">
        <v>4602</v>
      </c>
      <c r="E1676">
        <f>LEN(telefony__2[[#This Row],[nr]])</f>
        <v>8</v>
      </c>
      <c r="F1676">
        <f>IF(MID(telefony__2[[#This Row],[nr]],1,2)="12",1,0)</f>
        <v>0</v>
      </c>
      <c r="G1676" s="2">
        <f>IF(AND(telefony__2[[#This Row],[czy 12]]=1,telefony__2[[#This Row],[dlugosc]]=7),telefony__2[[#This Row],[zaklonczenie]]-telefony__2[[#This Row],[rozpoczecie]],0)</f>
        <v>0</v>
      </c>
      <c r="H1676" s="3">
        <f>IF(AND(telefony__2[[#This Row],[czy 12]]=1,telefony__2[[#This Row],[dlugosc]]=7),1,0)</f>
        <v>0</v>
      </c>
      <c r="I1676" s="3">
        <f>(telefony__2[[#This Row],[zaklonczenie]]-telefony__2[[#This Row],[rozpoczecie]])*24*60</f>
        <v>12.416666666666796</v>
      </c>
      <c r="J1676">
        <f>IF(telefony__2[[#This Row],[dlugosc]]=10,ROUNDUP(telefony__2[[#This Row],[len]],0),0)</f>
        <v>0</v>
      </c>
      <c r="K1676" s="3">
        <f>IF(telefony__2[[#This Row],[dlugosc]]&lt;&gt;10,telefony__2[[#This Row],[len]]+K1675,K1675)</f>
        <v>13263.78333333334</v>
      </c>
      <c r="L1676" s="3">
        <f>IF(telefony__2[[#This Row],[dlugosc]]=7,telefony__2[[#This Row],[len]],0)</f>
        <v>0</v>
      </c>
      <c r="M1676" s="3">
        <f>IF(telefony__2[[#This Row],[dlugosc]]=8,telefony__2[[#This Row],[len]],0)</f>
        <v>12.416666666666796</v>
      </c>
      <c r="N1676" s="3"/>
    </row>
    <row r="1677" spans="1:14" x14ac:dyDescent="0.25">
      <c r="A1677" s="3" t="s">
        <v>1382</v>
      </c>
      <c r="B1677" s="1" t="s">
        <v>4460</v>
      </c>
      <c r="C1677" s="2" t="s">
        <v>4603</v>
      </c>
      <c r="D1677" s="2" t="s">
        <v>4604</v>
      </c>
      <c r="E1677">
        <f>LEN(telefony__2[[#This Row],[nr]])</f>
        <v>7</v>
      </c>
      <c r="F1677">
        <f>IF(MID(telefony__2[[#This Row],[nr]],1,2)="12",1,0)</f>
        <v>0</v>
      </c>
      <c r="G1677" s="2">
        <f>IF(AND(telefony__2[[#This Row],[czy 12]]=1,telefony__2[[#This Row],[dlugosc]]=7),telefony__2[[#This Row],[zaklonczenie]]-telefony__2[[#This Row],[rozpoczecie]],0)</f>
        <v>0</v>
      </c>
      <c r="H1677" s="3">
        <f>IF(AND(telefony__2[[#This Row],[czy 12]]=1,telefony__2[[#This Row],[dlugosc]]=7),1,0)</f>
        <v>0</v>
      </c>
      <c r="I1677" s="3">
        <f>(telefony__2[[#This Row],[zaklonczenie]]-telefony__2[[#This Row],[rozpoczecie]])*24*60</f>
        <v>7.9833333333333556</v>
      </c>
      <c r="J1677">
        <f>IF(telefony__2[[#This Row],[dlugosc]]=10,ROUNDUP(telefony__2[[#This Row],[len]],0),0)</f>
        <v>0</v>
      </c>
      <c r="K1677" s="3">
        <f>IF(telefony__2[[#This Row],[dlugosc]]&lt;&gt;10,telefony__2[[#This Row],[len]]+K1676,K1676)</f>
        <v>13271.766666666674</v>
      </c>
      <c r="L1677" s="3">
        <f>IF(telefony__2[[#This Row],[dlugosc]]=7,telefony__2[[#This Row],[len]],0)</f>
        <v>7.9833333333333556</v>
      </c>
      <c r="M1677" s="3">
        <f>IF(telefony__2[[#This Row],[dlugosc]]=8,telefony__2[[#This Row],[len]],0)</f>
        <v>0</v>
      </c>
      <c r="N1677" s="3"/>
    </row>
    <row r="1678" spans="1:14" x14ac:dyDescent="0.25">
      <c r="A1678" s="3" t="s">
        <v>4605</v>
      </c>
      <c r="B1678" s="1" t="s">
        <v>4460</v>
      </c>
      <c r="C1678" s="2" t="s">
        <v>4606</v>
      </c>
      <c r="D1678" s="2" t="s">
        <v>4607</v>
      </c>
      <c r="E1678">
        <f>LEN(telefony__2[[#This Row],[nr]])</f>
        <v>7</v>
      </c>
      <c r="F1678">
        <f>IF(MID(telefony__2[[#This Row],[nr]],1,2)="12",1,0)</f>
        <v>0</v>
      </c>
      <c r="G1678" s="2">
        <f>IF(AND(telefony__2[[#This Row],[czy 12]]=1,telefony__2[[#This Row],[dlugosc]]=7),telefony__2[[#This Row],[zaklonczenie]]-telefony__2[[#This Row],[rozpoczecie]],0)</f>
        <v>0</v>
      </c>
      <c r="H1678" s="3">
        <f>IF(AND(telefony__2[[#This Row],[czy 12]]=1,telefony__2[[#This Row],[dlugosc]]=7),1,0)</f>
        <v>0</v>
      </c>
      <c r="I1678" s="3">
        <f>(telefony__2[[#This Row],[zaklonczenie]]-telefony__2[[#This Row],[rozpoczecie]])*24*60</f>
        <v>6.3333333333333375</v>
      </c>
      <c r="J1678">
        <f>IF(telefony__2[[#This Row],[dlugosc]]=10,ROUNDUP(telefony__2[[#This Row],[len]],0),0)</f>
        <v>0</v>
      </c>
      <c r="K1678" s="3">
        <f>IF(telefony__2[[#This Row],[dlugosc]]&lt;&gt;10,telefony__2[[#This Row],[len]]+K1677,K1677)</f>
        <v>13278.100000000008</v>
      </c>
      <c r="L1678" s="3">
        <f>IF(telefony__2[[#This Row],[dlugosc]]=7,telefony__2[[#This Row],[len]],0)</f>
        <v>6.3333333333333375</v>
      </c>
      <c r="M1678" s="3">
        <f>IF(telefony__2[[#This Row],[dlugosc]]=8,telefony__2[[#This Row],[len]],0)</f>
        <v>0</v>
      </c>
      <c r="N1678" s="3"/>
    </row>
    <row r="1679" spans="1:14" x14ac:dyDescent="0.25">
      <c r="A1679" s="3" t="s">
        <v>4608</v>
      </c>
      <c r="B1679" s="1" t="s">
        <v>4460</v>
      </c>
      <c r="C1679" s="2" t="s">
        <v>4609</v>
      </c>
      <c r="D1679" s="2" t="s">
        <v>4610</v>
      </c>
      <c r="E1679">
        <f>LEN(telefony__2[[#This Row],[nr]])</f>
        <v>7</v>
      </c>
      <c r="F1679">
        <f>IF(MID(telefony__2[[#This Row],[nr]],1,2)="12",1,0)</f>
        <v>0</v>
      </c>
      <c r="G1679" s="2">
        <f>IF(AND(telefony__2[[#This Row],[czy 12]]=1,telefony__2[[#This Row],[dlugosc]]=7),telefony__2[[#This Row],[zaklonczenie]]-telefony__2[[#This Row],[rozpoczecie]],0)</f>
        <v>0</v>
      </c>
      <c r="H1679" s="3">
        <f>IF(AND(telefony__2[[#This Row],[czy 12]]=1,telefony__2[[#This Row],[dlugosc]]=7),1,0)</f>
        <v>0</v>
      </c>
      <c r="I1679" s="3">
        <f>(telefony__2[[#This Row],[zaklonczenie]]-telefony__2[[#This Row],[rozpoczecie]])*24*60</f>
        <v>5.333333333333341</v>
      </c>
      <c r="J1679">
        <f>IF(telefony__2[[#This Row],[dlugosc]]=10,ROUNDUP(telefony__2[[#This Row],[len]],0),0)</f>
        <v>0</v>
      </c>
      <c r="K1679" s="3">
        <f>IF(telefony__2[[#This Row],[dlugosc]]&lt;&gt;10,telefony__2[[#This Row],[len]]+K1678,K1678)</f>
        <v>13283.433333333342</v>
      </c>
      <c r="L1679" s="3">
        <f>IF(telefony__2[[#This Row],[dlugosc]]=7,telefony__2[[#This Row],[len]],0)</f>
        <v>5.333333333333341</v>
      </c>
      <c r="M1679" s="3">
        <f>IF(telefony__2[[#This Row],[dlugosc]]=8,telefony__2[[#This Row],[len]],0)</f>
        <v>0</v>
      </c>
      <c r="N1679" s="3"/>
    </row>
    <row r="1680" spans="1:14" x14ac:dyDescent="0.25">
      <c r="A1680" s="3" t="s">
        <v>4611</v>
      </c>
      <c r="B1680" s="1" t="s">
        <v>4460</v>
      </c>
      <c r="C1680" s="2" t="s">
        <v>4612</v>
      </c>
      <c r="D1680" s="2" t="s">
        <v>4613</v>
      </c>
      <c r="E1680">
        <f>LEN(telefony__2[[#This Row],[nr]])</f>
        <v>7</v>
      </c>
      <c r="F1680">
        <f>IF(MID(telefony__2[[#This Row],[nr]],1,2)="12",1,0)</f>
        <v>0</v>
      </c>
      <c r="G1680" s="2">
        <f>IF(AND(telefony__2[[#This Row],[czy 12]]=1,telefony__2[[#This Row],[dlugosc]]=7),telefony__2[[#This Row],[zaklonczenie]]-telefony__2[[#This Row],[rozpoczecie]],0)</f>
        <v>0</v>
      </c>
      <c r="H1680" s="3">
        <f>IF(AND(telefony__2[[#This Row],[czy 12]]=1,telefony__2[[#This Row],[dlugosc]]=7),1,0)</f>
        <v>0</v>
      </c>
      <c r="I1680" s="3">
        <f>(telefony__2[[#This Row],[zaklonczenie]]-telefony__2[[#This Row],[rozpoczecie]])*24*60</f>
        <v>0.68333333333333357</v>
      </c>
      <c r="J1680">
        <f>IF(telefony__2[[#This Row],[dlugosc]]=10,ROUNDUP(telefony__2[[#This Row],[len]],0),0)</f>
        <v>0</v>
      </c>
      <c r="K1680" s="3">
        <f>IF(telefony__2[[#This Row],[dlugosc]]&lt;&gt;10,telefony__2[[#This Row],[len]]+K1679,K1679)</f>
        <v>13284.116666666674</v>
      </c>
      <c r="L1680" s="3">
        <f>IF(telefony__2[[#This Row],[dlugosc]]=7,telefony__2[[#This Row],[len]],0)</f>
        <v>0.68333333333333357</v>
      </c>
      <c r="M1680" s="3">
        <f>IF(telefony__2[[#This Row],[dlugosc]]=8,telefony__2[[#This Row],[len]],0)</f>
        <v>0</v>
      </c>
      <c r="N1680" s="3"/>
    </row>
    <row r="1681" spans="1:14" x14ac:dyDescent="0.25">
      <c r="A1681" s="3" t="s">
        <v>4614</v>
      </c>
      <c r="B1681" s="1" t="s">
        <v>4460</v>
      </c>
      <c r="C1681" s="2" t="s">
        <v>4615</v>
      </c>
      <c r="D1681" s="2" t="s">
        <v>4616</v>
      </c>
      <c r="E1681">
        <f>LEN(telefony__2[[#This Row],[nr]])</f>
        <v>7</v>
      </c>
      <c r="F1681">
        <f>IF(MID(telefony__2[[#This Row],[nr]],1,2)="12",1,0)</f>
        <v>0</v>
      </c>
      <c r="G1681" s="2">
        <f>IF(AND(telefony__2[[#This Row],[czy 12]]=1,telefony__2[[#This Row],[dlugosc]]=7),telefony__2[[#This Row],[zaklonczenie]]-telefony__2[[#This Row],[rozpoczecie]],0)</f>
        <v>0</v>
      </c>
      <c r="H1681" s="3">
        <f>IF(AND(telefony__2[[#This Row],[czy 12]]=1,telefony__2[[#This Row],[dlugosc]]=7),1,0)</f>
        <v>0</v>
      </c>
      <c r="I1681" s="3">
        <f>(telefony__2[[#This Row],[zaklonczenie]]-telefony__2[[#This Row],[rozpoczecie]])*24*60</f>
        <v>10.566666666666666</v>
      </c>
      <c r="J1681">
        <f>IF(telefony__2[[#This Row],[dlugosc]]=10,ROUNDUP(telefony__2[[#This Row],[len]],0),0)</f>
        <v>0</v>
      </c>
      <c r="K1681" s="3">
        <f>IF(telefony__2[[#This Row],[dlugosc]]&lt;&gt;10,telefony__2[[#This Row],[len]]+K1680,K1680)</f>
        <v>13294.683333333342</v>
      </c>
      <c r="L1681" s="3">
        <f>IF(telefony__2[[#This Row],[dlugosc]]=7,telefony__2[[#This Row],[len]],0)</f>
        <v>10.566666666666666</v>
      </c>
      <c r="M1681" s="3">
        <f>IF(telefony__2[[#This Row],[dlugosc]]=8,telefony__2[[#This Row],[len]],0)</f>
        <v>0</v>
      </c>
      <c r="N1681" s="3"/>
    </row>
    <row r="1682" spans="1:14" x14ac:dyDescent="0.25">
      <c r="A1682" s="3" t="s">
        <v>4617</v>
      </c>
      <c r="B1682" s="1" t="s">
        <v>4460</v>
      </c>
      <c r="C1682" s="2" t="s">
        <v>4618</v>
      </c>
      <c r="D1682" s="2" t="s">
        <v>4619</v>
      </c>
      <c r="E1682">
        <f>LEN(telefony__2[[#This Row],[nr]])</f>
        <v>7</v>
      </c>
      <c r="F1682">
        <f>IF(MID(telefony__2[[#This Row],[nr]],1,2)="12",1,0)</f>
        <v>0</v>
      </c>
      <c r="G1682" s="2">
        <f>IF(AND(telefony__2[[#This Row],[czy 12]]=1,telefony__2[[#This Row],[dlugosc]]=7),telefony__2[[#This Row],[zaklonczenie]]-telefony__2[[#This Row],[rozpoczecie]],0)</f>
        <v>0</v>
      </c>
      <c r="H1682" s="3">
        <f>IF(AND(telefony__2[[#This Row],[czy 12]]=1,telefony__2[[#This Row],[dlugosc]]=7),1,0)</f>
        <v>0</v>
      </c>
      <c r="I1682" s="3">
        <f>(telefony__2[[#This Row],[zaklonczenie]]-telefony__2[[#This Row],[rozpoczecie]])*24*60</f>
        <v>13.766666666666687</v>
      </c>
      <c r="J1682">
        <f>IF(telefony__2[[#This Row],[dlugosc]]=10,ROUNDUP(telefony__2[[#This Row],[len]],0),0)</f>
        <v>0</v>
      </c>
      <c r="K1682" s="3">
        <f>IF(telefony__2[[#This Row],[dlugosc]]&lt;&gt;10,telefony__2[[#This Row],[len]]+K1681,K1681)</f>
        <v>13308.450000000008</v>
      </c>
      <c r="L1682" s="3">
        <f>IF(telefony__2[[#This Row],[dlugosc]]=7,telefony__2[[#This Row],[len]],0)</f>
        <v>13.766666666666687</v>
      </c>
      <c r="M1682" s="3">
        <f>IF(telefony__2[[#This Row],[dlugosc]]=8,telefony__2[[#This Row],[len]],0)</f>
        <v>0</v>
      </c>
      <c r="N1682" s="3"/>
    </row>
    <row r="1683" spans="1:14" x14ac:dyDescent="0.25">
      <c r="A1683" s="3" t="s">
        <v>4620</v>
      </c>
      <c r="B1683" s="1" t="s">
        <v>4460</v>
      </c>
      <c r="C1683" s="2" t="s">
        <v>1031</v>
      </c>
      <c r="D1683" s="2" t="s">
        <v>4621</v>
      </c>
      <c r="E1683">
        <f>LEN(telefony__2[[#This Row],[nr]])</f>
        <v>8</v>
      </c>
      <c r="F1683">
        <f>IF(MID(telefony__2[[#This Row],[nr]],1,2)="12",1,0)</f>
        <v>0</v>
      </c>
      <c r="G1683" s="2">
        <f>IF(AND(telefony__2[[#This Row],[czy 12]]=1,telefony__2[[#This Row],[dlugosc]]=7),telefony__2[[#This Row],[zaklonczenie]]-telefony__2[[#This Row],[rozpoczecie]],0)</f>
        <v>0</v>
      </c>
      <c r="H1683" s="3">
        <f>IF(AND(telefony__2[[#This Row],[czy 12]]=1,telefony__2[[#This Row],[dlugosc]]=7),1,0)</f>
        <v>0</v>
      </c>
      <c r="I1683" s="3">
        <f>(telefony__2[[#This Row],[zaklonczenie]]-telefony__2[[#This Row],[rozpoczecie]])*24*60</f>
        <v>13.000000000000114</v>
      </c>
      <c r="J1683">
        <f>IF(telefony__2[[#This Row],[dlugosc]]=10,ROUNDUP(telefony__2[[#This Row],[len]],0),0)</f>
        <v>0</v>
      </c>
      <c r="K1683" s="3">
        <f>IF(telefony__2[[#This Row],[dlugosc]]&lt;&gt;10,telefony__2[[#This Row],[len]]+K1682,K1682)</f>
        <v>13321.450000000008</v>
      </c>
      <c r="L1683" s="3">
        <f>IF(telefony__2[[#This Row],[dlugosc]]=7,telefony__2[[#This Row],[len]],0)</f>
        <v>0</v>
      </c>
      <c r="M1683" s="3">
        <f>IF(telefony__2[[#This Row],[dlugosc]]=8,telefony__2[[#This Row],[len]],0)</f>
        <v>13.000000000000114</v>
      </c>
      <c r="N1683" s="3"/>
    </row>
    <row r="1684" spans="1:14" x14ac:dyDescent="0.25">
      <c r="A1684" s="3" t="s">
        <v>4622</v>
      </c>
      <c r="B1684" s="1" t="s">
        <v>4460</v>
      </c>
      <c r="C1684" s="2" t="s">
        <v>4623</v>
      </c>
      <c r="D1684" s="2" t="s">
        <v>4624</v>
      </c>
      <c r="E1684">
        <f>LEN(telefony__2[[#This Row],[nr]])</f>
        <v>7</v>
      </c>
      <c r="F1684">
        <f>IF(MID(telefony__2[[#This Row],[nr]],1,2)="12",1,0)</f>
        <v>0</v>
      </c>
      <c r="G1684" s="2">
        <f>IF(AND(telefony__2[[#This Row],[czy 12]]=1,telefony__2[[#This Row],[dlugosc]]=7),telefony__2[[#This Row],[zaklonczenie]]-telefony__2[[#This Row],[rozpoczecie]],0)</f>
        <v>0</v>
      </c>
      <c r="H1684" s="3">
        <f>IF(AND(telefony__2[[#This Row],[czy 12]]=1,telefony__2[[#This Row],[dlugosc]]=7),1,0)</f>
        <v>0</v>
      </c>
      <c r="I1684" s="3">
        <f>(telefony__2[[#This Row],[zaklonczenie]]-telefony__2[[#This Row],[rozpoczecie]])*24*60</f>
        <v>3.1166666666667808</v>
      </c>
      <c r="J1684">
        <f>IF(telefony__2[[#This Row],[dlugosc]]=10,ROUNDUP(telefony__2[[#This Row],[len]],0),0)</f>
        <v>0</v>
      </c>
      <c r="K1684" s="3">
        <f>IF(telefony__2[[#This Row],[dlugosc]]&lt;&gt;10,telefony__2[[#This Row],[len]]+K1683,K1683)</f>
        <v>13324.566666666675</v>
      </c>
      <c r="L1684" s="3">
        <f>IF(telefony__2[[#This Row],[dlugosc]]=7,telefony__2[[#This Row],[len]],0)</f>
        <v>3.1166666666667808</v>
      </c>
      <c r="M1684" s="3">
        <f>IF(telefony__2[[#This Row],[dlugosc]]=8,telefony__2[[#This Row],[len]],0)</f>
        <v>0</v>
      </c>
      <c r="N1684" s="3"/>
    </row>
    <row r="1685" spans="1:14" x14ac:dyDescent="0.25">
      <c r="A1685" s="3" t="s">
        <v>4625</v>
      </c>
      <c r="B1685" s="1" t="s">
        <v>4460</v>
      </c>
      <c r="C1685" s="2" t="s">
        <v>4626</v>
      </c>
      <c r="D1685" s="2" t="s">
        <v>1638</v>
      </c>
      <c r="E1685">
        <f>LEN(telefony__2[[#This Row],[nr]])</f>
        <v>7</v>
      </c>
      <c r="F1685">
        <f>IF(MID(telefony__2[[#This Row],[nr]],1,2)="12",1,0)</f>
        <v>0</v>
      </c>
      <c r="G1685" s="2">
        <f>IF(AND(telefony__2[[#This Row],[czy 12]]=1,telefony__2[[#This Row],[dlugosc]]=7),telefony__2[[#This Row],[zaklonczenie]]-telefony__2[[#This Row],[rozpoczecie]],0)</f>
        <v>0</v>
      </c>
      <c r="H1685" s="3">
        <f>IF(AND(telefony__2[[#This Row],[czy 12]]=1,telefony__2[[#This Row],[dlugosc]]=7),1,0)</f>
        <v>0</v>
      </c>
      <c r="I1685" s="3">
        <f>(telefony__2[[#This Row],[zaklonczenie]]-telefony__2[[#This Row],[rozpoczecie]])*24*60</f>
        <v>15.966666666666711</v>
      </c>
      <c r="J1685">
        <f>IF(telefony__2[[#This Row],[dlugosc]]=10,ROUNDUP(telefony__2[[#This Row],[len]],0),0)</f>
        <v>0</v>
      </c>
      <c r="K1685" s="3">
        <f>IF(telefony__2[[#This Row],[dlugosc]]&lt;&gt;10,telefony__2[[#This Row],[len]]+K1684,K1684)</f>
        <v>13340.533333333342</v>
      </c>
      <c r="L1685" s="3">
        <f>IF(telefony__2[[#This Row],[dlugosc]]=7,telefony__2[[#This Row],[len]],0)</f>
        <v>15.966666666666711</v>
      </c>
      <c r="M1685" s="3">
        <f>IF(telefony__2[[#This Row],[dlugosc]]=8,telefony__2[[#This Row],[len]],0)</f>
        <v>0</v>
      </c>
      <c r="N1685" s="3"/>
    </row>
    <row r="1686" spans="1:14" x14ac:dyDescent="0.25">
      <c r="A1686" s="3" t="s">
        <v>4627</v>
      </c>
      <c r="B1686" s="1" t="s">
        <v>4460</v>
      </c>
      <c r="C1686" s="2" t="s">
        <v>4628</v>
      </c>
      <c r="D1686" s="2" t="s">
        <v>4629</v>
      </c>
      <c r="E1686">
        <f>LEN(telefony__2[[#This Row],[nr]])</f>
        <v>7</v>
      </c>
      <c r="F1686">
        <f>IF(MID(telefony__2[[#This Row],[nr]],1,2)="12",1,0)</f>
        <v>0</v>
      </c>
      <c r="G1686" s="2">
        <f>IF(AND(telefony__2[[#This Row],[czy 12]]=1,telefony__2[[#This Row],[dlugosc]]=7),telefony__2[[#This Row],[zaklonczenie]]-telefony__2[[#This Row],[rozpoczecie]],0)</f>
        <v>0</v>
      </c>
      <c r="H1686" s="3">
        <f>IF(AND(telefony__2[[#This Row],[czy 12]]=1,telefony__2[[#This Row],[dlugosc]]=7),1,0)</f>
        <v>0</v>
      </c>
      <c r="I1686" s="3">
        <f>(telefony__2[[#This Row],[zaklonczenie]]-telefony__2[[#This Row],[rozpoczecie]])*24*60</f>
        <v>13.399999999999856</v>
      </c>
      <c r="J1686">
        <f>IF(telefony__2[[#This Row],[dlugosc]]=10,ROUNDUP(telefony__2[[#This Row],[len]],0),0)</f>
        <v>0</v>
      </c>
      <c r="K1686" s="3">
        <f>IF(telefony__2[[#This Row],[dlugosc]]&lt;&gt;10,telefony__2[[#This Row],[len]]+K1685,K1685)</f>
        <v>13353.933333333342</v>
      </c>
      <c r="L1686" s="3">
        <f>IF(telefony__2[[#This Row],[dlugosc]]=7,telefony__2[[#This Row],[len]],0)</f>
        <v>13.399999999999856</v>
      </c>
      <c r="M1686" s="3">
        <f>IF(telefony__2[[#This Row],[dlugosc]]=8,telefony__2[[#This Row],[len]],0)</f>
        <v>0</v>
      </c>
      <c r="N1686" s="3"/>
    </row>
    <row r="1687" spans="1:14" x14ac:dyDescent="0.25">
      <c r="A1687" s="3" t="s">
        <v>4630</v>
      </c>
      <c r="B1687" s="1" t="s">
        <v>4460</v>
      </c>
      <c r="C1687" s="2" t="s">
        <v>4631</v>
      </c>
      <c r="D1687" s="2" t="s">
        <v>4632</v>
      </c>
      <c r="E1687">
        <f>LEN(telefony__2[[#This Row],[nr]])</f>
        <v>8</v>
      </c>
      <c r="F1687">
        <f>IF(MID(telefony__2[[#This Row],[nr]],1,2)="12",1,0)</f>
        <v>0</v>
      </c>
      <c r="G1687" s="2">
        <f>IF(AND(telefony__2[[#This Row],[czy 12]]=1,telefony__2[[#This Row],[dlugosc]]=7),telefony__2[[#This Row],[zaklonczenie]]-telefony__2[[#This Row],[rozpoczecie]],0)</f>
        <v>0</v>
      </c>
      <c r="H1687" s="3">
        <f>IF(AND(telefony__2[[#This Row],[czy 12]]=1,telefony__2[[#This Row],[dlugosc]]=7),1,0)</f>
        <v>0</v>
      </c>
      <c r="I1687" s="3">
        <f>(telefony__2[[#This Row],[zaklonczenie]]-telefony__2[[#This Row],[rozpoczecie]])*24*60</f>
        <v>5.083333333333222</v>
      </c>
      <c r="J1687">
        <f>IF(telefony__2[[#This Row],[dlugosc]]=10,ROUNDUP(telefony__2[[#This Row],[len]],0),0)</f>
        <v>0</v>
      </c>
      <c r="K1687" s="3">
        <f>IF(telefony__2[[#This Row],[dlugosc]]&lt;&gt;10,telefony__2[[#This Row],[len]]+K1686,K1686)</f>
        <v>13359.016666666676</v>
      </c>
      <c r="L1687" s="3">
        <f>IF(telefony__2[[#This Row],[dlugosc]]=7,telefony__2[[#This Row],[len]],0)</f>
        <v>0</v>
      </c>
      <c r="M1687" s="3">
        <f>IF(telefony__2[[#This Row],[dlugosc]]=8,telefony__2[[#This Row],[len]],0)</f>
        <v>5.083333333333222</v>
      </c>
      <c r="N1687" s="3"/>
    </row>
    <row r="1688" spans="1:14" x14ac:dyDescent="0.25">
      <c r="A1688" s="3" t="s">
        <v>201</v>
      </c>
      <c r="B1688" s="1" t="s">
        <v>4460</v>
      </c>
      <c r="C1688" s="2" t="s">
        <v>4633</v>
      </c>
      <c r="D1688" s="2" t="s">
        <v>4634</v>
      </c>
      <c r="E1688">
        <f>LEN(telefony__2[[#This Row],[nr]])</f>
        <v>8</v>
      </c>
      <c r="F1688">
        <f>IF(MID(telefony__2[[#This Row],[nr]],1,2)="12",1,0)</f>
        <v>0</v>
      </c>
      <c r="G1688" s="2">
        <f>IF(AND(telefony__2[[#This Row],[czy 12]]=1,telefony__2[[#This Row],[dlugosc]]=7),telefony__2[[#This Row],[zaklonczenie]]-telefony__2[[#This Row],[rozpoczecie]],0)</f>
        <v>0</v>
      </c>
      <c r="H1688" s="3">
        <f>IF(AND(telefony__2[[#This Row],[czy 12]]=1,telefony__2[[#This Row],[dlugosc]]=7),1,0)</f>
        <v>0</v>
      </c>
      <c r="I1688" s="3">
        <f>(telefony__2[[#This Row],[zaklonczenie]]-telefony__2[[#This Row],[rozpoczecie]])*24*60</f>
        <v>11.94999999999995</v>
      </c>
      <c r="J1688">
        <f>IF(telefony__2[[#This Row],[dlugosc]]=10,ROUNDUP(telefony__2[[#This Row],[len]],0),0)</f>
        <v>0</v>
      </c>
      <c r="K1688" s="3">
        <f>IF(telefony__2[[#This Row],[dlugosc]]&lt;&gt;10,telefony__2[[#This Row],[len]]+K1687,K1687)</f>
        <v>13370.966666666676</v>
      </c>
      <c r="L1688" s="3">
        <f>IF(telefony__2[[#This Row],[dlugosc]]=7,telefony__2[[#This Row],[len]],0)</f>
        <v>0</v>
      </c>
      <c r="M1688" s="3">
        <f>IF(telefony__2[[#This Row],[dlugosc]]=8,telefony__2[[#This Row],[len]],0)</f>
        <v>11.94999999999995</v>
      </c>
      <c r="N1688" s="3"/>
    </row>
    <row r="1689" spans="1:14" x14ac:dyDescent="0.25">
      <c r="A1689" s="3" t="s">
        <v>4635</v>
      </c>
      <c r="B1689" s="1" t="s">
        <v>4460</v>
      </c>
      <c r="C1689" s="2" t="s">
        <v>4636</v>
      </c>
      <c r="D1689" s="2" t="s">
        <v>4637</v>
      </c>
      <c r="E1689">
        <f>LEN(telefony__2[[#This Row],[nr]])</f>
        <v>8</v>
      </c>
      <c r="F1689">
        <f>IF(MID(telefony__2[[#This Row],[nr]],1,2)="12",1,0)</f>
        <v>0</v>
      </c>
      <c r="G1689" s="2">
        <f>IF(AND(telefony__2[[#This Row],[czy 12]]=1,telefony__2[[#This Row],[dlugosc]]=7),telefony__2[[#This Row],[zaklonczenie]]-telefony__2[[#This Row],[rozpoczecie]],0)</f>
        <v>0</v>
      </c>
      <c r="H1689" s="3">
        <f>IF(AND(telefony__2[[#This Row],[czy 12]]=1,telefony__2[[#This Row],[dlugosc]]=7),1,0)</f>
        <v>0</v>
      </c>
      <c r="I1689" s="3">
        <f>(telefony__2[[#This Row],[zaklonczenie]]-telefony__2[[#This Row],[rozpoczecie]])*24*60</f>
        <v>7.3833333333332618</v>
      </c>
      <c r="J1689">
        <f>IF(telefony__2[[#This Row],[dlugosc]]=10,ROUNDUP(telefony__2[[#This Row],[len]],0),0)</f>
        <v>0</v>
      </c>
      <c r="K1689" s="3">
        <f>IF(telefony__2[[#This Row],[dlugosc]]&lt;&gt;10,telefony__2[[#This Row],[len]]+K1688,K1688)</f>
        <v>13378.350000000009</v>
      </c>
      <c r="L1689" s="3">
        <f>IF(telefony__2[[#This Row],[dlugosc]]=7,telefony__2[[#This Row],[len]],0)</f>
        <v>0</v>
      </c>
      <c r="M1689" s="3">
        <f>IF(telefony__2[[#This Row],[dlugosc]]=8,telefony__2[[#This Row],[len]],0)</f>
        <v>7.3833333333332618</v>
      </c>
      <c r="N1689" s="3"/>
    </row>
    <row r="1690" spans="1:14" x14ac:dyDescent="0.25">
      <c r="A1690" s="3" t="s">
        <v>4638</v>
      </c>
      <c r="B1690" s="1" t="s">
        <v>4460</v>
      </c>
      <c r="C1690" s="2" t="s">
        <v>4639</v>
      </c>
      <c r="D1690" s="2" t="s">
        <v>4640</v>
      </c>
      <c r="E1690">
        <f>LEN(telefony__2[[#This Row],[nr]])</f>
        <v>8</v>
      </c>
      <c r="F1690">
        <f>IF(MID(telefony__2[[#This Row],[nr]],1,2)="12",1,0)</f>
        <v>0</v>
      </c>
      <c r="G1690" s="2">
        <f>IF(AND(telefony__2[[#This Row],[czy 12]]=1,telefony__2[[#This Row],[dlugosc]]=7),telefony__2[[#This Row],[zaklonczenie]]-telefony__2[[#This Row],[rozpoczecie]],0)</f>
        <v>0</v>
      </c>
      <c r="H1690" s="3">
        <f>IF(AND(telefony__2[[#This Row],[czy 12]]=1,telefony__2[[#This Row],[dlugosc]]=7),1,0)</f>
        <v>0</v>
      </c>
      <c r="I1690" s="3">
        <f>(telefony__2[[#This Row],[zaklonczenie]]-telefony__2[[#This Row],[rozpoczecie]])*24*60</f>
        <v>6.2500000000001776</v>
      </c>
      <c r="J1690">
        <f>IF(telefony__2[[#This Row],[dlugosc]]=10,ROUNDUP(telefony__2[[#This Row],[len]],0),0)</f>
        <v>0</v>
      </c>
      <c r="K1690" s="3">
        <f>IF(telefony__2[[#This Row],[dlugosc]]&lt;&gt;10,telefony__2[[#This Row],[len]]+K1689,K1689)</f>
        <v>13384.600000000009</v>
      </c>
      <c r="L1690" s="3">
        <f>IF(telefony__2[[#This Row],[dlugosc]]=7,telefony__2[[#This Row],[len]],0)</f>
        <v>0</v>
      </c>
      <c r="M1690" s="3">
        <f>IF(telefony__2[[#This Row],[dlugosc]]=8,telefony__2[[#This Row],[len]],0)</f>
        <v>6.2500000000001776</v>
      </c>
      <c r="N1690" s="3"/>
    </row>
    <row r="1691" spans="1:14" x14ac:dyDescent="0.25">
      <c r="A1691" s="3" t="s">
        <v>223</v>
      </c>
      <c r="B1691" s="1" t="s">
        <v>4460</v>
      </c>
      <c r="C1691" s="2" t="s">
        <v>4641</v>
      </c>
      <c r="D1691" s="2" t="s">
        <v>4642</v>
      </c>
      <c r="E1691">
        <f>LEN(telefony__2[[#This Row],[nr]])</f>
        <v>7</v>
      </c>
      <c r="F1691">
        <f>IF(MID(telefony__2[[#This Row],[nr]],1,2)="12",1,0)</f>
        <v>0</v>
      </c>
      <c r="G1691" s="2">
        <f>IF(AND(telefony__2[[#This Row],[czy 12]]=1,telefony__2[[#This Row],[dlugosc]]=7),telefony__2[[#This Row],[zaklonczenie]]-telefony__2[[#This Row],[rozpoczecie]],0)</f>
        <v>0</v>
      </c>
      <c r="H1691" s="3">
        <f>IF(AND(telefony__2[[#This Row],[czy 12]]=1,telefony__2[[#This Row],[dlugosc]]=7),1,0)</f>
        <v>0</v>
      </c>
      <c r="I1691" s="3">
        <f>(telefony__2[[#This Row],[zaklonczenie]]-telefony__2[[#This Row],[rozpoczecie]])*24*60</f>
        <v>15.633333333333432</v>
      </c>
      <c r="J1691">
        <f>IF(telefony__2[[#This Row],[dlugosc]]=10,ROUNDUP(telefony__2[[#This Row],[len]],0),0)</f>
        <v>0</v>
      </c>
      <c r="K1691" s="3">
        <f>IF(telefony__2[[#This Row],[dlugosc]]&lt;&gt;10,telefony__2[[#This Row],[len]]+K1690,K1690)</f>
        <v>13400.233333333343</v>
      </c>
      <c r="L1691" s="3">
        <f>IF(telefony__2[[#This Row],[dlugosc]]=7,telefony__2[[#This Row],[len]],0)</f>
        <v>15.633333333333432</v>
      </c>
      <c r="M1691" s="3">
        <f>IF(telefony__2[[#This Row],[dlugosc]]=8,telefony__2[[#This Row],[len]],0)</f>
        <v>0</v>
      </c>
      <c r="N1691" s="3"/>
    </row>
    <row r="1692" spans="1:14" x14ac:dyDescent="0.25">
      <c r="A1692" s="3" t="s">
        <v>4643</v>
      </c>
      <c r="B1692" s="1" t="s">
        <v>4460</v>
      </c>
      <c r="C1692" s="2" t="s">
        <v>4644</v>
      </c>
      <c r="D1692" s="2" t="s">
        <v>4645</v>
      </c>
      <c r="E1692">
        <f>LEN(telefony__2[[#This Row],[nr]])</f>
        <v>7</v>
      </c>
      <c r="F1692">
        <f>IF(MID(telefony__2[[#This Row],[nr]],1,2)="12",1,0)</f>
        <v>0</v>
      </c>
      <c r="G1692" s="2">
        <f>IF(AND(telefony__2[[#This Row],[czy 12]]=1,telefony__2[[#This Row],[dlugosc]]=7),telefony__2[[#This Row],[zaklonczenie]]-telefony__2[[#This Row],[rozpoczecie]],0)</f>
        <v>0</v>
      </c>
      <c r="H1692" s="3">
        <f>IF(AND(telefony__2[[#This Row],[czy 12]]=1,telefony__2[[#This Row],[dlugosc]]=7),1,0)</f>
        <v>0</v>
      </c>
      <c r="I1692" s="3">
        <f>(telefony__2[[#This Row],[zaklonczenie]]-telefony__2[[#This Row],[rozpoczecie]])*24*60</f>
        <v>15.500000000000025</v>
      </c>
      <c r="J1692">
        <f>IF(telefony__2[[#This Row],[dlugosc]]=10,ROUNDUP(telefony__2[[#This Row],[len]],0),0)</f>
        <v>0</v>
      </c>
      <c r="K1692" s="3">
        <f>IF(telefony__2[[#This Row],[dlugosc]]&lt;&gt;10,telefony__2[[#This Row],[len]]+K1691,K1691)</f>
        <v>13415.733333333343</v>
      </c>
      <c r="L1692" s="3">
        <f>IF(telefony__2[[#This Row],[dlugosc]]=7,telefony__2[[#This Row],[len]],0)</f>
        <v>15.500000000000025</v>
      </c>
      <c r="M1692" s="3">
        <f>IF(telefony__2[[#This Row],[dlugosc]]=8,telefony__2[[#This Row],[len]],0)</f>
        <v>0</v>
      </c>
      <c r="N1692" s="3"/>
    </row>
    <row r="1693" spans="1:14" x14ac:dyDescent="0.25">
      <c r="A1693" s="3" t="s">
        <v>4646</v>
      </c>
      <c r="B1693" s="1" t="s">
        <v>4460</v>
      </c>
      <c r="C1693" s="2" t="s">
        <v>4647</v>
      </c>
      <c r="D1693" s="2" t="s">
        <v>4648</v>
      </c>
      <c r="E1693">
        <f>LEN(telefony__2[[#This Row],[nr]])</f>
        <v>7</v>
      </c>
      <c r="F1693">
        <f>IF(MID(telefony__2[[#This Row],[nr]],1,2)="12",1,0)</f>
        <v>0</v>
      </c>
      <c r="G1693" s="2">
        <f>IF(AND(telefony__2[[#This Row],[czy 12]]=1,telefony__2[[#This Row],[dlugosc]]=7),telefony__2[[#This Row],[zaklonczenie]]-telefony__2[[#This Row],[rozpoczecie]],0)</f>
        <v>0</v>
      </c>
      <c r="H1693" s="3">
        <f>IF(AND(telefony__2[[#This Row],[czy 12]]=1,telefony__2[[#This Row],[dlugosc]]=7),1,0)</f>
        <v>0</v>
      </c>
      <c r="I1693" s="3">
        <f>(telefony__2[[#This Row],[zaklonczenie]]-telefony__2[[#This Row],[rozpoczecie]])*24*60</f>
        <v>0.70000000000010942</v>
      </c>
      <c r="J1693">
        <f>IF(telefony__2[[#This Row],[dlugosc]]=10,ROUNDUP(telefony__2[[#This Row],[len]],0),0)</f>
        <v>0</v>
      </c>
      <c r="K1693" s="3">
        <f>IF(telefony__2[[#This Row],[dlugosc]]&lt;&gt;10,telefony__2[[#This Row],[len]]+K1692,K1692)</f>
        <v>13416.433333333343</v>
      </c>
      <c r="L1693" s="3">
        <f>IF(telefony__2[[#This Row],[dlugosc]]=7,telefony__2[[#This Row],[len]],0)</f>
        <v>0.70000000000010942</v>
      </c>
      <c r="M1693" s="3">
        <f>IF(telefony__2[[#This Row],[dlugosc]]=8,telefony__2[[#This Row],[len]],0)</f>
        <v>0</v>
      </c>
      <c r="N1693" s="3"/>
    </row>
    <row r="1694" spans="1:14" x14ac:dyDescent="0.25">
      <c r="A1694" s="3" t="s">
        <v>4649</v>
      </c>
      <c r="B1694" s="1" t="s">
        <v>4460</v>
      </c>
      <c r="C1694" s="2" t="s">
        <v>4650</v>
      </c>
      <c r="D1694" s="2" t="s">
        <v>4651</v>
      </c>
      <c r="E1694">
        <f>LEN(telefony__2[[#This Row],[nr]])</f>
        <v>8</v>
      </c>
      <c r="F1694">
        <f>IF(MID(telefony__2[[#This Row],[nr]],1,2)="12",1,0)</f>
        <v>0</v>
      </c>
      <c r="G1694" s="2">
        <f>IF(AND(telefony__2[[#This Row],[czy 12]]=1,telefony__2[[#This Row],[dlugosc]]=7),telefony__2[[#This Row],[zaklonczenie]]-telefony__2[[#This Row],[rozpoczecie]],0)</f>
        <v>0</v>
      </c>
      <c r="H1694" s="3">
        <f>IF(AND(telefony__2[[#This Row],[czy 12]]=1,telefony__2[[#This Row],[dlugosc]]=7),1,0)</f>
        <v>0</v>
      </c>
      <c r="I1694" s="3">
        <f>(telefony__2[[#This Row],[zaklonczenie]]-telefony__2[[#This Row],[rozpoczecie]])*24*60</f>
        <v>7.88333333333334</v>
      </c>
      <c r="J1694">
        <f>IF(telefony__2[[#This Row],[dlugosc]]=10,ROUNDUP(telefony__2[[#This Row],[len]],0),0)</f>
        <v>0</v>
      </c>
      <c r="K1694" s="3">
        <f>IF(telefony__2[[#This Row],[dlugosc]]&lt;&gt;10,telefony__2[[#This Row],[len]]+K1693,K1693)</f>
        <v>13424.316666666677</v>
      </c>
      <c r="L1694" s="3">
        <f>IF(telefony__2[[#This Row],[dlugosc]]=7,telefony__2[[#This Row],[len]],0)</f>
        <v>0</v>
      </c>
      <c r="M1694" s="3">
        <f>IF(telefony__2[[#This Row],[dlugosc]]=8,telefony__2[[#This Row],[len]],0)</f>
        <v>7.88333333333334</v>
      </c>
      <c r="N1694" s="3"/>
    </row>
    <row r="1695" spans="1:14" x14ac:dyDescent="0.25">
      <c r="A1695" s="3" t="s">
        <v>2105</v>
      </c>
      <c r="B1695" s="1" t="s">
        <v>4460</v>
      </c>
      <c r="C1695" s="2" t="s">
        <v>4652</v>
      </c>
      <c r="D1695" s="2" t="s">
        <v>4653</v>
      </c>
      <c r="E1695">
        <f>LEN(telefony__2[[#This Row],[nr]])</f>
        <v>7</v>
      </c>
      <c r="F1695">
        <f>IF(MID(telefony__2[[#This Row],[nr]],1,2)="12",1,0)</f>
        <v>0</v>
      </c>
      <c r="G1695" s="2">
        <f>IF(AND(telefony__2[[#This Row],[czy 12]]=1,telefony__2[[#This Row],[dlugosc]]=7),telefony__2[[#This Row],[zaklonczenie]]-telefony__2[[#This Row],[rozpoczecie]],0)</f>
        <v>0</v>
      </c>
      <c r="H1695" s="3">
        <f>IF(AND(telefony__2[[#This Row],[czy 12]]=1,telefony__2[[#This Row],[dlugosc]]=7),1,0)</f>
        <v>0</v>
      </c>
      <c r="I1695" s="3">
        <f>(telefony__2[[#This Row],[zaklonczenie]]-telefony__2[[#This Row],[rozpoczecie]])*24*60</f>
        <v>3.7833333333333385</v>
      </c>
      <c r="J1695">
        <f>IF(telefony__2[[#This Row],[dlugosc]]=10,ROUNDUP(telefony__2[[#This Row],[len]],0),0)</f>
        <v>0</v>
      </c>
      <c r="K1695" s="3">
        <f>IF(telefony__2[[#This Row],[dlugosc]]&lt;&gt;10,telefony__2[[#This Row],[len]]+K1694,K1694)</f>
        <v>13428.100000000009</v>
      </c>
      <c r="L1695" s="3">
        <f>IF(telefony__2[[#This Row],[dlugosc]]=7,telefony__2[[#This Row],[len]],0)</f>
        <v>3.7833333333333385</v>
      </c>
      <c r="M1695" s="3">
        <f>IF(telefony__2[[#This Row],[dlugosc]]=8,telefony__2[[#This Row],[len]],0)</f>
        <v>0</v>
      </c>
      <c r="N1695" s="3"/>
    </row>
    <row r="1696" spans="1:14" x14ac:dyDescent="0.25">
      <c r="A1696" s="3" t="s">
        <v>4654</v>
      </c>
      <c r="B1696" s="1" t="s">
        <v>4460</v>
      </c>
      <c r="C1696" s="2" t="s">
        <v>4655</v>
      </c>
      <c r="D1696" s="2" t="s">
        <v>4656</v>
      </c>
      <c r="E1696">
        <f>LEN(telefony__2[[#This Row],[nr]])</f>
        <v>7</v>
      </c>
      <c r="F1696">
        <f>IF(MID(telefony__2[[#This Row],[nr]],1,2)="12",1,0)</f>
        <v>0</v>
      </c>
      <c r="G1696" s="2">
        <f>IF(AND(telefony__2[[#This Row],[czy 12]]=1,telefony__2[[#This Row],[dlugosc]]=7),telefony__2[[#This Row],[zaklonczenie]]-telefony__2[[#This Row],[rozpoczecie]],0)</f>
        <v>0</v>
      </c>
      <c r="H1696" s="3">
        <f>IF(AND(telefony__2[[#This Row],[czy 12]]=1,telefony__2[[#This Row],[dlugosc]]=7),1,0)</f>
        <v>0</v>
      </c>
      <c r="I1696" s="3">
        <f>(telefony__2[[#This Row],[zaklonczenie]]-telefony__2[[#This Row],[rozpoczecie]])*24*60</f>
        <v>9.849999999999941</v>
      </c>
      <c r="J1696">
        <f>IF(telefony__2[[#This Row],[dlugosc]]=10,ROUNDUP(telefony__2[[#This Row],[len]],0),0)</f>
        <v>0</v>
      </c>
      <c r="K1696" s="3">
        <f>IF(telefony__2[[#This Row],[dlugosc]]&lt;&gt;10,telefony__2[[#This Row],[len]]+K1695,K1695)</f>
        <v>13437.95000000001</v>
      </c>
      <c r="L1696" s="3">
        <f>IF(telefony__2[[#This Row],[dlugosc]]=7,telefony__2[[#This Row],[len]],0)</f>
        <v>9.849999999999941</v>
      </c>
      <c r="M1696" s="3">
        <f>IF(telefony__2[[#This Row],[dlugosc]]=8,telefony__2[[#This Row],[len]],0)</f>
        <v>0</v>
      </c>
      <c r="N1696" s="3"/>
    </row>
    <row r="1697" spans="1:14" x14ac:dyDescent="0.25">
      <c r="A1697" s="3" t="s">
        <v>4657</v>
      </c>
      <c r="B1697" s="1" t="s">
        <v>4460</v>
      </c>
      <c r="C1697" s="2" t="s">
        <v>3838</v>
      </c>
      <c r="D1697" s="2" t="s">
        <v>4658</v>
      </c>
      <c r="E1697">
        <f>LEN(telefony__2[[#This Row],[nr]])</f>
        <v>7</v>
      </c>
      <c r="F1697">
        <f>IF(MID(telefony__2[[#This Row],[nr]],1,2)="12",1,0)</f>
        <v>0</v>
      </c>
      <c r="G1697" s="2">
        <f>IF(AND(telefony__2[[#This Row],[czy 12]]=1,telefony__2[[#This Row],[dlugosc]]=7),telefony__2[[#This Row],[zaklonczenie]]-telefony__2[[#This Row],[rozpoczecie]],0)</f>
        <v>0</v>
      </c>
      <c r="H1697" s="3">
        <f>IF(AND(telefony__2[[#This Row],[czy 12]]=1,telefony__2[[#This Row],[dlugosc]]=7),1,0)</f>
        <v>0</v>
      </c>
      <c r="I1697" s="3">
        <f>(telefony__2[[#This Row],[zaklonczenie]]-telefony__2[[#This Row],[rozpoczecie]])*24*60</f>
        <v>1.983333333333217</v>
      </c>
      <c r="J1697">
        <f>IF(telefony__2[[#This Row],[dlugosc]]=10,ROUNDUP(telefony__2[[#This Row],[len]],0),0)</f>
        <v>0</v>
      </c>
      <c r="K1697" s="3">
        <f>IF(telefony__2[[#This Row],[dlugosc]]&lt;&gt;10,telefony__2[[#This Row],[len]]+K1696,K1696)</f>
        <v>13439.933333333343</v>
      </c>
      <c r="L1697" s="3">
        <f>IF(telefony__2[[#This Row],[dlugosc]]=7,telefony__2[[#This Row],[len]],0)</f>
        <v>1.983333333333217</v>
      </c>
      <c r="M1697" s="3">
        <f>IF(telefony__2[[#This Row],[dlugosc]]=8,telefony__2[[#This Row],[len]],0)</f>
        <v>0</v>
      </c>
      <c r="N1697" s="3"/>
    </row>
    <row r="1698" spans="1:14" x14ac:dyDescent="0.25">
      <c r="A1698" s="3" t="s">
        <v>4594</v>
      </c>
      <c r="B1698" s="1" t="s">
        <v>4460</v>
      </c>
      <c r="C1698" s="2" t="s">
        <v>4659</v>
      </c>
      <c r="D1698" s="2" t="s">
        <v>4660</v>
      </c>
      <c r="E1698">
        <f>LEN(telefony__2[[#This Row],[nr]])</f>
        <v>10</v>
      </c>
      <c r="F1698">
        <f>IF(MID(telefony__2[[#This Row],[nr]],1,2)="12",1,0)</f>
        <v>0</v>
      </c>
      <c r="G1698" s="2">
        <f>IF(AND(telefony__2[[#This Row],[czy 12]]=1,telefony__2[[#This Row],[dlugosc]]=7),telefony__2[[#This Row],[zaklonczenie]]-telefony__2[[#This Row],[rozpoczecie]],0)</f>
        <v>0</v>
      </c>
      <c r="H1698" s="3">
        <f>IF(AND(telefony__2[[#This Row],[czy 12]]=1,telefony__2[[#This Row],[dlugosc]]=7),1,0)</f>
        <v>0</v>
      </c>
      <c r="I1698" s="3">
        <f>(telefony__2[[#This Row],[zaklonczenie]]-telefony__2[[#This Row],[rozpoczecie]])*24*60</f>
        <v>9.0999999999998238</v>
      </c>
      <c r="J1698">
        <f>IF(telefony__2[[#This Row],[dlugosc]]=10,ROUNDUP(telefony__2[[#This Row],[len]],0),0)</f>
        <v>10</v>
      </c>
      <c r="K1698" s="3">
        <f>IF(telefony__2[[#This Row],[dlugosc]]&lt;&gt;10,telefony__2[[#This Row],[len]]+K1697,K1697)</f>
        <v>13439.933333333343</v>
      </c>
      <c r="L1698" s="3">
        <f>IF(telefony__2[[#This Row],[dlugosc]]=7,telefony__2[[#This Row],[len]],0)</f>
        <v>0</v>
      </c>
      <c r="M1698" s="3">
        <f>IF(telefony__2[[#This Row],[dlugosc]]=8,telefony__2[[#This Row],[len]],0)</f>
        <v>0</v>
      </c>
      <c r="N1698" s="3"/>
    </row>
    <row r="1699" spans="1:14" x14ac:dyDescent="0.25">
      <c r="A1699" s="3" t="s">
        <v>4661</v>
      </c>
      <c r="B1699" s="1" t="s">
        <v>4460</v>
      </c>
      <c r="C1699" s="2" t="s">
        <v>4662</v>
      </c>
      <c r="D1699" s="2" t="s">
        <v>4663</v>
      </c>
      <c r="E1699">
        <f>LEN(telefony__2[[#This Row],[nr]])</f>
        <v>8</v>
      </c>
      <c r="F1699">
        <f>IF(MID(telefony__2[[#This Row],[nr]],1,2)="12",1,0)</f>
        <v>0</v>
      </c>
      <c r="G1699" s="2">
        <f>IF(AND(telefony__2[[#This Row],[czy 12]]=1,telefony__2[[#This Row],[dlugosc]]=7),telefony__2[[#This Row],[zaklonczenie]]-telefony__2[[#This Row],[rozpoczecie]],0)</f>
        <v>0</v>
      </c>
      <c r="H1699" s="3">
        <f>IF(AND(telefony__2[[#This Row],[czy 12]]=1,telefony__2[[#This Row],[dlugosc]]=7),1,0)</f>
        <v>0</v>
      </c>
      <c r="I1699" s="3">
        <f>(telefony__2[[#This Row],[zaklonczenie]]-telefony__2[[#This Row],[rozpoczecie]])*24*60</f>
        <v>5.9999999999999787</v>
      </c>
      <c r="J1699">
        <f>IF(telefony__2[[#This Row],[dlugosc]]=10,ROUNDUP(telefony__2[[#This Row],[len]],0),0)</f>
        <v>0</v>
      </c>
      <c r="K1699" s="3">
        <f>IF(telefony__2[[#This Row],[dlugosc]]&lt;&gt;10,telefony__2[[#This Row],[len]]+K1698,K1698)</f>
        <v>13445.933333333343</v>
      </c>
      <c r="L1699" s="3">
        <f>IF(telefony__2[[#This Row],[dlugosc]]=7,telefony__2[[#This Row],[len]],0)</f>
        <v>0</v>
      </c>
      <c r="M1699" s="3">
        <f>IF(telefony__2[[#This Row],[dlugosc]]=8,telefony__2[[#This Row],[len]],0)</f>
        <v>5.9999999999999787</v>
      </c>
      <c r="N1699" s="3"/>
    </row>
    <row r="1700" spans="1:14" x14ac:dyDescent="0.25">
      <c r="A1700" s="3" t="s">
        <v>4664</v>
      </c>
      <c r="B1700" s="1" t="s">
        <v>4460</v>
      </c>
      <c r="C1700" s="2" t="s">
        <v>1397</v>
      </c>
      <c r="D1700" s="2" t="s">
        <v>4665</v>
      </c>
      <c r="E1700">
        <f>LEN(telefony__2[[#This Row],[nr]])</f>
        <v>7</v>
      </c>
      <c r="F1700">
        <f>IF(MID(telefony__2[[#This Row],[nr]],1,2)="12",1,0)</f>
        <v>0</v>
      </c>
      <c r="G1700" s="2">
        <f>IF(AND(telefony__2[[#This Row],[czy 12]]=1,telefony__2[[#This Row],[dlugosc]]=7),telefony__2[[#This Row],[zaklonczenie]]-telefony__2[[#This Row],[rozpoczecie]],0)</f>
        <v>0</v>
      </c>
      <c r="H1700" s="3">
        <f>IF(AND(telefony__2[[#This Row],[czy 12]]=1,telefony__2[[#This Row],[dlugosc]]=7),1,0)</f>
        <v>0</v>
      </c>
      <c r="I1700" s="3">
        <f>(telefony__2[[#This Row],[zaklonczenie]]-telefony__2[[#This Row],[rozpoczecie]])*24*60</f>
        <v>3.1500000000000128</v>
      </c>
      <c r="J1700">
        <f>IF(telefony__2[[#This Row],[dlugosc]]=10,ROUNDUP(telefony__2[[#This Row],[len]],0),0)</f>
        <v>0</v>
      </c>
      <c r="K1700" s="3">
        <f>IF(telefony__2[[#This Row],[dlugosc]]&lt;&gt;10,telefony__2[[#This Row],[len]]+K1699,K1699)</f>
        <v>13449.083333333343</v>
      </c>
      <c r="L1700" s="3">
        <f>IF(telefony__2[[#This Row],[dlugosc]]=7,telefony__2[[#This Row],[len]],0)</f>
        <v>3.1500000000000128</v>
      </c>
      <c r="M1700" s="3">
        <f>IF(telefony__2[[#This Row],[dlugosc]]=8,telefony__2[[#This Row],[len]],0)</f>
        <v>0</v>
      </c>
      <c r="N1700" s="3"/>
    </row>
    <row r="1701" spans="1:14" x14ac:dyDescent="0.25">
      <c r="A1701" s="3" t="s">
        <v>4594</v>
      </c>
      <c r="B1701" s="1" t="s">
        <v>4460</v>
      </c>
      <c r="C1701" s="2" t="s">
        <v>4666</v>
      </c>
      <c r="D1701" s="2" t="s">
        <v>4667</v>
      </c>
      <c r="E1701">
        <f>LEN(telefony__2[[#This Row],[nr]])</f>
        <v>10</v>
      </c>
      <c r="F1701">
        <f>IF(MID(telefony__2[[#This Row],[nr]],1,2)="12",1,0)</f>
        <v>0</v>
      </c>
      <c r="G1701" s="2">
        <f>IF(AND(telefony__2[[#This Row],[czy 12]]=1,telefony__2[[#This Row],[dlugosc]]=7),telefony__2[[#This Row],[zaklonczenie]]-telefony__2[[#This Row],[rozpoczecie]],0)</f>
        <v>0</v>
      </c>
      <c r="H1701" s="3">
        <f>IF(AND(telefony__2[[#This Row],[czy 12]]=1,telefony__2[[#This Row],[dlugosc]]=7),1,0)</f>
        <v>0</v>
      </c>
      <c r="I1701" s="3">
        <f>(telefony__2[[#This Row],[zaklonczenie]]-telefony__2[[#This Row],[rozpoczecie]])*24*60</f>
        <v>6.183333333333394</v>
      </c>
      <c r="J1701">
        <f>IF(telefony__2[[#This Row],[dlugosc]]=10,ROUNDUP(telefony__2[[#This Row],[len]],0),0)</f>
        <v>7</v>
      </c>
      <c r="K1701" s="3">
        <f>IF(telefony__2[[#This Row],[dlugosc]]&lt;&gt;10,telefony__2[[#This Row],[len]]+K1700,K1700)</f>
        <v>13449.083333333343</v>
      </c>
      <c r="L1701" s="3">
        <f>IF(telefony__2[[#This Row],[dlugosc]]=7,telefony__2[[#This Row],[len]],0)</f>
        <v>0</v>
      </c>
      <c r="M1701" s="3">
        <f>IF(telefony__2[[#This Row],[dlugosc]]=8,telefony__2[[#This Row],[len]],0)</f>
        <v>0</v>
      </c>
      <c r="N1701" s="3"/>
    </row>
    <row r="1702" spans="1:14" x14ac:dyDescent="0.25">
      <c r="A1702" s="3" t="s">
        <v>83</v>
      </c>
      <c r="B1702" s="1" t="s">
        <v>4460</v>
      </c>
      <c r="C1702" s="2" t="s">
        <v>4668</v>
      </c>
      <c r="D1702" s="2" t="s">
        <v>4669</v>
      </c>
      <c r="E1702">
        <f>LEN(telefony__2[[#This Row],[nr]])</f>
        <v>8</v>
      </c>
      <c r="F1702">
        <f>IF(MID(telefony__2[[#This Row],[nr]],1,2)="12",1,0)</f>
        <v>0</v>
      </c>
      <c r="G1702" s="2">
        <f>IF(AND(telefony__2[[#This Row],[czy 12]]=1,telefony__2[[#This Row],[dlugosc]]=7),telefony__2[[#This Row],[zaklonczenie]]-telefony__2[[#This Row],[rozpoczecie]],0)</f>
        <v>0</v>
      </c>
      <c r="H1702" s="3">
        <f>IF(AND(telefony__2[[#This Row],[czy 12]]=1,telefony__2[[#This Row],[dlugosc]]=7),1,0)</f>
        <v>0</v>
      </c>
      <c r="I1702" s="3">
        <f>(telefony__2[[#This Row],[zaklonczenie]]-telefony__2[[#This Row],[rozpoczecie]])*24*60</f>
        <v>3.5833333333333073</v>
      </c>
      <c r="J1702">
        <f>IF(telefony__2[[#This Row],[dlugosc]]=10,ROUNDUP(telefony__2[[#This Row],[len]],0),0)</f>
        <v>0</v>
      </c>
      <c r="K1702" s="3">
        <f>IF(telefony__2[[#This Row],[dlugosc]]&lt;&gt;10,telefony__2[[#This Row],[len]]+K1701,K1701)</f>
        <v>13452.666666666677</v>
      </c>
      <c r="L1702" s="3">
        <f>IF(telefony__2[[#This Row],[dlugosc]]=7,telefony__2[[#This Row],[len]],0)</f>
        <v>0</v>
      </c>
      <c r="M1702" s="3">
        <f>IF(telefony__2[[#This Row],[dlugosc]]=8,telefony__2[[#This Row],[len]],0)</f>
        <v>3.5833333333333073</v>
      </c>
      <c r="N1702" s="3"/>
    </row>
    <row r="1703" spans="1:14" x14ac:dyDescent="0.25">
      <c r="A1703" s="3" t="s">
        <v>4670</v>
      </c>
      <c r="B1703" s="1" t="s">
        <v>4460</v>
      </c>
      <c r="C1703" s="2" t="s">
        <v>4671</v>
      </c>
      <c r="D1703" s="2" t="s">
        <v>4672</v>
      </c>
      <c r="E1703">
        <f>LEN(telefony__2[[#This Row],[nr]])</f>
        <v>7</v>
      </c>
      <c r="F1703">
        <f>IF(MID(telefony__2[[#This Row],[nr]],1,2)="12",1,0)</f>
        <v>0</v>
      </c>
      <c r="G1703" s="2">
        <f>IF(AND(telefony__2[[#This Row],[czy 12]]=1,telefony__2[[#This Row],[dlugosc]]=7),telefony__2[[#This Row],[zaklonczenie]]-telefony__2[[#This Row],[rozpoczecie]],0)</f>
        <v>0</v>
      </c>
      <c r="H1703" s="3">
        <f>IF(AND(telefony__2[[#This Row],[czy 12]]=1,telefony__2[[#This Row],[dlugosc]]=7),1,0)</f>
        <v>0</v>
      </c>
      <c r="I1703" s="3">
        <f>(telefony__2[[#This Row],[zaklonczenie]]-telefony__2[[#This Row],[rozpoczecie]])*24*60</f>
        <v>7.1499999999999986</v>
      </c>
      <c r="J1703">
        <f>IF(telefony__2[[#This Row],[dlugosc]]=10,ROUNDUP(telefony__2[[#This Row],[len]],0),0)</f>
        <v>0</v>
      </c>
      <c r="K1703" s="3">
        <f>IF(telefony__2[[#This Row],[dlugosc]]&lt;&gt;10,telefony__2[[#This Row],[len]]+K1702,K1702)</f>
        <v>13459.816666666677</v>
      </c>
      <c r="L1703" s="3">
        <f>IF(telefony__2[[#This Row],[dlugosc]]=7,telefony__2[[#This Row],[len]],0)</f>
        <v>7.1499999999999986</v>
      </c>
      <c r="M1703" s="3">
        <f>IF(telefony__2[[#This Row],[dlugosc]]=8,telefony__2[[#This Row],[len]],0)</f>
        <v>0</v>
      </c>
      <c r="N1703" s="3"/>
    </row>
    <row r="1704" spans="1:14" x14ac:dyDescent="0.25">
      <c r="A1704" s="3" t="s">
        <v>4673</v>
      </c>
      <c r="B1704" s="1" t="s">
        <v>4460</v>
      </c>
      <c r="C1704" s="2" t="s">
        <v>4674</v>
      </c>
      <c r="D1704" s="2" t="s">
        <v>4675</v>
      </c>
      <c r="E1704">
        <f>LEN(telefony__2[[#This Row],[nr]])</f>
        <v>10</v>
      </c>
      <c r="F1704">
        <f>IF(MID(telefony__2[[#This Row],[nr]],1,2)="12",1,0)</f>
        <v>0</v>
      </c>
      <c r="G1704" s="2">
        <f>IF(AND(telefony__2[[#This Row],[czy 12]]=1,telefony__2[[#This Row],[dlugosc]]=7),telefony__2[[#This Row],[zaklonczenie]]-telefony__2[[#This Row],[rozpoczecie]],0)</f>
        <v>0</v>
      </c>
      <c r="H1704" s="3">
        <f>IF(AND(telefony__2[[#This Row],[czy 12]]=1,telefony__2[[#This Row],[dlugosc]]=7),1,0)</f>
        <v>0</v>
      </c>
      <c r="I1704" s="3">
        <f>(telefony__2[[#This Row],[zaklonczenie]]-telefony__2[[#This Row],[rozpoczecie]])*24*60</f>
        <v>7.7333333333333165</v>
      </c>
      <c r="J1704">
        <f>IF(telefony__2[[#This Row],[dlugosc]]=10,ROUNDUP(telefony__2[[#This Row],[len]],0),0)</f>
        <v>8</v>
      </c>
      <c r="K1704" s="3">
        <f>IF(telefony__2[[#This Row],[dlugosc]]&lt;&gt;10,telefony__2[[#This Row],[len]]+K1703,K1703)</f>
        <v>13459.816666666677</v>
      </c>
      <c r="L1704" s="3">
        <f>IF(telefony__2[[#This Row],[dlugosc]]=7,telefony__2[[#This Row],[len]],0)</f>
        <v>0</v>
      </c>
      <c r="M1704" s="3">
        <f>IF(telefony__2[[#This Row],[dlugosc]]=8,telefony__2[[#This Row],[len]],0)</f>
        <v>0</v>
      </c>
      <c r="N1704" s="3"/>
    </row>
    <row r="1705" spans="1:14" x14ac:dyDescent="0.25">
      <c r="A1705" s="3" t="s">
        <v>4676</v>
      </c>
      <c r="B1705" s="1" t="s">
        <v>4460</v>
      </c>
      <c r="C1705" s="2" t="s">
        <v>4677</v>
      </c>
      <c r="D1705" s="2" t="s">
        <v>4678</v>
      </c>
      <c r="E1705">
        <f>LEN(telefony__2[[#This Row],[nr]])</f>
        <v>7</v>
      </c>
      <c r="F1705">
        <f>IF(MID(telefony__2[[#This Row],[nr]],1,2)="12",1,0)</f>
        <v>0</v>
      </c>
      <c r="G1705" s="2">
        <f>IF(AND(telefony__2[[#This Row],[czy 12]]=1,telefony__2[[#This Row],[dlugosc]]=7),telefony__2[[#This Row],[zaklonczenie]]-telefony__2[[#This Row],[rozpoczecie]],0)</f>
        <v>0</v>
      </c>
      <c r="H1705" s="3">
        <f>IF(AND(telefony__2[[#This Row],[czy 12]]=1,telefony__2[[#This Row],[dlugosc]]=7),1,0)</f>
        <v>0</v>
      </c>
      <c r="I1705" s="3">
        <f>(telefony__2[[#This Row],[zaklonczenie]]-telefony__2[[#This Row],[rozpoczecie]])*24*60</f>
        <v>2.5833333333334707</v>
      </c>
      <c r="J1705">
        <f>IF(telefony__2[[#This Row],[dlugosc]]=10,ROUNDUP(telefony__2[[#This Row],[len]],0),0)</f>
        <v>0</v>
      </c>
      <c r="K1705" s="3">
        <f>IF(telefony__2[[#This Row],[dlugosc]]&lt;&gt;10,telefony__2[[#This Row],[len]]+K1704,K1704)</f>
        <v>13462.400000000011</v>
      </c>
      <c r="L1705" s="3">
        <f>IF(telefony__2[[#This Row],[dlugosc]]=7,telefony__2[[#This Row],[len]],0)</f>
        <v>2.5833333333334707</v>
      </c>
      <c r="M1705" s="3">
        <f>IF(telefony__2[[#This Row],[dlugosc]]=8,telefony__2[[#This Row],[len]],0)</f>
        <v>0</v>
      </c>
      <c r="N1705" s="3"/>
    </row>
    <row r="1706" spans="1:14" x14ac:dyDescent="0.25">
      <c r="A1706" s="3" t="s">
        <v>1658</v>
      </c>
      <c r="B1706" s="1" t="s">
        <v>4460</v>
      </c>
      <c r="C1706" s="2" t="s">
        <v>4679</v>
      </c>
      <c r="D1706" s="2" t="s">
        <v>4680</v>
      </c>
      <c r="E1706">
        <f>LEN(telefony__2[[#This Row],[nr]])</f>
        <v>7</v>
      </c>
      <c r="F1706">
        <f>IF(MID(telefony__2[[#This Row],[nr]],1,2)="12",1,0)</f>
        <v>0</v>
      </c>
      <c r="G1706" s="2">
        <f>IF(AND(telefony__2[[#This Row],[czy 12]]=1,telefony__2[[#This Row],[dlugosc]]=7),telefony__2[[#This Row],[zaklonczenie]]-telefony__2[[#This Row],[rozpoczecie]],0)</f>
        <v>0</v>
      </c>
      <c r="H1706" s="3">
        <f>IF(AND(telefony__2[[#This Row],[czy 12]]=1,telefony__2[[#This Row],[dlugosc]]=7),1,0)</f>
        <v>0</v>
      </c>
      <c r="I1706" s="3">
        <f>(telefony__2[[#This Row],[zaklonczenie]]-telefony__2[[#This Row],[rozpoczecie]])*24*60</f>
        <v>8.733333333333313</v>
      </c>
      <c r="J1706">
        <f>IF(telefony__2[[#This Row],[dlugosc]]=10,ROUNDUP(telefony__2[[#This Row],[len]],0),0)</f>
        <v>0</v>
      </c>
      <c r="K1706" s="3">
        <f>IF(telefony__2[[#This Row],[dlugosc]]&lt;&gt;10,telefony__2[[#This Row],[len]]+K1705,K1705)</f>
        <v>13471.133333333344</v>
      </c>
      <c r="L1706" s="3">
        <f>IF(telefony__2[[#This Row],[dlugosc]]=7,telefony__2[[#This Row],[len]],0)</f>
        <v>8.733333333333313</v>
      </c>
      <c r="M1706" s="3">
        <f>IF(telefony__2[[#This Row],[dlugosc]]=8,telefony__2[[#This Row],[len]],0)</f>
        <v>0</v>
      </c>
      <c r="N1706" s="3"/>
    </row>
    <row r="1707" spans="1:14" x14ac:dyDescent="0.25">
      <c r="A1707" s="3" t="s">
        <v>4681</v>
      </c>
      <c r="B1707" s="1" t="s">
        <v>4460</v>
      </c>
      <c r="C1707" s="2" t="s">
        <v>4682</v>
      </c>
      <c r="D1707" s="2" t="s">
        <v>4683</v>
      </c>
      <c r="E1707">
        <f>LEN(telefony__2[[#This Row],[nr]])</f>
        <v>7</v>
      </c>
      <c r="F1707">
        <f>IF(MID(telefony__2[[#This Row],[nr]],1,2)="12",1,0)</f>
        <v>0</v>
      </c>
      <c r="G1707" s="2">
        <f>IF(AND(telefony__2[[#This Row],[czy 12]]=1,telefony__2[[#This Row],[dlugosc]]=7),telefony__2[[#This Row],[zaklonczenie]]-telefony__2[[#This Row],[rozpoczecie]],0)</f>
        <v>0</v>
      </c>
      <c r="H1707" s="3">
        <f>IF(AND(telefony__2[[#This Row],[czy 12]]=1,telefony__2[[#This Row],[dlugosc]]=7),1,0)</f>
        <v>0</v>
      </c>
      <c r="I1707" s="3">
        <f>(telefony__2[[#This Row],[zaklonczenie]]-telefony__2[[#This Row],[rozpoczecie]])*24*60</f>
        <v>3.3000000000000362</v>
      </c>
      <c r="J1707">
        <f>IF(telefony__2[[#This Row],[dlugosc]]=10,ROUNDUP(telefony__2[[#This Row],[len]],0),0)</f>
        <v>0</v>
      </c>
      <c r="K1707" s="3">
        <f>IF(telefony__2[[#This Row],[dlugosc]]&lt;&gt;10,telefony__2[[#This Row],[len]]+K1706,K1706)</f>
        <v>13474.433333333343</v>
      </c>
      <c r="L1707" s="3">
        <f>IF(telefony__2[[#This Row],[dlugosc]]=7,telefony__2[[#This Row],[len]],0)</f>
        <v>3.3000000000000362</v>
      </c>
      <c r="M1707" s="3">
        <f>IF(telefony__2[[#This Row],[dlugosc]]=8,telefony__2[[#This Row],[len]],0)</f>
        <v>0</v>
      </c>
      <c r="N1707" s="3"/>
    </row>
    <row r="1708" spans="1:14" x14ac:dyDescent="0.25">
      <c r="A1708" s="3" t="s">
        <v>4684</v>
      </c>
      <c r="B1708" s="1" t="s">
        <v>4460</v>
      </c>
      <c r="C1708" s="2" t="s">
        <v>4685</v>
      </c>
      <c r="D1708" s="2" t="s">
        <v>4686</v>
      </c>
      <c r="E1708">
        <f>LEN(telefony__2[[#This Row],[nr]])</f>
        <v>7</v>
      </c>
      <c r="F1708">
        <f>IF(MID(telefony__2[[#This Row],[nr]],1,2)="12",1,0)</f>
        <v>0</v>
      </c>
      <c r="G1708" s="2">
        <f>IF(AND(telefony__2[[#This Row],[czy 12]]=1,telefony__2[[#This Row],[dlugosc]]=7),telefony__2[[#This Row],[zaklonczenie]]-telefony__2[[#This Row],[rozpoczecie]],0)</f>
        <v>0</v>
      </c>
      <c r="H1708" s="3">
        <f>IF(AND(telefony__2[[#This Row],[czy 12]]=1,telefony__2[[#This Row],[dlugosc]]=7),1,0)</f>
        <v>0</v>
      </c>
      <c r="I1708" s="3">
        <f>(telefony__2[[#This Row],[zaklonczenie]]-telefony__2[[#This Row],[rozpoczecie]])*24*60</f>
        <v>13.933333333333167</v>
      </c>
      <c r="J1708">
        <f>IF(telefony__2[[#This Row],[dlugosc]]=10,ROUNDUP(telefony__2[[#This Row],[len]],0),0)</f>
        <v>0</v>
      </c>
      <c r="K1708" s="3">
        <f>IF(telefony__2[[#This Row],[dlugosc]]&lt;&gt;10,telefony__2[[#This Row],[len]]+K1707,K1707)</f>
        <v>13488.366666666676</v>
      </c>
      <c r="L1708" s="3">
        <f>IF(telefony__2[[#This Row],[dlugosc]]=7,telefony__2[[#This Row],[len]],0)</f>
        <v>13.933333333333167</v>
      </c>
      <c r="M1708" s="3">
        <f>IF(telefony__2[[#This Row],[dlugosc]]=8,telefony__2[[#This Row],[len]],0)</f>
        <v>0</v>
      </c>
      <c r="N1708" s="3"/>
    </row>
    <row r="1709" spans="1:14" x14ac:dyDescent="0.25">
      <c r="A1709" s="3" t="s">
        <v>4687</v>
      </c>
      <c r="B1709" s="1" t="s">
        <v>4460</v>
      </c>
      <c r="C1709" s="2" t="s">
        <v>4688</v>
      </c>
      <c r="D1709" s="2" t="s">
        <v>4689</v>
      </c>
      <c r="E1709">
        <f>LEN(telefony__2[[#This Row],[nr]])</f>
        <v>7</v>
      </c>
      <c r="F1709">
        <f>IF(MID(telefony__2[[#This Row],[nr]],1,2)="12",1,0)</f>
        <v>0</v>
      </c>
      <c r="G1709" s="2">
        <f>IF(AND(telefony__2[[#This Row],[czy 12]]=1,telefony__2[[#This Row],[dlugosc]]=7),telefony__2[[#This Row],[zaklonczenie]]-telefony__2[[#This Row],[rozpoczecie]],0)</f>
        <v>0</v>
      </c>
      <c r="H1709" s="3">
        <f>IF(AND(telefony__2[[#This Row],[czy 12]]=1,telefony__2[[#This Row],[dlugosc]]=7),1,0)</f>
        <v>0</v>
      </c>
      <c r="I1709" s="3">
        <f>(telefony__2[[#This Row],[zaklonczenie]]-telefony__2[[#This Row],[rozpoczecie]])*24*60</f>
        <v>0.58333333333315807</v>
      </c>
      <c r="J1709">
        <f>IF(telefony__2[[#This Row],[dlugosc]]=10,ROUNDUP(telefony__2[[#This Row],[len]],0),0)</f>
        <v>0</v>
      </c>
      <c r="K1709" s="3">
        <f>IF(telefony__2[[#This Row],[dlugosc]]&lt;&gt;10,telefony__2[[#This Row],[len]]+K1708,K1708)</f>
        <v>13488.95000000001</v>
      </c>
      <c r="L1709" s="3">
        <f>IF(telefony__2[[#This Row],[dlugosc]]=7,telefony__2[[#This Row],[len]],0)</f>
        <v>0.58333333333315807</v>
      </c>
      <c r="M1709" s="3">
        <f>IF(telefony__2[[#This Row],[dlugosc]]=8,telefony__2[[#This Row],[len]],0)</f>
        <v>0</v>
      </c>
      <c r="N1709" s="3"/>
    </row>
    <row r="1710" spans="1:14" x14ac:dyDescent="0.25">
      <c r="A1710" s="3" t="s">
        <v>4690</v>
      </c>
      <c r="B1710" s="1" t="s">
        <v>4460</v>
      </c>
      <c r="C1710" s="2" t="s">
        <v>4691</v>
      </c>
      <c r="D1710" s="2" t="s">
        <v>4692</v>
      </c>
      <c r="E1710">
        <f>LEN(telefony__2[[#This Row],[nr]])</f>
        <v>7</v>
      </c>
      <c r="F1710">
        <f>IF(MID(telefony__2[[#This Row],[nr]],1,2)="12",1,0)</f>
        <v>0</v>
      </c>
      <c r="G1710" s="2">
        <f>IF(AND(telefony__2[[#This Row],[czy 12]]=1,telefony__2[[#This Row],[dlugosc]]=7),telefony__2[[#This Row],[zaklonczenie]]-telefony__2[[#This Row],[rozpoczecie]],0)</f>
        <v>0</v>
      </c>
      <c r="H1710" s="3">
        <f>IF(AND(telefony__2[[#This Row],[czy 12]]=1,telefony__2[[#This Row],[dlugosc]]=7),1,0)</f>
        <v>0</v>
      </c>
      <c r="I1710" s="3">
        <f>(telefony__2[[#This Row],[zaklonczenie]]-telefony__2[[#This Row],[rozpoczecie]])*24*60</f>
        <v>12.450000000000028</v>
      </c>
      <c r="J1710">
        <f>IF(telefony__2[[#This Row],[dlugosc]]=10,ROUNDUP(telefony__2[[#This Row],[len]],0),0)</f>
        <v>0</v>
      </c>
      <c r="K1710" s="3">
        <f>IF(telefony__2[[#This Row],[dlugosc]]&lt;&gt;10,telefony__2[[#This Row],[len]]+K1709,K1709)</f>
        <v>13501.400000000011</v>
      </c>
      <c r="L1710" s="3">
        <f>IF(telefony__2[[#This Row],[dlugosc]]=7,telefony__2[[#This Row],[len]],0)</f>
        <v>12.450000000000028</v>
      </c>
      <c r="M1710" s="3">
        <f>IF(telefony__2[[#This Row],[dlugosc]]=8,telefony__2[[#This Row],[len]],0)</f>
        <v>0</v>
      </c>
      <c r="N1710" s="3"/>
    </row>
    <row r="1711" spans="1:14" x14ac:dyDescent="0.25">
      <c r="A1711" s="3" t="s">
        <v>4693</v>
      </c>
      <c r="B1711" s="1" t="s">
        <v>4460</v>
      </c>
      <c r="C1711" s="2" t="s">
        <v>4694</v>
      </c>
      <c r="D1711" s="2" t="s">
        <v>4695</v>
      </c>
      <c r="E1711">
        <f>LEN(telefony__2[[#This Row],[nr]])</f>
        <v>8</v>
      </c>
      <c r="F1711">
        <f>IF(MID(telefony__2[[#This Row],[nr]],1,2)="12",1,0)</f>
        <v>0</v>
      </c>
      <c r="G1711" s="2">
        <f>IF(AND(telefony__2[[#This Row],[czy 12]]=1,telefony__2[[#This Row],[dlugosc]]=7),telefony__2[[#This Row],[zaklonczenie]]-telefony__2[[#This Row],[rozpoczecie]],0)</f>
        <v>0</v>
      </c>
      <c r="H1711" s="3">
        <f>IF(AND(telefony__2[[#This Row],[czy 12]]=1,telefony__2[[#This Row],[dlugosc]]=7),1,0)</f>
        <v>0</v>
      </c>
      <c r="I1711" s="3">
        <f>(telefony__2[[#This Row],[zaklonczenie]]-telefony__2[[#This Row],[rozpoczecie]])*24*60</f>
        <v>0.21666666666664725</v>
      </c>
      <c r="J1711">
        <f>IF(telefony__2[[#This Row],[dlugosc]]=10,ROUNDUP(telefony__2[[#This Row],[len]],0),0)</f>
        <v>0</v>
      </c>
      <c r="K1711" s="3">
        <f>IF(telefony__2[[#This Row],[dlugosc]]&lt;&gt;10,telefony__2[[#This Row],[len]]+K1710,K1710)</f>
        <v>13501.616666666678</v>
      </c>
      <c r="L1711" s="3">
        <f>IF(telefony__2[[#This Row],[dlugosc]]=7,telefony__2[[#This Row],[len]],0)</f>
        <v>0</v>
      </c>
      <c r="M1711" s="3">
        <f>IF(telefony__2[[#This Row],[dlugosc]]=8,telefony__2[[#This Row],[len]],0)</f>
        <v>0.21666666666664725</v>
      </c>
      <c r="N1711" s="3"/>
    </row>
    <row r="1712" spans="1:14" x14ac:dyDescent="0.25">
      <c r="A1712" s="3" t="s">
        <v>4696</v>
      </c>
      <c r="B1712" s="1" t="s">
        <v>4460</v>
      </c>
      <c r="C1712" s="2" t="s">
        <v>4697</v>
      </c>
      <c r="D1712" s="2" t="s">
        <v>4698</v>
      </c>
      <c r="E1712">
        <f>LEN(telefony__2[[#This Row],[nr]])</f>
        <v>7</v>
      </c>
      <c r="F1712">
        <f>IF(MID(telefony__2[[#This Row],[nr]],1,2)="12",1,0)</f>
        <v>0</v>
      </c>
      <c r="G1712" s="2">
        <f>IF(AND(telefony__2[[#This Row],[czy 12]]=1,telefony__2[[#This Row],[dlugosc]]=7),telefony__2[[#This Row],[zaklonczenie]]-telefony__2[[#This Row],[rozpoczecie]],0)</f>
        <v>0</v>
      </c>
      <c r="H1712" s="3">
        <f>IF(AND(telefony__2[[#This Row],[czy 12]]=1,telefony__2[[#This Row],[dlugosc]]=7),1,0)</f>
        <v>0</v>
      </c>
      <c r="I1712" s="3">
        <f>(telefony__2[[#This Row],[zaklonczenie]]-telefony__2[[#This Row],[rozpoczecie]])*24*60</f>
        <v>2.3999999999998956</v>
      </c>
      <c r="J1712">
        <f>IF(telefony__2[[#This Row],[dlugosc]]=10,ROUNDUP(telefony__2[[#This Row],[len]],0),0)</f>
        <v>0</v>
      </c>
      <c r="K1712" s="3">
        <f>IF(telefony__2[[#This Row],[dlugosc]]&lt;&gt;10,telefony__2[[#This Row],[len]]+K1711,K1711)</f>
        <v>13504.016666666677</v>
      </c>
      <c r="L1712" s="3">
        <f>IF(telefony__2[[#This Row],[dlugosc]]=7,telefony__2[[#This Row],[len]],0)</f>
        <v>2.3999999999998956</v>
      </c>
      <c r="M1712" s="3">
        <f>IF(telefony__2[[#This Row],[dlugosc]]=8,telefony__2[[#This Row],[len]],0)</f>
        <v>0</v>
      </c>
      <c r="N1712" s="3"/>
    </row>
    <row r="1713" spans="1:14" x14ac:dyDescent="0.25">
      <c r="A1713" s="3" t="s">
        <v>1767</v>
      </c>
      <c r="B1713" s="1" t="s">
        <v>4460</v>
      </c>
      <c r="C1713" s="2" t="s">
        <v>3592</v>
      </c>
      <c r="D1713" s="2" t="s">
        <v>4699</v>
      </c>
      <c r="E1713">
        <f>LEN(telefony__2[[#This Row],[nr]])</f>
        <v>7</v>
      </c>
      <c r="F1713">
        <f>IF(MID(telefony__2[[#This Row],[nr]],1,2)="12",1,0)</f>
        <v>0</v>
      </c>
      <c r="G1713" s="2">
        <f>IF(AND(telefony__2[[#This Row],[czy 12]]=1,telefony__2[[#This Row],[dlugosc]]=7),telefony__2[[#This Row],[zaklonczenie]]-telefony__2[[#This Row],[rozpoczecie]],0)</f>
        <v>0</v>
      </c>
      <c r="H1713" s="3">
        <f>IF(AND(telefony__2[[#This Row],[czy 12]]=1,telefony__2[[#This Row],[dlugosc]]=7),1,0)</f>
        <v>0</v>
      </c>
      <c r="I1713" s="3">
        <f>(telefony__2[[#This Row],[zaklonczenie]]-telefony__2[[#This Row],[rozpoczecie]])*24*60</f>
        <v>15.966666666666551</v>
      </c>
      <c r="J1713">
        <f>IF(telefony__2[[#This Row],[dlugosc]]=10,ROUNDUP(telefony__2[[#This Row],[len]],0),0)</f>
        <v>0</v>
      </c>
      <c r="K1713" s="3">
        <f>IF(telefony__2[[#This Row],[dlugosc]]&lt;&gt;10,telefony__2[[#This Row],[len]]+K1712,K1712)</f>
        <v>13519.983333333344</v>
      </c>
      <c r="L1713" s="3">
        <f>IF(telefony__2[[#This Row],[dlugosc]]=7,telefony__2[[#This Row],[len]],0)</f>
        <v>15.966666666666551</v>
      </c>
      <c r="M1713" s="3">
        <f>IF(telefony__2[[#This Row],[dlugosc]]=8,telefony__2[[#This Row],[len]],0)</f>
        <v>0</v>
      </c>
      <c r="N1713" s="3"/>
    </row>
    <row r="1714" spans="1:14" x14ac:dyDescent="0.25">
      <c r="A1714" s="3" t="s">
        <v>4700</v>
      </c>
      <c r="B1714" s="1" t="s">
        <v>4460</v>
      </c>
      <c r="C1714" s="2" t="s">
        <v>4701</v>
      </c>
      <c r="D1714" s="2" t="s">
        <v>4702</v>
      </c>
      <c r="E1714">
        <f>LEN(telefony__2[[#This Row],[nr]])</f>
        <v>7</v>
      </c>
      <c r="F1714">
        <f>IF(MID(telefony__2[[#This Row],[nr]],1,2)="12",1,0)</f>
        <v>0</v>
      </c>
      <c r="G1714" s="2">
        <f>IF(AND(telefony__2[[#This Row],[czy 12]]=1,telefony__2[[#This Row],[dlugosc]]=7),telefony__2[[#This Row],[zaklonczenie]]-telefony__2[[#This Row],[rozpoczecie]],0)</f>
        <v>0</v>
      </c>
      <c r="H1714" s="3">
        <f>IF(AND(telefony__2[[#This Row],[czy 12]]=1,telefony__2[[#This Row],[dlugosc]]=7),1,0)</f>
        <v>0</v>
      </c>
      <c r="I1714" s="3">
        <f>(telefony__2[[#This Row],[zaklonczenie]]-telefony__2[[#This Row],[rozpoczecie]])*24*60</f>
        <v>13.950000000000102</v>
      </c>
      <c r="J1714">
        <f>IF(telefony__2[[#This Row],[dlugosc]]=10,ROUNDUP(telefony__2[[#This Row],[len]],0),0)</f>
        <v>0</v>
      </c>
      <c r="K1714" s="3">
        <f>IF(telefony__2[[#This Row],[dlugosc]]&lt;&gt;10,telefony__2[[#This Row],[len]]+K1713,K1713)</f>
        <v>13533.933333333345</v>
      </c>
      <c r="L1714" s="3">
        <f>IF(telefony__2[[#This Row],[dlugosc]]=7,telefony__2[[#This Row],[len]],0)</f>
        <v>13.950000000000102</v>
      </c>
      <c r="M1714" s="3">
        <f>IF(telefony__2[[#This Row],[dlugosc]]=8,telefony__2[[#This Row],[len]],0)</f>
        <v>0</v>
      </c>
      <c r="N1714" s="3"/>
    </row>
    <row r="1715" spans="1:14" x14ac:dyDescent="0.25">
      <c r="A1715" s="3" t="s">
        <v>4703</v>
      </c>
      <c r="B1715" s="1" t="s">
        <v>4460</v>
      </c>
      <c r="C1715" s="2" t="s">
        <v>4704</v>
      </c>
      <c r="D1715" s="2" t="s">
        <v>4705</v>
      </c>
      <c r="E1715">
        <f>LEN(telefony__2[[#This Row],[nr]])</f>
        <v>7</v>
      </c>
      <c r="F1715">
        <f>IF(MID(telefony__2[[#This Row],[nr]],1,2)="12",1,0)</f>
        <v>0</v>
      </c>
      <c r="G1715" s="2">
        <f>IF(AND(telefony__2[[#This Row],[czy 12]]=1,telefony__2[[#This Row],[dlugosc]]=7),telefony__2[[#This Row],[zaklonczenie]]-telefony__2[[#This Row],[rozpoczecie]],0)</f>
        <v>0</v>
      </c>
      <c r="H1715" s="3">
        <f>IF(AND(telefony__2[[#This Row],[czy 12]]=1,telefony__2[[#This Row],[dlugosc]]=7),1,0)</f>
        <v>0</v>
      </c>
      <c r="I1715" s="3">
        <f>(telefony__2[[#This Row],[zaklonczenie]]-telefony__2[[#This Row],[rozpoczecie]])*24*60</f>
        <v>15.983333333333487</v>
      </c>
      <c r="J1715">
        <f>IF(telefony__2[[#This Row],[dlugosc]]=10,ROUNDUP(telefony__2[[#This Row],[len]],0),0)</f>
        <v>0</v>
      </c>
      <c r="K1715" s="3">
        <f>IF(telefony__2[[#This Row],[dlugosc]]&lt;&gt;10,telefony__2[[#This Row],[len]]+K1714,K1714)</f>
        <v>13549.916666666679</v>
      </c>
      <c r="L1715" s="3">
        <f>IF(telefony__2[[#This Row],[dlugosc]]=7,telefony__2[[#This Row],[len]],0)</f>
        <v>15.983333333333487</v>
      </c>
      <c r="M1715" s="3">
        <f>IF(telefony__2[[#This Row],[dlugosc]]=8,telefony__2[[#This Row],[len]],0)</f>
        <v>0</v>
      </c>
      <c r="N1715" s="3"/>
    </row>
    <row r="1716" spans="1:14" x14ac:dyDescent="0.25">
      <c r="A1716" s="3" t="s">
        <v>4706</v>
      </c>
      <c r="B1716" s="1" t="s">
        <v>4460</v>
      </c>
      <c r="C1716" s="2" t="s">
        <v>4707</v>
      </c>
      <c r="D1716" s="2" t="s">
        <v>4708</v>
      </c>
      <c r="E1716">
        <f>LEN(telefony__2[[#This Row],[nr]])</f>
        <v>8</v>
      </c>
      <c r="F1716">
        <f>IF(MID(telefony__2[[#This Row],[nr]],1,2)="12",1,0)</f>
        <v>0</v>
      </c>
      <c r="G1716" s="2">
        <f>IF(AND(telefony__2[[#This Row],[czy 12]]=1,telefony__2[[#This Row],[dlugosc]]=7),telefony__2[[#This Row],[zaklonczenie]]-telefony__2[[#This Row],[rozpoczecie]],0)</f>
        <v>0</v>
      </c>
      <c r="H1716" s="3">
        <f>IF(AND(telefony__2[[#This Row],[czy 12]]=1,telefony__2[[#This Row],[dlugosc]]=7),1,0)</f>
        <v>0</v>
      </c>
      <c r="I1716" s="3">
        <f>(telefony__2[[#This Row],[zaklonczenie]]-telefony__2[[#This Row],[rozpoczecie]])*24*60</f>
        <v>3.1333333333332369</v>
      </c>
      <c r="J1716">
        <f>IF(telefony__2[[#This Row],[dlugosc]]=10,ROUNDUP(telefony__2[[#This Row],[len]],0),0)</f>
        <v>0</v>
      </c>
      <c r="K1716" s="3">
        <f>IF(telefony__2[[#This Row],[dlugosc]]&lt;&gt;10,telefony__2[[#This Row],[len]]+K1715,K1715)</f>
        <v>13553.050000000012</v>
      </c>
      <c r="L1716" s="3">
        <f>IF(telefony__2[[#This Row],[dlugosc]]=7,telefony__2[[#This Row],[len]],0)</f>
        <v>0</v>
      </c>
      <c r="M1716" s="3">
        <f>IF(telefony__2[[#This Row],[dlugosc]]=8,telefony__2[[#This Row],[len]],0)</f>
        <v>3.1333333333332369</v>
      </c>
      <c r="N1716" s="3"/>
    </row>
    <row r="1717" spans="1:14" x14ac:dyDescent="0.25">
      <c r="A1717" s="3" t="s">
        <v>4709</v>
      </c>
      <c r="B1717" s="1" t="s">
        <v>4460</v>
      </c>
      <c r="C1717" s="2" t="s">
        <v>4710</v>
      </c>
      <c r="D1717" s="2" t="s">
        <v>4711</v>
      </c>
      <c r="E1717">
        <f>LEN(telefony__2[[#This Row],[nr]])</f>
        <v>7</v>
      </c>
      <c r="F1717">
        <f>IF(MID(telefony__2[[#This Row],[nr]],1,2)="12",1,0)</f>
        <v>0</v>
      </c>
      <c r="G1717" s="2">
        <f>IF(AND(telefony__2[[#This Row],[czy 12]]=1,telefony__2[[#This Row],[dlugosc]]=7),telefony__2[[#This Row],[zaklonczenie]]-telefony__2[[#This Row],[rozpoczecie]],0)</f>
        <v>0</v>
      </c>
      <c r="H1717" s="3">
        <f>IF(AND(telefony__2[[#This Row],[czy 12]]=1,telefony__2[[#This Row],[dlugosc]]=7),1,0)</f>
        <v>0</v>
      </c>
      <c r="I1717" s="3">
        <f>(telefony__2[[#This Row],[zaklonczenie]]-telefony__2[[#This Row],[rozpoczecie]])*24*60</f>
        <v>6.6333333333333044</v>
      </c>
      <c r="J1717">
        <f>IF(telefony__2[[#This Row],[dlugosc]]=10,ROUNDUP(telefony__2[[#This Row],[len]],0),0)</f>
        <v>0</v>
      </c>
      <c r="K1717" s="3">
        <f>IF(telefony__2[[#This Row],[dlugosc]]&lt;&gt;10,telefony__2[[#This Row],[len]]+K1716,K1716)</f>
        <v>13559.683333333345</v>
      </c>
      <c r="L1717" s="3">
        <f>IF(telefony__2[[#This Row],[dlugosc]]=7,telefony__2[[#This Row],[len]],0)</f>
        <v>6.6333333333333044</v>
      </c>
      <c r="M1717" s="3">
        <f>IF(telefony__2[[#This Row],[dlugosc]]=8,telefony__2[[#This Row],[len]],0)</f>
        <v>0</v>
      </c>
      <c r="N1717" s="3"/>
    </row>
    <row r="1718" spans="1:14" x14ac:dyDescent="0.25">
      <c r="A1718" s="3" t="s">
        <v>4712</v>
      </c>
      <c r="B1718" s="1" t="s">
        <v>4460</v>
      </c>
      <c r="C1718" s="2" t="s">
        <v>4713</v>
      </c>
      <c r="D1718" s="2" t="s">
        <v>4714</v>
      </c>
      <c r="E1718">
        <f>LEN(telefony__2[[#This Row],[nr]])</f>
        <v>7</v>
      </c>
      <c r="F1718">
        <f>IF(MID(telefony__2[[#This Row],[nr]],1,2)="12",1,0)</f>
        <v>0</v>
      </c>
      <c r="G1718" s="2">
        <f>IF(AND(telefony__2[[#This Row],[czy 12]]=1,telefony__2[[#This Row],[dlugosc]]=7),telefony__2[[#This Row],[zaklonczenie]]-telefony__2[[#This Row],[rozpoczecie]],0)</f>
        <v>0</v>
      </c>
      <c r="H1718" s="3">
        <f>IF(AND(telefony__2[[#This Row],[czy 12]]=1,telefony__2[[#This Row],[dlugosc]]=7),1,0)</f>
        <v>0</v>
      </c>
      <c r="I1718" s="3">
        <f>(telefony__2[[#This Row],[zaklonczenie]]-telefony__2[[#This Row],[rozpoczecie]])*24*60</f>
        <v>6.6166666666665286</v>
      </c>
      <c r="J1718">
        <f>IF(telefony__2[[#This Row],[dlugosc]]=10,ROUNDUP(telefony__2[[#This Row],[len]],0),0)</f>
        <v>0</v>
      </c>
      <c r="K1718" s="3">
        <f>IF(telefony__2[[#This Row],[dlugosc]]&lt;&gt;10,telefony__2[[#This Row],[len]]+K1717,K1717)</f>
        <v>13566.300000000012</v>
      </c>
      <c r="L1718" s="3">
        <f>IF(telefony__2[[#This Row],[dlugosc]]=7,telefony__2[[#This Row],[len]],0)</f>
        <v>6.6166666666665286</v>
      </c>
      <c r="M1718" s="3">
        <f>IF(telefony__2[[#This Row],[dlugosc]]=8,telefony__2[[#This Row],[len]],0)</f>
        <v>0</v>
      </c>
      <c r="N1718" s="3"/>
    </row>
    <row r="1719" spans="1:14" x14ac:dyDescent="0.25">
      <c r="A1719" s="3" t="s">
        <v>4715</v>
      </c>
      <c r="B1719" s="1" t="s">
        <v>4460</v>
      </c>
      <c r="C1719" s="2" t="s">
        <v>4716</v>
      </c>
      <c r="D1719" s="2" t="s">
        <v>4717</v>
      </c>
      <c r="E1719">
        <f>LEN(telefony__2[[#This Row],[nr]])</f>
        <v>7</v>
      </c>
      <c r="F1719">
        <f>IF(MID(telefony__2[[#This Row],[nr]],1,2)="12",1,0)</f>
        <v>0</v>
      </c>
      <c r="G1719" s="2">
        <f>IF(AND(telefony__2[[#This Row],[czy 12]]=1,telefony__2[[#This Row],[dlugosc]]=7),telefony__2[[#This Row],[zaklonczenie]]-telefony__2[[#This Row],[rozpoczecie]],0)</f>
        <v>0</v>
      </c>
      <c r="H1719" s="3">
        <f>IF(AND(telefony__2[[#This Row],[czy 12]]=1,telefony__2[[#This Row],[dlugosc]]=7),1,0)</f>
        <v>0</v>
      </c>
      <c r="I1719" s="3">
        <f>(telefony__2[[#This Row],[zaklonczenie]]-telefony__2[[#This Row],[rozpoczecie]])*24*60</f>
        <v>5.3499999999998771</v>
      </c>
      <c r="J1719">
        <f>IF(telefony__2[[#This Row],[dlugosc]]=10,ROUNDUP(telefony__2[[#This Row],[len]],0),0)</f>
        <v>0</v>
      </c>
      <c r="K1719" s="3">
        <f>IF(telefony__2[[#This Row],[dlugosc]]&lt;&gt;10,telefony__2[[#This Row],[len]]+K1718,K1718)</f>
        <v>13571.650000000012</v>
      </c>
      <c r="L1719" s="3">
        <f>IF(telefony__2[[#This Row],[dlugosc]]=7,telefony__2[[#This Row],[len]],0)</f>
        <v>5.3499999999998771</v>
      </c>
      <c r="M1719" s="3">
        <f>IF(telefony__2[[#This Row],[dlugosc]]=8,telefony__2[[#This Row],[len]],0)</f>
        <v>0</v>
      </c>
      <c r="N1719" s="3"/>
    </row>
    <row r="1720" spans="1:14" x14ac:dyDescent="0.25">
      <c r="A1720" s="3" t="s">
        <v>4718</v>
      </c>
      <c r="B1720" s="1" t="s">
        <v>4460</v>
      </c>
      <c r="C1720" s="2" t="s">
        <v>4719</v>
      </c>
      <c r="D1720" s="2" t="s">
        <v>3370</v>
      </c>
      <c r="E1720">
        <f>LEN(telefony__2[[#This Row],[nr]])</f>
        <v>8</v>
      </c>
      <c r="F1720">
        <f>IF(MID(telefony__2[[#This Row],[nr]],1,2)="12",1,0)</f>
        <v>0</v>
      </c>
      <c r="G1720" s="2">
        <f>IF(AND(telefony__2[[#This Row],[czy 12]]=1,telefony__2[[#This Row],[dlugosc]]=7),telefony__2[[#This Row],[zaklonczenie]]-telefony__2[[#This Row],[rozpoczecie]],0)</f>
        <v>0</v>
      </c>
      <c r="H1720" s="3">
        <f>IF(AND(telefony__2[[#This Row],[czy 12]]=1,telefony__2[[#This Row],[dlugosc]]=7),1,0)</f>
        <v>0</v>
      </c>
      <c r="I1720" s="3">
        <f>(telefony__2[[#This Row],[zaklonczenie]]-telefony__2[[#This Row],[rozpoczecie]])*24*60</f>
        <v>1.1833333333332519</v>
      </c>
      <c r="J1720">
        <f>IF(telefony__2[[#This Row],[dlugosc]]=10,ROUNDUP(telefony__2[[#This Row],[len]],0),0)</f>
        <v>0</v>
      </c>
      <c r="K1720" s="3">
        <f>IF(telefony__2[[#This Row],[dlugosc]]&lt;&gt;10,telefony__2[[#This Row],[len]]+K1719,K1719)</f>
        <v>13572.833333333345</v>
      </c>
      <c r="L1720" s="3">
        <f>IF(telefony__2[[#This Row],[dlugosc]]=7,telefony__2[[#This Row],[len]],0)</f>
        <v>0</v>
      </c>
      <c r="M1720" s="3">
        <f>IF(telefony__2[[#This Row],[dlugosc]]=8,telefony__2[[#This Row],[len]],0)</f>
        <v>1.1833333333332519</v>
      </c>
      <c r="N1720" s="3"/>
    </row>
    <row r="1721" spans="1:14" x14ac:dyDescent="0.25">
      <c r="A1721" s="3" t="s">
        <v>2121</v>
      </c>
      <c r="B1721" s="1" t="s">
        <v>4460</v>
      </c>
      <c r="C1721" s="2" t="s">
        <v>521</v>
      </c>
      <c r="D1721" s="2" t="s">
        <v>4720</v>
      </c>
      <c r="E1721">
        <f>LEN(telefony__2[[#This Row],[nr]])</f>
        <v>7</v>
      </c>
      <c r="F1721">
        <f>IF(MID(telefony__2[[#This Row],[nr]],1,2)="12",1,0)</f>
        <v>0</v>
      </c>
      <c r="G1721" s="2">
        <f>IF(AND(telefony__2[[#This Row],[czy 12]]=1,telefony__2[[#This Row],[dlugosc]]=7),telefony__2[[#This Row],[zaklonczenie]]-telefony__2[[#This Row],[rozpoczecie]],0)</f>
        <v>0</v>
      </c>
      <c r="H1721" s="3">
        <f>IF(AND(telefony__2[[#This Row],[czy 12]]=1,telefony__2[[#This Row],[dlugosc]]=7),1,0)</f>
        <v>0</v>
      </c>
      <c r="I1721" s="3">
        <f>(telefony__2[[#This Row],[zaklonczenie]]-telefony__2[[#This Row],[rozpoczecie]])*24*60</f>
        <v>11.86666666666671</v>
      </c>
      <c r="J1721">
        <f>IF(telefony__2[[#This Row],[dlugosc]]=10,ROUNDUP(telefony__2[[#This Row],[len]],0),0)</f>
        <v>0</v>
      </c>
      <c r="K1721" s="3">
        <f>IF(telefony__2[[#This Row],[dlugosc]]&lt;&gt;10,telefony__2[[#This Row],[len]]+K1720,K1720)</f>
        <v>13584.700000000012</v>
      </c>
      <c r="L1721" s="3">
        <f>IF(telefony__2[[#This Row],[dlugosc]]=7,telefony__2[[#This Row],[len]],0)</f>
        <v>11.86666666666671</v>
      </c>
      <c r="M1721" s="3">
        <f>IF(telefony__2[[#This Row],[dlugosc]]=8,telefony__2[[#This Row],[len]],0)</f>
        <v>0</v>
      </c>
      <c r="N1721" s="3"/>
    </row>
    <row r="1722" spans="1:14" x14ac:dyDescent="0.25">
      <c r="A1722" s="3" t="s">
        <v>4721</v>
      </c>
      <c r="B1722" s="1" t="s">
        <v>4460</v>
      </c>
      <c r="C1722" s="2" t="s">
        <v>4722</v>
      </c>
      <c r="D1722" s="2" t="s">
        <v>1147</v>
      </c>
      <c r="E1722">
        <f>LEN(telefony__2[[#This Row],[nr]])</f>
        <v>7</v>
      </c>
      <c r="F1722">
        <f>IF(MID(telefony__2[[#This Row],[nr]],1,2)="12",1,0)</f>
        <v>0</v>
      </c>
      <c r="G1722" s="2">
        <f>IF(AND(telefony__2[[#This Row],[czy 12]]=1,telefony__2[[#This Row],[dlugosc]]=7),telefony__2[[#This Row],[zaklonczenie]]-telefony__2[[#This Row],[rozpoczecie]],0)</f>
        <v>0</v>
      </c>
      <c r="H1722" s="3">
        <f>IF(AND(telefony__2[[#This Row],[czy 12]]=1,telefony__2[[#This Row],[dlugosc]]=7),1,0)</f>
        <v>0</v>
      </c>
      <c r="I1722" s="3">
        <f>(telefony__2[[#This Row],[zaklonczenie]]-telefony__2[[#This Row],[rozpoczecie]])*24*60</f>
        <v>2.5999999999999268</v>
      </c>
      <c r="J1722">
        <f>IF(telefony__2[[#This Row],[dlugosc]]=10,ROUNDUP(telefony__2[[#This Row],[len]],0),0)</f>
        <v>0</v>
      </c>
      <c r="K1722" s="3">
        <f>IF(telefony__2[[#This Row],[dlugosc]]&lt;&gt;10,telefony__2[[#This Row],[len]]+K1721,K1721)</f>
        <v>13587.300000000012</v>
      </c>
      <c r="L1722" s="3">
        <f>IF(telefony__2[[#This Row],[dlugosc]]=7,telefony__2[[#This Row],[len]],0)</f>
        <v>2.5999999999999268</v>
      </c>
      <c r="M1722" s="3">
        <f>IF(telefony__2[[#This Row],[dlugosc]]=8,telefony__2[[#This Row],[len]],0)</f>
        <v>0</v>
      </c>
      <c r="N1722" s="3"/>
    </row>
    <row r="1723" spans="1:14" x14ac:dyDescent="0.25">
      <c r="A1723" s="3" t="s">
        <v>4723</v>
      </c>
      <c r="B1723" s="1" t="s">
        <v>4460</v>
      </c>
      <c r="C1723" s="2" t="s">
        <v>4724</v>
      </c>
      <c r="D1723" s="2" t="s">
        <v>1439</v>
      </c>
      <c r="E1723">
        <f>LEN(telefony__2[[#This Row],[nr]])</f>
        <v>7</v>
      </c>
      <c r="F1723">
        <f>IF(MID(telefony__2[[#This Row],[nr]],1,2)="12",1,0)</f>
        <v>0</v>
      </c>
      <c r="G1723" s="2">
        <f>IF(AND(telefony__2[[#This Row],[czy 12]]=1,telefony__2[[#This Row],[dlugosc]]=7),telefony__2[[#This Row],[zaklonczenie]]-telefony__2[[#This Row],[rozpoczecie]],0)</f>
        <v>0</v>
      </c>
      <c r="H1723" s="3">
        <f>IF(AND(telefony__2[[#This Row],[czy 12]]=1,telefony__2[[#This Row],[dlugosc]]=7),1,0)</f>
        <v>0</v>
      </c>
      <c r="I1723" s="3">
        <f>(telefony__2[[#This Row],[zaklonczenie]]-telefony__2[[#This Row],[rozpoczecie]])*24*60</f>
        <v>3.2666666666666444</v>
      </c>
      <c r="J1723">
        <f>IF(telefony__2[[#This Row],[dlugosc]]=10,ROUNDUP(telefony__2[[#This Row],[len]],0),0)</f>
        <v>0</v>
      </c>
      <c r="K1723" s="3">
        <f>IF(telefony__2[[#This Row],[dlugosc]]&lt;&gt;10,telefony__2[[#This Row],[len]]+K1722,K1722)</f>
        <v>13590.566666666678</v>
      </c>
      <c r="L1723" s="3">
        <f>IF(telefony__2[[#This Row],[dlugosc]]=7,telefony__2[[#This Row],[len]],0)</f>
        <v>3.2666666666666444</v>
      </c>
      <c r="M1723" s="3">
        <f>IF(telefony__2[[#This Row],[dlugosc]]=8,telefony__2[[#This Row],[len]],0)</f>
        <v>0</v>
      </c>
      <c r="N1723" s="3"/>
    </row>
    <row r="1724" spans="1:14" x14ac:dyDescent="0.25">
      <c r="A1724" s="3" t="s">
        <v>4725</v>
      </c>
      <c r="B1724" s="1" t="s">
        <v>4460</v>
      </c>
      <c r="C1724" s="2" t="s">
        <v>4726</v>
      </c>
      <c r="D1724" s="2" t="s">
        <v>4727</v>
      </c>
      <c r="E1724">
        <f>LEN(telefony__2[[#This Row],[nr]])</f>
        <v>7</v>
      </c>
      <c r="F1724">
        <f>IF(MID(telefony__2[[#This Row],[nr]],1,2)="12",1,0)</f>
        <v>1</v>
      </c>
      <c r="G1724" s="2">
        <f>IF(AND(telefony__2[[#This Row],[czy 12]]=1,telefony__2[[#This Row],[dlugosc]]=7),telefony__2[[#This Row],[zaklonczenie]]-telefony__2[[#This Row],[rozpoczecie]],0)</f>
        <v>9.3287037037036447E-3</v>
      </c>
      <c r="H1724" s="3">
        <f>IF(AND(telefony__2[[#This Row],[czy 12]]=1,telefony__2[[#This Row],[dlugosc]]=7),1,0)</f>
        <v>1</v>
      </c>
      <c r="I1724" s="3">
        <f>(telefony__2[[#This Row],[zaklonczenie]]-telefony__2[[#This Row],[rozpoczecie]])*24*60</f>
        <v>13.433333333333248</v>
      </c>
      <c r="J1724">
        <f>IF(telefony__2[[#This Row],[dlugosc]]=10,ROUNDUP(telefony__2[[#This Row],[len]],0),0)</f>
        <v>0</v>
      </c>
      <c r="K1724" s="3">
        <f>IF(telefony__2[[#This Row],[dlugosc]]&lt;&gt;10,telefony__2[[#This Row],[len]]+K1723,K1723)</f>
        <v>13604.000000000011</v>
      </c>
      <c r="L1724" s="3">
        <f>IF(telefony__2[[#This Row],[dlugosc]]=7,telefony__2[[#This Row],[len]],0)</f>
        <v>13.433333333333248</v>
      </c>
      <c r="M1724" s="3">
        <f>IF(telefony__2[[#This Row],[dlugosc]]=8,telefony__2[[#This Row],[len]],0)</f>
        <v>0</v>
      </c>
      <c r="N1724" s="3"/>
    </row>
    <row r="1725" spans="1:14" x14ac:dyDescent="0.25">
      <c r="A1725" s="3" t="s">
        <v>4728</v>
      </c>
      <c r="B1725" s="1" t="s">
        <v>4460</v>
      </c>
      <c r="C1725" s="2" t="s">
        <v>4729</v>
      </c>
      <c r="D1725" s="2" t="s">
        <v>4730</v>
      </c>
      <c r="E1725">
        <f>LEN(telefony__2[[#This Row],[nr]])</f>
        <v>7</v>
      </c>
      <c r="F1725">
        <f>IF(MID(telefony__2[[#This Row],[nr]],1,2)="12",1,0)</f>
        <v>0</v>
      </c>
      <c r="G1725" s="2">
        <f>IF(AND(telefony__2[[#This Row],[czy 12]]=1,telefony__2[[#This Row],[dlugosc]]=7),telefony__2[[#This Row],[zaklonczenie]]-telefony__2[[#This Row],[rozpoczecie]],0)</f>
        <v>0</v>
      </c>
      <c r="H1725" s="3">
        <f>IF(AND(telefony__2[[#This Row],[czy 12]]=1,telefony__2[[#This Row],[dlugosc]]=7),1,0)</f>
        <v>0</v>
      </c>
      <c r="I1725" s="3">
        <f>(telefony__2[[#This Row],[zaklonczenie]]-telefony__2[[#This Row],[rozpoczecie]])*24*60</f>
        <v>9.4500000000000384</v>
      </c>
      <c r="J1725">
        <f>IF(telefony__2[[#This Row],[dlugosc]]=10,ROUNDUP(telefony__2[[#This Row],[len]],0),0)</f>
        <v>0</v>
      </c>
      <c r="K1725" s="3">
        <f>IF(telefony__2[[#This Row],[dlugosc]]&lt;&gt;10,telefony__2[[#This Row],[len]]+K1724,K1724)</f>
        <v>13613.450000000012</v>
      </c>
      <c r="L1725" s="3">
        <f>IF(telefony__2[[#This Row],[dlugosc]]=7,telefony__2[[#This Row],[len]],0)</f>
        <v>9.4500000000000384</v>
      </c>
      <c r="M1725" s="3">
        <f>IF(telefony__2[[#This Row],[dlugosc]]=8,telefony__2[[#This Row],[len]],0)</f>
        <v>0</v>
      </c>
      <c r="N1725" s="3"/>
    </row>
    <row r="1726" spans="1:14" x14ac:dyDescent="0.25">
      <c r="A1726" s="3" t="s">
        <v>2701</v>
      </c>
      <c r="B1726" s="1" t="s">
        <v>4460</v>
      </c>
      <c r="C1726" s="2" t="s">
        <v>4731</v>
      </c>
      <c r="D1726" s="2" t="s">
        <v>4732</v>
      </c>
      <c r="E1726">
        <f>LEN(telefony__2[[#This Row],[nr]])</f>
        <v>7</v>
      </c>
      <c r="F1726">
        <f>IF(MID(telefony__2[[#This Row],[nr]],1,2)="12",1,0)</f>
        <v>0</v>
      </c>
      <c r="G1726" s="2">
        <f>IF(AND(telefony__2[[#This Row],[czy 12]]=1,telefony__2[[#This Row],[dlugosc]]=7),telefony__2[[#This Row],[zaklonczenie]]-telefony__2[[#This Row],[rozpoczecie]],0)</f>
        <v>0</v>
      </c>
      <c r="H1726" s="3">
        <f>IF(AND(telefony__2[[#This Row],[czy 12]]=1,telefony__2[[#This Row],[dlugosc]]=7),1,0)</f>
        <v>0</v>
      </c>
      <c r="I1726" s="3">
        <f>(telefony__2[[#This Row],[zaklonczenie]]-telefony__2[[#This Row],[rozpoczecie]])*24*60</f>
        <v>1.0833333333332362</v>
      </c>
      <c r="J1726">
        <f>IF(telefony__2[[#This Row],[dlugosc]]=10,ROUNDUP(telefony__2[[#This Row],[len]],0),0)</f>
        <v>0</v>
      </c>
      <c r="K1726" s="3">
        <f>IF(telefony__2[[#This Row],[dlugosc]]&lt;&gt;10,telefony__2[[#This Row],[len]]+K1725,K1725)</f>
        <v>13614.533333333346</v>
      </c>
      <c r="L1726" s="3">
        <f>IF(telefony__2[[#This Row],[dlugosc]]=7,telefony__2[[#This Row],[len]],0)</f>
        <v>1.0833333333332362</v>
      </c>
      <c r="M1726" s="3">
        <f>IF(telefony__2[[#This Row],[dlugosc]]=8,telefony__2[[#This Row],[len]],0)</f>
        <v>0</v>
      </c>
      <c r="N1726" s="3"/>
    </row>
    <row r="1727" spans="1:14" x14ac:dyDescent="0.25">
      <c r="A1727" s="3" t="s">
        <v>1835</v>
      </c>
      <c r="B1727" s="1" t="s">
        <v>4460</v>
      </c>
      <c r="C1727" s="2" t="s">
        <v>4732</v>
      </c>
      <c r="D1727" s="2" t="s">
        <v>4733</v>
      </c>
      <c r="E1727">
        <f>LEN(telefony__2[[#This Row],[nr]])</f>
        <v>8</v>
      </c>
      <c r="F1727">
        <f>IF(MID(telefony__2[[#This Row],[nr]],1,2)="12",1,0)</f>
        <v>0</v>
      </c>
      <c r="G1727" s="2">
        <f>IF(AND(telefony__2[[#This Row],[czy 12]]=1,telefony__2[[#This Row],[dlugosc]]=7),telefony__2[[#This Row],[zaklonczenie]]-telefony__2[[#This Row],[rozpoczecie]],0)</f>
        <v>0</v>
      </c>
      <c r="H1727" s="3">
        <f>IF(AND(telefony__2[[#This Row],[czy 12]]=1,telefony__2[[#This Row],[dlugosc]]=7),1,0)</f>
        <v>0</v>
      </c>
      <c r="I1727" s="3">
        <f>(telefony__2[[#This Row],[zaklonczenie]]-telefony__2[[#This Row],[rozpoczecie]])*24*60</f>
        <v>5.2333333333334053</v>
      </c>
      <c r="J1727">
        <f>IF(telefony__2[[#This Row],[dlugosc]]=10,ROUNDUP(telefony__2[[#This Row],[len]],0),0)</f>
        <v>0</v>
      </c>
      <c r="K1727" s="3">
        <f>IF(telefony__2[[#This Row],[dlugosc]]&lt;&gt;10,telefony__2[[#This Row],[len]]+K1726,K1726)</f>
        <v>13619.766666666679</v>
      </c>
      <c r="L1727" s="3">
        <f>IF(telefony__2[[#This Row],[dlugosc]]=7,telefony__2[[#This Row],[len]],0)</f>
        <v>0</v>
      </c>
      <c r="M1727" s="3">
        <f>IF(telefony__2[[#This Row],[dlugosc]]=8,telefony__2[[#This Row],[len]],0)</f>
        <v>5.2333333333334053</v>
      </c>
      <c r="N1727" s="3"/>
    </row>
    <row r="1728" spans="1:14" x14ac:dyDescent="0.25">
      <c r="A1728" s="3" t="s">
        <v>4734</v>
      </c>
      <c r="B1728" s="1" t="s">
        <v>4460</v>
      </c>
      <c r="C1728" s="2" t="s">
        <v>4735</v>
      </c>
      <c r="D1728" s="2" t="s">
        <v>4736</v>
      </c>
      <c r="E1728">
        <f>LEN(telefony__2[[#This Row],[nr]])</f>
        <v>7</v>
      </c>
      <c r="F1728">
        <f>IF(MID(telefony__2[[#This Row],[nr]],1,2)="12",1,0)</f>
        <v>0</v>
      </c>
      <c r="G1728" s="2">
        <f>IF(AND(telefony__2[[#This Row],[czy 12]]=1,telefony__2[[#This Row],[dlugosc]]=7),telefony__2[[#This Row],[zaklonczenie]]-telefony__2[[#This Row],[rozpoczecie]],0)</f>
        <v>0</v>
      </c>
      <c r="H1728" s="3">
        <f>IF(AND(telefony__2[[#This Row],[czy 12]]=1,telefony__2[[#This Row],[dlugosc]]=7),1,0)</f>
        <v>0</v>
      </c>
      <c r="I1728" s="3">
        <f>(telefony__2[[#This Row],[zaklonczenie]]-telefony__2[[#This Row],[rozpoczecie]])*24*60</f>
        <v>11.066666666666745</v>
      </c>
      <c r="J1728">
        <f>IF(telefony__2[[#This Row],[dlugosc]]=10,ROUNDUP(telefony__2[[#This Row],[len]],0),0)</f>
        <v>0</v>
      </c>
      <c r="K1728" s="3">
        <f>IF(telefony__2[[#This Row],[dlugosc]]&lt;&gt;10,telefony__2[[#This Row],[len]]+K1727,K1727)</f>
        <v>13630.833333333347</v>
      </c>
      <c r="L1728" s="3">
        <f>IF(telefony__2[[#This Row],[dlugosc]]=7,telefony__2[[#This Row],[len]],0)</f>
        <v>11.066666666666745</v>
      </c>
      <c r="M1728" s="3">
        <f>IF(telefony__2[[#This Row],[dlugosc]]=8,telefony__2[[#This Row],[len]],0)</f>
        <v>0</v>
      </c>
      <c r="N1728" s="3"/>
    </row>
    <row r="1729" spans="1:14" x14ac:dyDescent="0.25">
      <c r="A1729" s="3" t="s">
        <v>4737</v>
      </c>
      <c r="B1729" s="1" t="s">
        <v>4460</v>
      </c>
      <c r="C1729" s="2" t="s">
        <v>4738</v>
      </c>
      <c r="D1729" s="2" t="s">
        <v>4739</v>
      </c>
      <c r="E1729">
        <f>LEN(telefony__2[[#This Row],[nr]])</f>
        <v>7</v>
      </c>
      <c r="F1729">
        <f>IF(MID(telefony__2[[#This Row],[nr]],1,2)="12",1,0)</f>
        <v>0</v>
      </c>
      <c r="G1729" s="2">
        <f>IF(AND(telefony__2[[#This Row],[czy 12]]=1,telefony__2[[#This Row],[dlugosc]]=7),telefony__2[[#This Row],[zaklonczenie]]-telefony__2[[#This Row],[rozpoczecie]],0)</f>
        <v>0</v>
      </c>
      <c r="H1729" s="3">
        <f>IF(AND(telefony__2[[#This Row],[czy 12]]=1,telefony__2[[#This Row],[dlugosc]]=7),1,0)</f>
        <v>0</v>
      </c>
      <c r="I1729" s="3">
        <f>(telefony__2[[#This Row],[zaklonczenie]]-telefony__2[[#This Row],[rozpoczecie]])*24*60</f>
        <v>4.3833333333332725</v>
      </c>
      <c r="J1729">
        <f>IF(telefony__2[[#This Row],[dlugosc]]=10,ROUNDUP(telefony__2[[#This Row],[len]],0),0)</f>
        <v>0</v>
      </c>
      <c r="K1729" s="3">
        <f>IF(telefony__2[[#This Row],[dlugosc]]&lt;&gt;10,telefony__2[[#This Row],[len]]+K1728,K1728)</f>
        <v>13635.21666666668</v>
      </c>
      <c r="L1729" s="3">
        <f>IF(telefony__2[[#This Row],[dlugosc]]=7,telefony__2[[#This Row],[len]],0)</f>
        <v>4.3833333333332725</v>
      </c>
      <c r="M1729" s="3">
        <f>IF(telefony__2[[#This Row],[dlugosc]]=8,telefony__2[[#This Row],[len]],0)</f>
        <v>0</v>
      </c>
      <c r="N1729" s="3"/>
    </row>
    <row r="1730" spans="1:14" x14ac:dyDescent="0.25">
      <c r="A1730" s="3" t="s">
        <v>4179</v>
      </c>
      <c r="B1730" s="1" t="s">
        <v>4460</v>
      </c>
      <c r="C1730" s="2" t="s">
        <v>4740</v>
      </c>
      <c r="D1730" s="2" t="s">
        <v>4741</v>
      </c>
      <c r="E1730">
        <f>LEN(telefony__2[[#This Row],[nr]])</f>
        <v>7</v>
      </c>
      <c r="F1730">
        <f>IF(MID(telefony__2[[#This Row],[nr]],1,2)="12",1,0)</f>
        <v>0</v>
      </c>
      <c r="G1730" s="2">
        <f>IF(AND(telefony__2[[#This Row],[czy 12]]=1,telefony__2[[#This Row],[dlugosc]]=7),telefony__2[[#This Row],[zaklonczenie]]-telefony__2[[#This Row],[rozpoczecie]],0)</f>
        <v>0</v>
      </c>
      <c r="H1730" s="3">
        <f>IF(AND(telefony__2[[#This Row],[czy 12]]=1,telefony__2[[#This Row],[dlugosc]]=7),1,0)</f>
        <v>0</v>
      </c>
      <c r="I1730" s="3">
        <f>(telefony__2[[#This Row],[zaklonczenie]]-telefony__2[[#This Row],[rozpoczecie]])*24*60</f>
        <v>16.249999999999822</v>
      </c>
      <c r="J1730">
        <f>IF(telefony__2[[#This Row],[dlugosc]]=10,ROUNDUP(telefony__2[[#This Row],[len]],0),0)</f>
        <v>0</v>
      </c>
      <c r="K1730" s="3">
        <f>IF(telefony__2[[#This Row],[dlugosc]]&lt;&gt;10,telefony__2[[#This Row],[len]]+K1729,K1729)</f>
        <v>13651.46666666668</v>
      </c>
      <c r="L1730" s="3">
        <f>IF(telefony__2[[#This Row],[dlugosc]]=7,telefony__2[[#This Row],[len]],0)</f>
        <v>16.249999999999822</v>
      </c>
      <c r="M1730" s="3">
        <f>IF(telefony__2[[#This Row],[dlugosc]]=8,telefony__2[[#This Row],[len]],0)</f>
        <v>0</v>
      </c>
      <c r="N1730" s="3"/>
    </row>
    <row r="1731" spans="1:14" x14ac:dyDescent="0.25">
      <c r="A1731" s="3" t="s">
        <v>4742</v>
      </c>
      <c r="B1731" s="1" t="s">
        <v>4460</v>
      </c>
      <c r="C1731" s="2" t="s">
        <v>4743</v>
      </c>
      <c r="D1731" s="2" t="s">
        <v>4744</v>
      </c>
      <c r="E1731">
        <f>LEN(telefony__2[[#This Row],[nr]])</f>
        <v>8</v>
      </c>
      <c r="F1731">
        <f>IF(MID(telefony__2[[#This Row],[nr]],1,2)="12",1,0)</f>
        <v>0</v>
      </c>
      <c r="G1731" s="2">
        <f>IF(AND(telefony__2[[#This Row],[czy 12]]=1,telefony__2[[#This Row],[dlugosc]]=7),telefony__2[[#This Row],[zaklonczenie]]-telefony__2[[#This Row],[rozpoczecie]],0)</f>
        <v>0</v>
      </c>
      <c r="H1731" s="3">
        <f>IF(AND(telefony__2[[#This Row],[czy 12]]=1,telefony__2[[#This Row],[dlugosc]]=7),1,0)</f>
        <v>0</v>
      </c>
      <c r="I1731" s="3">
        <f>(telefony__2[[#This Row],[zaklonczenie]]-telefony__2[[#This Row],[rozpoczecie]])*24*60</f>
        <v>12.683333333333291</v>
      </c>
      <c r="J1731">
        <f>IF(telefony__2[[#This Row],[dlugosc]]=10,ROUNDUP(telefony__2[[#This Row],[len]],0),0)</f>
        <v>0</v>
      </c>
      <c r="K1731" s="3">
        <f>IF(telefony__2[[#This Row],[dlugosc]]&lt;&gt;10,telefony__2[[#This Row],[len]]+K1730,K1730)</f>
        <v>13664.150000000012</v>
      </c>
      <c r="L1731" s="3">
        <f>IF(telefony__2[[#This Row],[dlugosc]]=7,telefony__2[[#This Row],[len]],0)</f>
        <v>0</v>
      </c>
      <c r="M1731" s="3">
        <f>IF(telefony__2[[#This Row],[dlugosc]]=8,telefony__2[[#This Row],[len]],0)</f>
        <v>12.683333333333291</v>
      </c>
      <c r="N1731" s="3"/>
    </row>
    <row r="1732" spans="1:14" x14ac:dyDescent="0.25">
      <c r="A1732" s="3" t="s">
        <v>4745</v>
      </c>
      <c r="B1732" s="1" t="s">
        <v>4746</v>
      </c>
      <c r="C1732" s="2" t="s">
        <v>4747</v>
      </c>
      <c r="D1732" s="2" t="s">
        <v>1172</v>
      </c>
      <c r="E1732">
        <f>LEN(telefony__2[[#This Row],[nr]])</f>
        <v>7</v>
      </c>
      <c r="F1732">
        <f>IF(MID(telefony__2[[#This Row],[nr]],1,2)="12",1,0)</f>
        <v>0</v>
      </c>
      <c r="G1732" s="2">
        <f>IF(AND(telefony__2[[#This Row],[czy 12]]=1,telefony__2[[#This Row],[dlugosc]]=7),telefony__2[[#This Row],[zaklonczenie]]-telefony__2[[#This Row],[rozpoczecie]],0)</f>
        <v>0</v>
      </c>
      <c r="H1732" s="3">
        <f>IF(AND(telefony__2[[#This Row],[czy 12]]=1,telefony__2[[#This Row],[dlugosc]]=7),1,0)</f>
        <v>0</v>
      </c>
      <c r="I1732" s="3">
        <f>(telefony__2[[#This Row],[zaklonczenie]]-telefony__2[[#This Row],[rozpoczecie]])*24*60</f>
        <v>1.3333333333332753</v>
      </c>
      <c r="J1732">
        <f>IF(telefony__2[[#This Row],[dlugosc]]=10,ROUNDUP(telefony__2[[#This Row],[len]],0),0)</f>
        <v>0</v>
      </c>
      <c r="K1732" s="3">
        <f>IF(telefony__2[[#This Row],[dlugosc]]&lt;&gt;10,telefony__2[[#This Row],[len]]+K1731,K1731)</f>
        <v>13665.483333333346</v>
      </c>
      <c r="L1732" s="3">
        <f>IF(telefony__2[[#This Row],[dlugosc]]=7,telefony__2[[#This Row],[len]],0)</f>
        <v>1.3333333333332753</v>
      </c>
      <c r="M1732" s="3">
        <f>IF(telefony__2[[#This Row],[dlugosc]]=8,telefony__2[[#This Row],[len]],0)</f>
        <v>0</v>
      </c>
      <c r="N1732" s="3"/>
    </row>
    <row r="1733" spans="1:14" x14ac:dyDescent="0.25">
      <c r="A1733" s="3" t="s">
        <v>4748</v>
      </c>
      <c r="B1733" s="1" t="s">
        <v>4746</v>
      </c>
      <c r="C1733" s="2" t="s">
        <v>4749</v>
      </c>
      <c r="D1733" s="2" t="s">
        <v>4750</v>
      </c>
      <c r="E1733">
        <f>LEN(telefony__2[[#This Row],[nr]])</f>
        <v>7</v>
      </c>
      <c r="F1733">
        <f>IF(MID(telefony__2[[#This Row],[nr]],1,2)="12",1,0)</f>
        <v>0</v>
      </c>
      <c r="G1733" s="2">
        <f>IF(AND(telefony__2[[#This Row],[czy 12]]=1,telefony__2[[#This Row],[dlugosc]]=7),telefony__2[[#This Row],[zaklonczenie]]-telefony__2[[#This Row],[rozpoczecie]],0)</f>
        <v>0</v>
      </c>
      <c r="H1733" s="3">
        <f>IF(AND(telefony__2[[#This Row],[czy 12]]=1,telefony__2[[#This Row],[dlugosc]]=7),1,0)</f>
        <v>0</v>
      </c>
      <c r="I1733" s="3">
        <f>(telefony__2[[#This Row],[zaklonczenie]]-telefony__2[[#This Row],[rozpoczecie]])*24*60</f>
        <v>15.100000000000042</v>
      </c>
      <c r="J1733">
        <f>IF(telefony__2[[#This Row],[dlugosc]]=10,ROUNDUP(telefony__2[[#This Row],[len]],0),0)</f>
        <v>0</v>
      </c>
      <c r="K1733" s="3">
        <f>IF(telefony__2[[#This Row],[dlugosc]]&lt;&gt;10,telefony__2[[#This Row],[len]]+K1732,K1732)</f>
        <v>13680.583333333347</v>
      </c>
      <c r="L1733" s="3">
        <f>IF(telefony__2[[#This Row],[dlugosc]]=7,telefony__2[[#This Row],[len]],0)</f>
        <v>15.100000000000042</v>
      </c>
      <c r="M1733" s="3">
        <f>IF(telefony__2[[#This Row],[dlugosc]]=8,telefony__2[[#This Row],[len]],0)</f>
        <v>0</v>
      </c>
      <c r="N1733" s="3"/>
    </row>
    <row r="1734" spans="1:14" x14ac:dyDescent="0.25">
      <c r="A1734" s="3" t="s">
        <v>4751</v>
      </c>
      <c r="B1734" s="1" t="s">
        <v>4746</v>
      </c>
      <c r="C1734" s="2" t="s">
        <v>4181</v>
      </c>
      <c r="D1734" s="2" t="s">
        <v>3951</v>
      </c>
      <c r="E1734">
        <f>LEN(telefony__2[[#This Row],[nr]])</f>
        <v>7</v>
      </c>
      <c r="F1734">
        <f>IF(MID(telefony__2[[#This Row],[nr]],1,2)="12",1,0)</f>
        <v>0</v>
      </c>
      <c r="G1734" s="2">
        <f>IF(AND(telefony__2[[#This Row],[czy 12]]=1,telefony__2[[#This Row],[dlugosc]]=7),telefony__2[[#This Row],[zaklonczenie]]-telefony__2[[#This Row],[rozpoczecie]],0)</f>
        <v>0</v>
      </c>
      <c r="H1734" s="3">
        <f>IF(AND(telefony__2[[#This Row],[czy 12]]=1,telefony__2[[#This Row],[dlugosc]]=7),1,0)</f>
        <v>0</v>
      </c>
      <c r="I1734" s="3">
        <f>(telefony__2[[#This Row],[zaklonczenie]]-telefony__2[[#This Row],[rozpoczecie]])*24*60</f>
        <v>10.849999999999937</v>
      </c>
      <c r="J1734">
        <f>IF(telefony__2[[#This Row],[dlugosc]]=10,ROUNDUP(telefony__2[[#This Row],[len]],0),0)</f>
        <v>0</v>
      </c>
      <c r="K1734" s="3">
        <f>IF(telefony__2[[#This Row],[dlugosc]]&lt;&gt;10,telefony__2[[#This Row],[len]]+K1733,K1733)</f>
        <v>13691.433333333347</v>
      </c>
      <c r="L1734" s="3">
        <f>IF(telefony__2[[#This Row],[dlugosc]]=7,telefony__2[[#This Row],[len]],0)</f>
        <v>10.849999999999937</v>
      </c>
      <c r="M1734" s="3">
        <f>IF(telefony__2[[#This Row],[dlugosc]]=8,telefony__2[[#This Row],[len]],0)</f>
        <v>0</v>
      </c>
      <c r="N1734" s="3"/>
    </row>
    <row r="1735" spans="1:14" x14ac:dyDescent="0.25">
      <c r="A1735" s="3" t="s">
        <v>4752</v>
      </c>
      <c r="B1735" s="1" t="s">
        <v>4746</v>
      </c>
      <c r="C1735" s="2" t="s">
        <v>4753</v>
      </c>
      <c r="D1735" s="2" t="s">
        <v>4754</v>
      </c>
      <c r="E1735">
        <f>LEN(telefony__2[[#This Row],[nr]])</f>
        <v>7</v>
      </c>
      <c r="F1735">
        <f>IF(MID(telefony__2[[#This Row],[nr]],1,2)="12",1,0)</f>
        <v>0</v>
      </c>
      <c r="G1735" s="2">
        <f>IF(AND(telefony__2[[#This Row],[czy 12]]=1,telefony__2[[#This Row],[dlugosc]]=7),telefony__2[[#This Row],[zaklonczenie]]-telefony__2[[#This Row],[rozpoczecie]],0)</f>
        <v>0</v>
      </c>
      <c r="H1735" s="3">
        <f>IF(AND(telefony__2[[#This Row],[czy 12]]=1,telefony__2[[#This Row],[dlugosc]]=7),1,0)</f>
        <v>0</v>
      </c>
      <c r="I1735" s="3">
        <f>(telefony__2[[#This Row],[zaklonczenie]]-telefony__2[[#This Row],[rozpoczecie]])*24*60</f>
        <v>15.416666666666705</v>
      </c>
      <c r="J1735">
        <f>IF(telefony__2[[#This Row],[dlugosc]]=10,ROUNDUP(telefony__2[[#This Row],[len]],0),0)</f>
        <v>0</v>
      </c>
      <c r="K1735" s="3">
        <f>IF(telefony__2[[#This Row],[dlugosc]]&lt;&gt;10,telefony__2[[#This Row],[len]]+K1734,K1734)</f>
        <v>13706.850000000013</v>
      </c>
      <c r="L1735" s="3">
        <f>IF(telefony__2[[#This Row],[dlugosc]]=7,telefony__2[[#This Row],[len]],0)</f>
        <v>15.416666666666705</v>
      </c>
      <c r="M1735" s="3">
        <f>IF(telefony__2[[#This Row],[dlugosc]]=8,telefony__2[[#This Row],[len]],0)</f>
        <v>0</v>
      </c>
      <c r="N1735" s="3"/>
    </row>
    <row r="1736" spans="1:14" x14ac:dyDescent="0.25">
      <c r="A1736" s="3" t="s">
        <v>4755</v>
      </c>
      <c r="B1736" s="1" t="s">
        <v>4746</v>
      </c>
      <c r="C1736" s="2" t="s">
        <v>4750</v>
      </c>
      <c r="D1736" s="2" t="s">
        <v>4756</v>
      </c>
      <c r="E1736">
        <f>LEN(telefony__2[[#This Row],[nr]])</f>
        <v>7</v>
      </c>
      <c r="F1736">
        <f>IF(MID(telefony__2[[#This Row],[nr]],1,2)="12",1,0)</f>
        <v>0</v>
      </c>
      <c r="G1736" s="2">
        <f>IF(AND(telefony__2[[#This Row],[czy 12]]=1,telefony__2[[#This Row],[dlugosc]]=7),telefony__2[[#This Row],[zaklonczenie]]-telefony__2[[#This Row],[rozpoczecie]],0)</f>
        <v>0</v>
      </c>
      <c r="H1736" s="3">
        <f>IF(AND(telefony__2[[#This Row],[czy 12]]=1,telefony__2[[#This Row],[dlugosc]]=7),1,0)</f>
        <v>0</v>
      </c>
      <c r="I1736" s="3">
        <f>(telefony__2[[#This Row],[zaklonczenie]]-telefony__2[[#This Row],[rozpoczecie]])*24*60</f>
        <v>10.833333333333321</v>
      </c>
      <c r="J1736">
        <f>IF(telefony__2[[#This Row],[dlugosc]]=10,ROUNDUP(telefony__2[[#This Row],[len]],0),0)</f>
        <v>0</v>
      </c>
      <c r="K1736" s="3">
        <f>IF(telefony__2[[#This Row],[dlugosc]]&lt;&gt;10,telefony__2[[#This Row],[len]]+K1735,K1735)</f>
        <v>13717.683333333347</v>
      </c>
      <c r="L1736" s="3">
        <f>IF(telefony__2[[#This Row],[dlugosc]]=7,telefony__2[[#This Row],[len]],0)</f>
        <v>10.833333333333321</v>
      </c>
      <c r="M1736" s="3">
        <f>IF(telefony__2[[#This Row],[dlugosc]]=8,telefony__2[[#This Row],[len]],0)</f>
        <v>0</v>
      </c>
      <c r="N1736" s="3"/>
    </row>
    <row r="1737" spans="1:14" x14ac:dyDescent="0.25">
      <c r="A1737" s="3" t="s">
        <v>4757</v>
      </c>
      <c r="B1737" s="1" t="s">
        <v>4746</v>
      </c>
      <c r="C1737" s="2" t="s">
        <v>4758</v>
      </c>
      <c r="D1737" s="2" t="s">
        <v>4759</v>
      </c>
      <c r="E1737">
        <f>LEN(telefony__2[[#This Row],[nr]])</f>
        <v>7</v>
      </c>
      <c r="F1737">
        <f>IF(MID(telefony__2[[#This Row],[nr]],1,2)="12",1,0)</f>
        <v>0</v>
      </c>
      <c r="G1737" s="2">
        <f>IF(AND(telefony__2[[#This Row],[czy 12]]=1,telefony__2[[#This Row],[dlugosc]]=7),telefony__2[[#This Row],[zaklonczenie]]-telefony__2[[#This Row],[rozpoczecie]],0)</f>
        <v>0</v>
      </c>
      <c r="H1737" s="3">
        <f>IF(AND(telefony__2[[#This Row],[czy 12]]=1,telefony__2[[#This Row],[dlugosc]]=7),1,0)</f>
        <v>0</v>
      </c>
      <c r="I1737" s="3">
        <f>(telefony__2[[#This Row],[zaklonczenie]]-telefony__2[[#This Row],[rozpoczecie]])*24*60</f>
        <v>11.3333333333334</v>
      </c>
      <c r="J1737">
        <f>IF(telefony__2[[#This Row],[dlugosc]]=10,ROUNDUP(telefony__2[[#This Row],[len]],0),0)</f>
        <v>0</v>
      </c>
      <c r="K1737" s="3">
        <f>IF(telefony__2[[#This Row],[dlugosc]]&lt;&gt;10,telefony__2[[#This Row],[len]]+K1736,K1736)</f>
        <v>13729.016666666681</v>
      </c>
      <c r="L1737" s="3">
        <f>IF(telefony__2[[#This Row],[dlugosc]]=7,telefony__2[[#This Row],[len]],0)</f>
        <v>11.3333333333334</v>
      </c>
      <c r="M1737" s="3">
        <f>IF(telefony__2[[#This Row],[dlugosc]]=8,telefony__2[[#This Row],[len]],0)</f>
        <v>0</v>
      </c>
      <c r="N1737" s="3"/>
    </row>
    <row r="1738" spans="1:14" x14ac:dyDescent="0.25">
      <c r="A1738" s="3" t="s">
        <v>4760</v>
      </c>
      <c r="B1738" s="1" t="s">
        <v>4746</v>
      </c>
      <c r="C1738" s="2" t="s">
        <v>4761</v>
      </c>
      <c r="D1738" s="2" t="s">
        <v>4762</v>
      </c>
      <c r="E1738">
        <f>LEN(telefony__2[[#This Row],[nr]])</f>
        <v>7</v>
      </c>
      <c r="F1738">
        <f>IF(MID(telefony__2[[#This Row],[nr]],1,2)="12",1,0)</f>
        <v>0</v>
      </c>
      <c r="G1738" s="2">
        <f>IF(AND(telefony__2[[#This Row],[czy 12]]=1,telefony__2[[#This Row],[dlugosc]]=7),telefony__2[[#This Row],[zaklonczenie]]-telefony__2[[#This Row],[rozpoczecie]],0)</f>
        <v>0</v>
      </c>
      <c r="H1738" s="3">
        <f>IF(AND(telefony__2[[#This Row],[czy 12]]=1,telefony__2[[#This Row],[dlugosc]]=7),1,0)</f>
        <v>0</v>
      </c>
      <c r="I1738" s="3">
        <f>(telefony__2[[#This Row],[zaklonczenie]]-telefony__2[[#This Row],[rozpoczecie]])*24*60</f>
        <v>12.083333333333277</v>
      </c>
      <c r="J1738">
        <f>IF(telefony__2[[#This Row],[dlugosc]]=10,ROUNDUP(telefony__2[[#This Row],[len]],0),0)</f>
        <v>0</v>
      </c>
      <c r="K1738" s="3">
        <f>IF(telefony__2[[#This Row],[dlugosc]]&lt;&gt;10,telefony__2[[#This Row],[len]]+K1737,K1737)</f>
        <v>13741.100000000015</v>
      </c>
      <c r="L1738" s="3">
        <f>IF(telefony__2[[#This Row],[dlugosc]]=7,telefony__2[[#This Row],[len]],0)</f>
        <v>12.083333333333277</v>
      </c>
      <c r="M1738" s="3">
        <f>IF(telefony__2[[#This Row],[dlugosc]]=8,telefony__2[[#This Row],[len]],0)</f>
        <v>0</v>
      </c>
      <c r="N1738" s="3"/>
    </row>
    <row r="1739" spans="1:14" x14ac:dyDescent="0.25">
      <c r="A1739" s="3" t="s">
        <v>2575</v>
      </c>
      <c r="B1739" s="1" t="s">
        <v>4746</v>
      </c>
      <c r="C1739" s="2" t="s">
        <v>4763</v>
      </c>
      <c r="D1739" s="2" t="s">
        <v>4764</v>
      </c>
      <c r="E1739">
        <f>LEN(telefony__2[[#This Row],[nr]])</f>
        <v>7</v>
      </c>
      <c r="F1739">
        <f>IF(MID(telefony__2[[#This Row],[nr]],1,2)="12",1,0)</f>
        <v>0</v>
      </c>
      <c r="G1739" s="2">
        <f>IF(AND(telefony__2[[#This Row],[czy 12]]=1,telefony__2[[#This Row],[dlugosc]]=7),telefony__2[[#This Row],[zaklonczenie]]-telefony__2[[#This Row],[rozpoczecie]],0)</f>
        <v>0</v>
      </c>
      <c r="H1739" s="3">
        <f>IF(AND(telefony__2[[#This Row],[czy 12]]=1,telefony__2[[#This Row],[dlugosc]]=7),1,0)</f>
        <v>0</v>
      </c>
      <c r="I1739" s="3">
        <f>(telefony__2[[#This Row],[zaklonczenie]]-telefony__2[[#This Row],[rozpoczecie]])*24*60</f>
        <v>9.9833333333332686</v>
      </c>
      <c r="J1739">
        <f>IF(telefony__2[[#This Row],[dlugosc]]=10,ROUNDUP(telefony__2[[#This Row],[len]],0),0)</f>
        <v>0</v>
      </c>
      <c r="K1739" s="3">
        <f>IF(telefony__2[[#This Row],[dlugosc]]&lt;&gt;10,telefony__2[[#This Row],[len]]+K1738,K1738)</f>
        <v>13751.083333333348</v>
      </c>
      <c r="L1739" s="3">
        <f>IF(telefony__2[[#This Row],[dlugosc]]=7,telefony__2[[#This Row],[len]],0)</f>
        <v>9.9833333333332686</v>
      </c>
      <c r="M1739" s="3">
        <f>IF(telefony__2[[#This Row],[dlugosc]]=8,telefony__2[[#This Row],[len]],0)</f>
        <v>0</v>
      </c>
      <c r="N1739" s="3"/>
    </row>
    <row r="1740" spans="1:14" x14ac:dyDescent="0.25">
      <c r="A1740" s="3" t="s">
        <v>4765</v>
      </c>
      <c r="B1740" s="1" t="s">
        <v>4746</v>
      </c>
      <c r="C1740" s="2" t="s">
        <v>4766</v>
      </c>
      <c r="D1740" s="2" t="s">
        <v>4767</v>
      </c>
      <c r="E1740">
        <f>LEN(telefony__2[[#This Row],[nr]])</f>
        <v>10</v>
      </c>
      <c r="F1740">
        <f>IF(MID(telefony__2[[#This Row],[nr]],1,2)="12",1,0)</f>
        <v>0</v>
      </c>
      <c r="G1740" s="2">
        <f>IF(AND(telefony__2[[#This Row],[czy 12]]=1,telefony__2[[#This Row],[dlugosc]]=7),telefony__2[[#This Row],[zaklonczenie]]-telefony__2[[#This Row],[rozpoczecie]],0)</f>
        <v>0</v>
      </c>
      <c r="H1740" s="3">
        <f>IF(AND(telefony__2[[#This Row],[czy 12]]=1,telefony__2[[#This Row],[dlugosc]]=7),1,0)</f>
        <v>0</v>
      </c>
      <c r="I1740" s="3">
        <f>(telefony__2[[#This Row],[zaklonczenie]]-telefony__2[[#This Row],[rozpoczecie]])*24*60</f>
        <v>14.816666666666611</v>
      </c>
      <c r="J1740">
        <f>IF(telefony__2[[#This Row],[dlugosc]]=10,ROUNDUP(telefony__2[[#This Row],[len]],0),0)</f>
        <v>15</v>
      </c>
      <c r="K1740" s="3">
        <f>IF(telefony__2[[#This Row],[dlugosc]]&lt;&gt;10,telefony__2[[#This Row],[len]]+K1739,K1739)</f>
        <v>13751.083333333348</v>
      </c>
      <c r="L1740" s="3">
        <f>IF(telefony__2[[#This Row],[dlugosc]]=7,telefony__2[[#This Row],[len]],0)</f>
        <v>0</v>
      </c>
      <c r="M1740" s="3">
        <f>IF(telefony__2[[#This Row],[dlugosc]]=8,telefony__2[[#This Row],[len]],0)</f>
        <v>0</v>
      </c>
      <c r="N1740" s="3"/>
    </row>
    <row r="1741" spans="1:14" x14ac:dyDescent="0.25">
      <c r="A1741" s="3" t="s">
        <v>4768</v>
      </c>
      <c r="B1741" s="1" t="s">
        <v>4746</v>
      </c>
      <c r="C1741" s="2" t="s">
        <v>4769</v>
      </c>
      <c r="D1741" s="2" t="s">
        <v>4770</v>
      </c>
      <c r="E1741">
        <f>LEN(telefony__2[[#This Row],[nr]])</f>
        <v>8</v>
      </c>
      <c r="F1741">
        <f>IF(MID(telefony__2[[#This Row],[nr]],1,2)="12",1,0)</f>
        <v>0</v>
      </c>
      <c r="G1741" s="2">
        <f>IF(AND(telefony__2[[#This Row],[czy 12]]=1,telefony__2[[#This Row],[dlugosc]]=7),telefony__2[[#This Row],[zaklonczenie]]-telefony__2[[#This Row],[rozpoczecie]],0)</f>
        <v>0</v>
      </c>
      <c r="H1741" s="3">
        <f>IF(AND(telefony__2[[#This Row],[czy 12]]=1,telefony__2[[#This Row],[dlugosc]]=7),1,0)</f>
        <v>0</v>
      </c>
      <c r="I1741" s="3">
        <f>(telefony__2[[#This Row],[zaklonczenie]]-telefony__2[[#This Row],[rozpoczecie]])*24*60</f>
        <v>9.7833333333333172</v>
      </c>
      <c r="J1741">
        <f>IF(telefony__2[[#This Row],[dlugosc]]=10,ROUNDUP(telefony__2[[#This Row],[len]],0),0)</f>
        <v>0</v>
      </c>
      <c r="K1741" s="3">
        <f>IF(telefony__2[[#This Row],[dlugosc]]&lt;&gt;10,telefony__2[[#This Row],[len]]+K1740,K1740)</f>
        <v>13760.866666666681</v>
      </c>
      <c r="L1741" s="3">
        <f>IF(telefony__2[[#This Row],[dlugosc]]=7,telefony__2[[#This Row],[len]],0)</f>
        <v>0</v>
      </c>
      <c r="M1741" s="3">
        <f>IF(telefony__2[[#This Row],[dlugosc]]=8,telefony__2[[#This Row],[len]],0)</f>
        <v>9.7833333333333172</v>
      </c>
      <c r="N1741" s="3"/>
    </row>
    <row r="1742" spans="1:14" x14ac:dyDescent="0.25">
      <c r="A1742" s="3" t="s">
        <v>4771</v>
      </c>
      <c r="B1742" s="1" t="s">
        <v>4746</v>
      </c>
      <c r="C1742" s="2" t="s">
        <v>4772</v>
      </c>
      <c r="D1742" s="2" t="s">
        <v>4773</v>
      </c>
      <c r="E1742">
        <f>LEN(telefony__2[[#This Row],[nr]])</f>
        <v>8</v>
      </c>
      <c r="F1742">
        <f>IF(MID(telefony__2[[#This Row],[nr]],1,2)="12",1,0)</f>
        <v>0</v>
      </c>
      <c r="G1742" s="2">
        <f>IF(AND(telefony__2[[#This Row],[czy 12]]=1,telefony__2[[#This Row],[dlugosc]]=7),telefony__2[[#This Row],[zaklonczenie]]-telefony__2[[#This Row],[rozpoczecie]],0)</f>
        <v>0</v>
      </c>
      <c r="H1742" s="3">
        <f>IF(AND(telefony__2[[#This Row],[czy 12]]=1,telefony__2[[#This Row],[dlugosc]]=7),1,0)</f>
        <v>0</v>
      </c>
      <c r="I1742" s="3">
        <f>(telefony__2[[#This Row],[zaklonczenie]]-telefony__2[[#This Row],[rozpoczecie]])*24*60</f>
        <v>11.300000000000088</v>
      </c>
      <c r="J1742">
        <f>IF(telefony__2[[#This Row],[dlugosc]]=10,ROUNDUP(telefony__2[[#This Row],[len]],0),0)</f>
        <v>0</v>
      </c>
      <c r="K1742" s="3">
        <f>IF(telefony__2[[#This Row],[dlugosc]]&lt;&gt;10,telefony__2[[#This Row],[len]]+K1741,K1741)</f>
        <v>13772.166666666681</v>
      </c>
      <c r="L1742" s="3">
        <f>IF(telefony__2[[#This Row],[dlugosc]]=7,telefony__2[[#This Row],[len]],0)</f>
        <v>0</v>
      </c>
      <c r="M1742" s="3">
        <f>IF(telefony__2[[#This Row],[dlugosc]]=8,telefony__2[[#This Row],[len]],0)</f>
        <v>11.300000000000088</v>
      </c>
      <c r="N1742" s="3"/>
    </row>
    <row r="1743" spans="1:14" x14ac:dyDescent="0.25">
      <c r="A1743" s="3" t="s">
        <v>4774</v>
      </c>
      <c r="B1743" s="1" t="s">
        <v>4746</v>
      </c>
      <c r="C1743" s="2" t="s">
        <v>4775</v>
      </c>
      <c r="D1743" s="2" t="s">
        <v>4776</v>
      </c>
      <c r="E1743">
        <f>LEN(telefony__2[[#This Row],[nr]])</f>
        <v>8</v>
      </c>
      <c r="F1743">
        <f>IF(MID(telefony__2[[#This Row],[nr]],1,2)="12",1,0)</f>
        <v>0</v>
      </c>
      <c r="G1743" s="2">
        <f>IF(AND(telefony__2[[#This Row],[czy 12]]=1,telefony__2[[#This Row],[dlugosc]]=7),telefony__2[[#This Row],[zaklonczenie]]-telefony__2[[#This Row],[rozpoczecie]],0)</f>
        <v>0</v>
      </c>
      <c r="H1743" s="3">
        <f>IF(AND(telefony__2[[#This Row],[czy 12]]=1,telefony__2[[#This Row],[dlugosc]]=7),1,0)</f>
        <v>0</v>
      </c>
      <c r="I1743" s="3">
        <f>(telefony__2[[#This Row],[zaklonczenie]]-telefony__2[[#This Row],[rozpoczecie]])*24*60</f>
        <v>14.916666666666707</v>
      </c>
      <c r="J1743">
        <f>IF(telefony__2[[#This Row],[dlugosc]]=10,ROUNDUP(telefony__2[[#This Row],[len]],0),0)</f>
        <v>0</v>
      </c>
      <c r="K1743" s="3">
        <f>IF(telefony__2[[#This Row],[dlugosc]]&lt;&gt;10,telefony__2[[#This Row],[len]]+K1742,K1742)</f>
        <v>13787.083333333347</v>
      </c>
      <c r="L1743" s="3">
        <f>IF(telefony__2[[#This Row],[dlugosc]]=7,telefony__2[[#This Row],[len]],0)</f>
        <v>0</v>
      </c>
      <c r="M1743" s="3">
        <f>IF(telefony__2[[#This Row],[dlugosc]]=8,telefony__2[[#This Row],[len]],0)</f>
        <v>14.916666666666707</v>
      </c>
      <c r="N1743" s="3"/>
    </row>
    <row r="1744" spans="1:14" x14ac:dyDescent="0.25">
      <c r="A1744" s="3" t="s">
        <v>4777</v>
      </c>
      <c r="B1744" s="1" t="s">
        <v>4746</v>
      </c>
      <c r="C1744" s="2" t="s">
        <v>4778</v>
      </c>
      <c r="D1744" s="2" t="s">
        <v>4779</v>
      </c>
      <c r="E1744">
        <f>LEN(telefony__2[[#This Row],[nr]])</f>
        <v>7</v>
      </c>
      <c r="F1744">
        <f>IF(MID(telefony__2[[#This Row],[nr]],1,2)="12",1,0)</f>
        <v>0</v>
      </c>
      <c r="G1744" s="2">
        <f>IF(AND(telefony__2[[#This Row],[czy 12]]=1,telefony__2[[#This Row],[dlugosc]]=7),telefony__2[[#This Row],[zaklonczenie]]-telefony__2[[#This Row],[rozpoczecie]],0)</f>
        <v>0</v>
      </c>
      <c r="H1744" s="3">
        <f>IF(AND(telefony__2[[#This Row],[czy 12]]=1,telefony__2[[#This Row],[dlugosc]]=7),1,0)</f>
        <v>0</v>
      </c>
      <c r="I1744" s="3">
        <f>(telefony__2[[#This Row],[zaklonczenie]]-telefony__2[[#This Row],[rozpoczecie]])*24*60</f>
        <v>5.3000000000000291</v>
      </c>
      <c r="J1744">
        <f>IF(telefony__2[[#This Row],[dlugosc]]=10,ROUNDUP(telefony__2[[#This Row],[len]],0),0)</f>
        <v>0</v>
      </c>
      <c r="K1744" s="3">
        <f>IF(telefony__2[[#This Row],[dlugosc]]&lt;&gt;10,telefony__2[[#This Row],[len]]+K1743,K1743)</f>
        <v>13792.383333333346</v>
      </c>
      <c r="L1744" s="3">
        <f>IF(telefony__2[[#This Row],[dlugosc]]=7,telefony__2[[#This Row],[len]],0)</f>
        <v>5.3000000000000291</v>
      </c>
      <c r="M1744" s="3">
        <f>IF(telefony__2[[#This Row],[dlugosc]]=8,telefony__2[[#This Row],[len]],0)</f>
        <v>0</v>
      </c>
      <c r="N1744" s="3"/>
    </row>
    <row r="1745" spans="1:14" x14ac:dyDescent="0.25">
      <c r="A1745" s="3" t="s">
        <v>4780</v>
      </c>
      <c r="B1745" s="1" t="s">
        <v>4746</v>
      </c>
      <c r="C1745" s="2" t="s">
        <v>4781</v>
      </c>
      <c r="D1745" s="2" t="s">
        <v>2601</v>
      </c>
      <c r="E1745">
        <f>LEN(telefony__2[[#This Row],[nr]])</f>
        <v>8</v>
      </c>
      <c r="F1745">
        <f>IF(MID(telefony__2[[#This Row],[nr]],1,2)="12",1,0)</f>
        <v>0</v>
      </c>
      <c r="G1745" s="2">
        <f>IF(AND(telefony__2[[#This Row],[czy 12]]=1,telefony__2[[#This Row],[dlugosc]]=7),telefony__2[[#This Row],[zaklonczenie]]-telefony__2[[#This Row],[rozpoczecie]],0)</f>
        <v>0</v>
      </c>
      <c r="H1745" s="3">
        <f>IF(AND(telefony__2[[#This Row],[czy 12]]=1,telefony__2[[#This Row],[dlugosc]]=7),1,0)</f>
        <v>0</v>
      </c>
      <c r="I1745" s="3">
        <f>(telefony__2[[#This Row],[zaklonczenie]]-telefony__2[[#This Row],[rozpoczecie]])*24*60</f>
        <v>15.883333333333312</v>
      </c>
      <c r="J1745">
        <f>IF(telefony__2[[#This Row],[dlugosc]]=10,ROUNDUP(telefony__2[[#This Row],[len]],0),0)</f>
        <v>0</v>
      </c>
      <c r="K1745" s="3">
        <f>IF(telefony__2[[#This Row],[dlugosc]]&lt;&gt;10,telefony__2[[#This Row],[len]]+K1744,K1744)</f>
        <v>13808.266666666679</v>
      </c>
      <c r="L1745" s="3">
        <f>IF(telefony__2[[#This Row],[dlugosc]]=7,telefony__2[[#This Row],[len]],0)</f>
        <v>0</v>
      </c>
      <c r="M1745" s="3">
        <f>IF(telefony__2[[#This Row],[dlugosc]]=8,telefony__2[[#This Row],[len]],0)</f>
        <v>15.883333333333312</v>
      </c>
      <c r="N1745" s="3"/>
    </row>
    <row r="1746" spans="1:14" x14ac:dyDescent="0.25">
      <c r="A1746" s="3" t="s">
        <v>4782</v>
      </c>
      <c r="B1746" s="1" t="s">
        <v>4746</v>
      </c>
      <c r="C1746" s="2" t="s">
        <v>4783</v>
      </c>
      <c r="D1746" s="2" t="s">
        <v>4784</v>
      </c>
      <c r="E1746">
        <f>LEN(telefony__2[[#This Row],[nr]])</f>
        <v>7</v>
      </c>
      <c r="F1746">
        <f>IF(MID(telefony__2[[#This Row],[nr]],1,2)="12",1,0)</f>
        <v>0</v>
      </c>
      <c r="G1746" s="2">
        <f>IF(AND(telefony__2[[#This Row],[czy 12]]=1,telefony__2[[#This Row],[dlugosc]]=7),telefony__2[[#This Row],[zaklonczenie]]-telefony__2[[#This Row],[rozpoczecie]],0)</f>
        <v>0</v>
      </c>
      <c r="H1746" s="3">
        <f>IF(AND(telefony__2[[#This Row],[czy 12]]=1,telefony__2[[#This Row],[dlugosc]]=7),1,0)</f>
        <v>0</v>
      </c>
      <c r="I1746" s="3">
        <f>(telefony__2[[#This Row],[zaklonczenie]]-telefony__2[[#This Row],[rozpoczecie]])*24*60</f>
        <v>7.9000000000001158</v>
      </c>
      <c r="J1746">
        <f>IF(telefony__2[[#This Row],[dlugosc]]=10,ROUNDUP(telefony__2[[#This Row],[len]],0),0)</f>
        <v>0</v>
      </c>
      <c r="K1746" s="3">
        <f>IF(telefony__2[[#This Row],[dlugosc]]&lt;&gt;10,telefony__2[[#This Row],[len]]+K1745,K1745)</f>
        <v>13816.166666666679</v>
      </c>
      <c r="L1746" s="3">
        <f>IF(telefony__2[[#This Row],[dlugosc]]=7,telefony__2[[#This Row],[len]],0)</f>
        <v>7.9000000000001158</v>
      </c>
      <c r="M1746" s="3">
        <f>IF(telefony__2[[#This Row],[dlugosc]]=8,telefony__2[[#This Row],[len]],0)</f>
        <v>0</v>
      </c>
      <c r="N1746" s="3"/>
    </row>
    <row r="1747" spans="1:14" x14ac:dyDescent="0.25">
      <c r="A1747" s="3" t="s">
        <v>4785</v>
      </c>
      <c r="B1747" s="1" t="s">
        <v>4746</v>
      </c>
      <c r="C1747" s="2" t="s">
        <v>4786</v>
      </c>
      <c r="D1747" s="2" t="s">
        <v>4787</v>
      </c>
      <c r="E1747">
        <f>LEN(telefony__2[[#This Row],[nr]])</f>
        <v>7</v>
      </c>
      <c r="F1747">
        <f>IF(MID(telefony__2[[#This Row],[nr]],1,2)="12",1,0)</f>
        <v>0</v>
      </c>
      <c r="G1747" s="2">
        <f>IF(AND(telefony__2[[#This Row],[czy 12]]=1,telefony__2[[#This Row],[dlugosc]]=7),telefony__2[[#This Row],[zaklonczenie]]-telefony__2[[#This Row],[rozpoczecie]],0)</f>
        <v>0</v>
      </c>
      <c r="H1747" s="3">
        <f>IF(AND(telefony__2[[#This Row],[czy 12]]=1,telefony__2[[#This Row],[dlugosc]]=7),1,0)</f>
        <v>0</v>
      </c>
      <c r="I1747" s="3">
        <f>(telefony__2[[#This Row],[zaklonczenie]]-telefony__2[[#This Row],[rozpoczecie]])*24*60</f>
        <v>1.2999999999999634</v>
      </c>
      <c r="J1747">
        <f>IF(telefony__2[[#This Row],[dlugosc]]=10,ROUNDUP(telefony__2[[#This Row],[len]],0),0)</f>
        <v>0</v>
      </c>
      <c r="K1747" s="3">
        <f>IF(telefony__2[[#This Row],[dlugosc]]&lt;&gt;10,telefony__2[[#This Row],[len]]+K1746,K1746)</f>
        <v>13817.466666666678</v>
      </c>
      <c r="L1747" s="3">
        <f>IF(telefony__2[[#This Row],[dlugosc]]=7,telefony__2[[#This Row],[len]],0)</f>
        <v>1.2999999999999634</v>
      </c>
      <c r="M1747" s="3">
        <f>IF(telefony__2[[#This Row],[dlugosc]]=8,telefony__2[[#This Row],[len]],0)</f>
        <v>0</v>
      </c>
      <c r="N1747" s="3"/>
    </row>
    <row r="1748" spans="1:14" x14ac:dyDescent="0.25">
      <c r="A1748" s="3" t="s">
        <v>4788</v>
      </c>
      <c r="B1748" s="1" t="s">
        <v>4746</v>
      </c>
      <c r="C1748" s="2" t="s">
        <v>4789</v>
      </c>
      <c r="D1748" s="2" t="s">
        <v>4790</v>
      </c>
      <c r="E1748">
        <f>LEN(telefony__2[[#This Row],[nr]])</f>
        <v>7</v>
      </c>
      <c r="F1748">
        <f>IF(MID(telefony__2[[#This Row],[nr]],1,2)="12",1,0)</f>
        <v>0</v>
      </c>
      <c r="G1748" s="2">
        <f>IF(AND(telefony__2[[#This Row],[czy 12]]=1,telefony__2[[#This Row],[dlugosc]]=7),telefony__2[[#This Row],[zaklonczenie]]-telefony__2[[#This Row],[rozpoczecie]],0)</f>
        <v>0</v>
      </c>
      <c r="H1748" s="3">
        <f>IF(AND(telefony__2[[#This Row],[czy 12]]=1,telefony__2[[#This Row],[dlugosc]]=7),1,0)</f>
        <v>0</v>
      </c>
      <c r="I1748" s="3">
        <f>(telefony__2[[#This Row],[zaklonczenie]]-telefony__2[[#This Row],[rozpoczecie]])*24*60</f>
        <v>1.68333333333333</v>
      </c>
      <c r="J1748">
        <f>IF(telefony__2[[#This Row],[dlugosc]]=10,ROUNDUP(telefony__2[[#This Row],[len]],0),0)</f>
        <v>0</v>
      </c>
      <c r="K1748" s="3">
        <f>IF(telefony__2[[#This Row],[dlugosc]]&lt;&gt;10,telefony__2[[#This Row],[len]]+K1747,K1747)</f>
        <v>13819.150000000011</v>
      </c>
      <c r="L1748" s="3">
        <f>IF(telefony__2[[#This Row],[dlugosc]]=7,telefony__2[[#This Row],[len]],0)</f>
        <v>1.68333333333333</v>
      </c>
      <c r="M1748" s="3">
        <f>IF(telefony__2[[#This Row],[dlugosc]]=8,telefony__2[[#This Row],[len]],0)</f>
        <v>0</v>
      </c>
      <c r="N1748" s="3"/>
    </row>
    <row r="1749" spans="1:14" x14ac:dyDescent="0.25">
      <c r="A1749" s="3" t="s">
        <v>4791</v>
      </c>
      <c r="B1749" s="1" t="s">
        <v>4746</v>
      </c>
      <c r="C1749" s="2" t="s">
        <v>4792</v>
      </c>
      <c r="D1749" s="2" t="s">
        <v>4793</v>
      </c>
      <c r="E1749">
        <f>LEN(telefony__2[[#This Row],[nr]])</f>
        <v>7</v>
      </c>
      <c r="F1749">
        <f>IF(MID(telefony__2[[#This Row],[nr]],1,2)="12",1,0)</f>
        <v>0</v>
      </c>
      <c r="G1749" s="2">
        <f>IF(AND(telefony__2[[#This Row],[czy 12]]=1,telefony__2[[#This Row],[dlugosc]]=7),telefony__2[[#This Row],[zaklonczenie]]-telefony__2[[#This Row],[rozpoczecie]],0)</f>
        <v>0</v>
      </c>
      <c r="H1749" s="3">
        <f>IF(AND(telefony__2[[#This Row],[czy 12]]=1,telefony__2[[#This Row],[dlugosc]]=7),1,0)</f>
        <v>0</v>
      </c>
      <c r="I1749" s="3">
        <f>(telefony__2[[#This Row],[zaklonczenie]]-telefony__2[[#This Row],[rozpoczecie]])*24*60</f>
        <v>5.916666666666659</v>
      </c>
      <c r="J1749">
        <f>IF(telefony__2[[#This Row],[dlugosc]]=10,ROUNDUP(telefony__2[[#This Row],[len]],0),0)</f>
        <v>0</v>
      </c>
      <c r="K1749" s="3">
        <f>IF(telefony__2[[#This Row],[dlugosc]]&lt;&gt;10,telefony__2[[#This Row],[len]]+K1748,K1748)</f>
        <v>13825.066666666677</v>
      </c>
      <c r="L1749" s="3">
        <f>IF(telefony__2[[#This Row],[dlugosc]]=7,telefony__2[[#This Row],[len]],0)</f>
        <v>5.916666666666659</v>
      </c>
      <c r="M1749" s="3">
        <f>IF(telefony__2[[#This Row],[dlugosc]]=8,telefony__2[[#This Row],[len]],0)</f>
        <v>0</v>
      </c>
      <c r="N1749" s="3"/>
    </row>
    <row r="1750" spans="1:14" x14ac:dyDescent="0.25">
      <c r="A1750" s="3" t="s">
        <v>4794</v>
      </c>
      <c r="B1750" s="1" t="s">
        <v>4746</v>
      </c>
      <c r="C1750" s="2" t="s">
        <v>4795</v>
      </c>
      <c r="D1750" s="2" t="s">
        <v>4796</v>
      </c>
      <c r="E1750">
        <f>LEN(telefony__2[[#This Row],[nr]])</f>
        <v>7</v>
      </c>
      <c r="F1750">
        <f>IF(MID(telefony__2[[#This Row],[nr]],1,2)="12",1,0)</f>
        <v>0</v>
      </c>
      <c r="G1750" s="2">
        <f>IF(AND(telefony__2[[#This Row],[czy 12]]=1,telefony__2[[#This Row],[dlugosc]]=7),telefony__2[[#This Row],[zaklonczenie]]-telefony__2[[#This Row],[rozpoczecie]],0)</f>
        <v>0</v>
      </c>
      <c r="H1750" s="3">
        <f>IF(AND(telefony__2[[#This Row],[czy 12]]=1,telefony__2[[#This Row],[dlugosc]]=7),1,0)</f>
        <v>0</v>
      </c>
      <c r="I1750" s="3">
        <f>(telefony__2[[#This Row],[zaklonczenie]]-telefony__2[[#This Row],[rozpoczecie]])*24*60</f>
        <v>9.8166666666666291</v>
      </c>
      <c r="J1750">
        <f>IF(telefony__2[[#This Row],[dlugosc]]=10,ROUNDUP(telefony__2[[#This Row],[len]],0),0)</f>
        <v>0</v>
      </c>
      <c r="K1750" s="3">
        <f>IF(telefony__2[[#This Row],[dlugosc]]&lt;&gt;10,telefony__2[[#This Row],[len]]+K1749,K1749)</f>
        <v>13834.883333333344</v>
      </c>
      <c r="L1750" s="3">
        <f>IF(telefony__2[[#This Row],[dlugosc]]=7,telefony__2[[#This Row],[len]],0)</f>
        <v>9.8166666666666291</v>
      </c>
      <c r="M1750" s="3">
        <f>IF(telefony__2[[#This Row],[dlugosc]]=8,telefony__2[[#This Row],[len]],0)</f>
        <v>0</v>
      </c>
      <c r="N1750" s="3"/>
    </row>
    <row r="1751" spans="1:14" x14ac:dyDescent="0.25">
      <c r="A1751" s="3" t="s">
        <v>4797</v>
      </c>
      <c r="B1751" s="1" t="s">
        <v>4746</v>
      </c>
      <c r="C1751" s="2" t="s">
        <v>4798</v>
      </c>
      <c r="D1751" s="2" t="s">
        <v>4799</v>
      </c>
      <c r="E1751">
        <f>LEN(telefony__2[[#This Row],[nr]])</f>
        <v>7</v>
      </c>
      <c r="F1751">
        <f>IF(MID(telefony__2[[#This Row],[nr]],1,2)="12",1,0)</f>
        <v>0</v>
      </c>
      <c r="G1751" s="2">
        <f>IF(AND(telefony__2[[#This Row],[czy 12]]=1,telefony__2[[#This Row],[dlugosc]]=7),telefony__2[[#This Row],[zaklonczenie]]-telefony__2[[#This Row],[rozpoczecie]],0)</f>
        <v>0</v>
      </c>
      <c r="H1751" s="3">
        <f>IF(AND(telefony__2[[#This Row],[czy 12]]=1,telefony__2[[#This Row],[dlugosc]]=7),1,0)</f>
        <v>0</v>
      </c>
      <c r="I1751" s="3">
        <f>(telefony__2[[#This Row],[zaklonczenie]]-telefony__2[[#This Row],[rozpoczecie]])*24*60</f>
        <v>1.5999999999999304</v>
      </c>
      <c r="J1751">
        <f>IF(telefony__2[[#This Row],[dlugosc]]=10,ROUNDUP(telefony__2[[#This Row],[len]],0),0)</f>
        <v>0</v>
      </c>
      <c r="K1751" s="3">
        <f>IF(telefony__2[[#This Row],[dlugosc]]&lt;&gt;10,telefony__2[[#This Row],[len]]+K1750,K1750)</f>
        <v>13836.483333333344</v>
      </c>
      <c r="L1751" s="3">
        <f>IF(telefony__2[[#This Row],[dlugosc]]=7,telefony__2[[#This Row],[len]],0)</f>
        <v>1.5999999999999304</v>
      </c>
      <c r="M1751" s="3">
        <f>IF(telefony__2[[#This Row],[dlugosc]]=8,telefony__2[[#This Row],[len]],0)</f>
        <v>0</v>
      </c>
      <c r="N1751" s="3"/>
    </row>
    <row r="1752" spans="1:14" x14ac:dyDescent="0.25">
      <c r="A1752" s="3" t="s">
        <v>4800</v>
      </c>
      <c r="B1752" s="1" t="s">
        <v>4746</v>
      </c>
      <c r="C1752" s="2" t="s">
        <v>4801</v>
      </c>
      <c r="D1752" s="2" t="s">
        <v>4802</v>
      </c>
      <c r="E1752">
        <f>LEN(telefony__2[[#This Row],[nr]])</f>
        <v>7</v>
      </c>
      <c r="F1752">
        <f>IF(MID(telefony__2[[#This Row],[nr]],1,2)="12",1,0)</f>
        <v>0</v>
      </c>
      <c r="G1752" s="2">
        <f>IF(AND(telefony__2[[#This Row],[czy 12]]=1,telefony__2[[#This Row],[dlugosc]]=7),telefony__2[[#This Row],[zaklonczenie]]-telefony__2[[#This Row],[rozpoczecie]],0)</f>
        <v>0</v>
      </c>
      <c r="H1752" s="3">
        <f>IF(AND(telefony__2[[#This Row],[czy 12]]=1,telefony__2[[#This Row],[dlugosc]]=7),1,0)</f>
        <v>0</v>
      </c>
      <c r="I1752" s="3">
        <f>(telefony__2[[#This Row],[zaklonczenie]]-telefony__2[[#This Row],[rozpoczecie]])*24*60</f>
        <v>8.5333333333334416</v>
      </c>
      <c r="J1752">
        <f>IF(telefony__2[[#This Row],[dlugosc]]=10,ROUNDUP(telefony__2[[#This Row],[len]],0),0)</f>
        <v>0</v>
      </c>
      <c r="K1752" s="3">
        <f>IF(telefony__2[[#This Row],[dlugosc]]&lt;&gt;10,telefony__2[[#This Row],[len]]+K1751,K1751)</f>
        <v>13845.016666666677</v>
      </c>
      <c r="L1752" s="3">
        <f>IF(telefony__2[[#This Row],[dlugosc]]=7,telefony__2[[#This Row],[len]],0)</f>
        <v>8.5333333333334416</v>
      </c>
      <c r="M1752" s="3">
        <f>IF(telefony__2[[#This Row],[dlugosc]]=8,telefony__2[[#This Row],[len]],0)</f>
        <v>0</v>
      </c>
      <c r="N1752" s="3"/>
    </row>
    <row r="1753" spans="1:14" x14ac:dyDescent="0.25">
      <c r="A1753" s="3" t="s">
        <v>4803</v>
      </c>
      <c r="B1753" s="1" t="s">
        <v>4746</v>
      </c>
      <c r="C1753" s="2" t="s">
        <v>4804</v>
      </c>
      <c r="D1753" s="2" t="s">
        <v>4805</v>
      </c>
      <c r="E1753">
        <f>LEN(telefony__2[[#This Row],[nr]])</f>
        <v>7</v>
      </c>
      <c r="F1753">
        <f>IF(MID(telefony__2[[#This Row],[nr]],1,2)="12",1,0)</f>
        <v>0</v>
      </c>
      <c r="G1753" s="2">
        <f>IF(AND(telefony__2[[#This Row],[czy 12]]=1,telefony__2[[#This Row],[dlugosc]]=7),telefony__2[[#This Row],[zaklonczenie]]-telefony__2[[#This Row],[rozpoczecie]],0)</f>
        <v>0</v>
      </c>
      <c r="H1753" s="3">
        <f>IF(AND(telefony__2[[#This Row],[czy 12]]=1,telefony__2[[#This Row],[dlugosc]]=7),1,0)</f>
        <v>0</v>
      </c>
      <c r="I1753" s="3">
        <f>(telefony__2[[#This Row],[zaklonczenie]]-telefony__2[[#This Row],[rozpoczecie]])*24*60</f>
        <v>0.94999999999998863</v>
      </c>
      <c r="J1753">
        <f>IF(telefony__2[[#This Row],[dlugosc]]=10,ROUNDUP(telefony__2[[#This Row],[len]],0),0)</f>
        <v>0</v>
      </c>
      <c r="K1753" s="3">
        <f>IF(telefony__2[[#This Row],[dlugosc]]&lt;&gt;10,telefony__2[[#This Row],[len]]+K1752,K1752)</f>
        <v>13845.966666666678</v>
      </c>
      <c r="L1753" s="3">
        <f>IF(telefony__2[[#This Row],[dlugosc]]=7,telefony__2[[#This Row],[len]],0)</f>
        <v>0.94999999999998863</v>
      </c>
      <c r="M1753" s="3">
        <f>IF(telefony__2[[#This Row],[dlugosc]]=8,telefony__2[[#This Row],[len]],0)</f>
        <v>0</v>
      </c>
      <c r="N1753" s="3"/>
    </row>
    <row r="1754" spans="1:14" x14ac:dyDescent="0.25">
      <c r="A1754" s="3" t="s">
        <v>4806</v>
      </c>
      <c r="B1754" s="1" t="s">
        <v>4746</v>
      </c>
      <c r="C1754" s="2" t="s">
        <v>2610</v>
      </c>
      <c r="D1754" s="2" t="s">
        <v>4807</v>
      </c>
      <c r="E1754">
        <f>LEN(telefony__2[[#This Row],[nr]])</f>
        <v>7</v>
      </c>
      <c r="F1754">
        <f>IF(MID(telefony__2[[#This Row],[nr]],1,2)="12",1,0)</f>
        <v>0</v>
      </c>
      <c r="G1754" s="2">
        <f>IF(AND(telefony__2[[#This Row],[czy 12]]=1,telefony__2[[#This Row],[dlugosc]]=7),telefony__2[[#This Row],[zaklonczenie]]-telefony__2[[#This Row],[rozpoczecie]],0)</f>
        <v>0</v>
      </c>
      <c r="H1754" s="3">
        <f>IF(AND(telefony__2[[#This Row],[czy 12]]=1,telefony__2[[#This Row],[dlugosc]]=7),1,0)</f>
        <v>0</v>
      </c>
      <c r="I1754" s="3">
        <f>(telefony__2[[#This Row],[zaklonczenie]]-telefony__2[[#This Row],[rozpoczecie]])*24*60</f>
        <v>5.5999999999999961</v>
      </c>
      <c r="J1754">
        <f>IF(telefony__2[[#This Row],[dlugosc]]=10,ROUNDUP(telefony__2[[#This Row],[len]],0),0)</f>
        <v>0</v>
      </c>
      <c r="K1754" s="3">
        <f>IF(telefony__2[[#This Row],[dlugosc]]&lt;&gt;10,telefony__2[[#This Row],[len]]+K1753,K1753)</f>
        <v>13851.566666666678</v>
      </c>
      <c r="L1754" s="3">
        <f>IF(telefony__2[[#This Row],[dlugosc]]=7,telefony__2[[#This Row],[len]],0)</f>
        <v>5.5999999999999961</v>
      </c>
      <c r="M1754" s="3">
        <f>IF(telefony__2[[#This Row],[dlugosc]]=8,telefony__2[[#This Row],[len]],0)</f>
        <v>0</v>
      </c>
      <c r="N1754" s="3"/>
    </row>
    <row r="1755" spans="1:14" x14ac:dyDescent="0.25">
      <c r="A1755" s="3" t="s">
        <v>4808</v>
      </c>
      <c r="B1755" s="1" t="s">
        <v>4746</v>
      </c>
      <c r="C1755" s="2" t="s">
        <v>4809</v>
      </c>
      <c r="D1755" s="2" t="s">
        <v>4810</v>
      </c>
      <c r="E1755">
        <f>LEN(telefony__2[[#This Row],[nr]])</f>
        <v>7</v>
      </c>
      <c r="F1755">
        <f>IF(MID(telefony__2[[#This Row],[nr]],1,2)="12",1,0)</f>
        <v>0</v>
      </c>
      <c r="G1755" s="2">
        <f>IF(AND(telefony__2[[#This Row],[czy 12]]=1,telefony__2[[#This Row],[dlugosc]]=7),telefony__2[[#This Row],[zaklonczenie]]-telefony__2[[#This Row],[rozpoczecie]],0)</f>
        <v>0</v>
      </c>
      <c r="H1755" s="3">
        <f>IF(AND(telefony__2[[#This Row],[czy 12]]=1,telefony__2[[#This Row],[dlugosc]]=7),1,0)</f>
        <v>0</v>
      </c>
      <c r="I1755" s="3">
        <f>(telefony__2[[#This Row],[zaklonczenie]]-telefony__2[[#This Row],[rozpoczecie]])*24*60</f>
        <v>7.6000000000000689</v>
      </c>
      <c r="J1755">
        <f>IF(telefony__2[[#This Row],[dlugosc]]=10,ROUNDUP(telefony__2[[#This Row],[len]],0),0)</f>
        <v>0</v>
      </c>
      <c r="K1755" s="3">
        <f>IF(telefony__2[[#This Row],[dlugosc]]&lt;&gt;10,telefony__2[[#This Row],[len]]+K1754,K1754)</f>
        <v>13859.166666666679</v>
      </c>
      <c r="L1755" s="3">
        <f>IF(telefony__2[[#This Row],[dlugosc]]=7,telefony__2[[#This Row],[len]],0)</f>
        <v>7.6000000000000689</v>
      </c>
      <c r="M1755" s="3">
        <f>IF(telefony__2[[#This Row],[dlugosc]]=8,telefony__2[[#This Row],[len]],0)</f>
        <v>0</v>
      </c>
      <c r="N1755" s="3"/>
    </row>
    <row r="1756" spans="1:14" x14ac:dyDescent="0.25">
      <c r="A1756" s="3" t="s">
        <v>4811</v>
      </c>
      <c r="B1756" s="1" t="s">
        <v>4746</v>
      </c>
      <c r="C1756" s="2" t="s">
        <v>4812</v>
      </c>
      <c r="D1756" s="2" t="s">
        <v>4813</v>
      </c>
      <c r="E1756">
        <f>LEN(telefony__2[[#This Row],[nr]])</f>
        <v>7</v>
      </c>
      <c r="F1756">
        <f>IF(MID(telefony__2[[#This Row],[nr]],1,2)="12",1,0)</f>
        <v>0</v>
      </c>
      <c r="G1756" s="2">
        <f>IF(AND(telefony__2[[#This Row],[czy 12]]=1,telefony__2[[#This Row],[dlugosc]]=7),telefony__2[[#This Row],[zaklonczenie]]-telefony__2[[#This Row],[rozpoczecie]],0)</f>
        <v>0</v>
      </c>
      <c r="H1756" s="3">
        <f>IF(AND(telefony__2[[#This Row],[czy 12]]=1,telefony__2[[#This Row],[dlugosc]]=7),1,0)</f>
        <v>0</v>
      </c>
      <c r="I1756" s="3">
        <f>(telefony__2[[#This Row],[zaklonczenie]]-telefony__2[[#This Row],[rozpoczecie]])*24*60</f>
        <v>0.39999999999998259</v>
      </c>
      <c r="J1756">
        <f>IF(telefony__2[[#This Row],[dlugosc]]=10,ROUNDUP(telefony__2[[#This Row],[len]],0),0)</f>
        <v>0</v>
      </c>
      <c r="K1756" s="3">
        <f>IF(telefony__2[[#This Row],[dlugosc]]&lt;&gt;10,telefony__2[[#This Row],[len]]+K1755,K1755)</f>
        <v>13859.566666666678</v>
      </c>
      <c r="L1756" s="3">
        <f>IF(telefony__2[[#This Row],[dlugosc]]=7,telefony__2[[#This Row],[len]],0)</f>
        <v>0.39999999999998259</v>
      </c>
      <c r="M1756" s="3">
        <f>IF(telefony__2[[#This Row],[dlugosc]]=8,telefony__2[[#This Row],[len]],0)</f>
        <v>0</v>
      </c>
      <c r="N1756" s="3"/>
    </row>
    <row r="1757" spans="1:14" x14ac:dyDescent="0.25">
      <c r="A1757" s="3" t="s">
        <v>4814</v>
      </c>
      <c r="B1757" s="1" t="s">
        <v>4746</v>
      </c>
      <c r="C1757" s="2" t="s">
        <v>4815</v>
      </c>
      <c r="D1757" s="2" t="s">
        <v>4816</v>
      </c>
      <c r="E1757">
        <f>LEN(telefony__2[[#This Row],[nr]])</f>
        <v>7</v>
      </c>
      <c r="F1757">
        <f>IF(MID(telefony__2[[#This Row],[nr]],1,2)="12",1,0)</f>
        <v>0</v>
      </c>
      <c r="G1757" s="2">
        <f>IF(AND(telefony__2[[#This Row],[czy 12]]=1,telefony__2[[#This Row],[dlugosc]]=7),telefony__2[[#This Row],[zaklonczenie]]-telefony__2[[#This Row],[rozpoczecie]],0)</f>
        <v>0</v>
      </c>
      <c r="H1757" s="3">
        <f>IF(AND(telefony__2[[#This Row],[czy 12]]=1,telefony__2[[#This Row],[dlugosc]]=7),1,0)</f>
        <v>0</v>
      </c>
      <c r="I1757" s="3">
        <f>(telefony__2[[#This Row],[zaklonczenie]]-telefony__2[[#This Row],[rozpoczecie]])*24*60</f>
        <v>7.4666666666666615</v>
      </c>
      <c r="J1757">
        <f>IF(telefony__2[[#This Row],[dlugosc]]=10,ROUNDUP(telefony__2[[#This Row],[len]],0),0)</f>
        <v>0</v>
      </c>
      <c r="K1757" s="3">
        <f>IF(telefony__2[[#This Row],[dlugosc]]&lt;&gt;10,telefony__2[[#This Row],[len]]+K1756,K1756)</f>
        <v>13867.033333333346</v>
      </c>
      <c r="L1757" s="3">
        <f>IF(telefony__2[[#This Row],[dlugosc]]=7,telefony__2[[#This Row],[len]],0)</f>
        <v>7.4666666666666615</v>
      </c>
      <c r="M1757" s="3">
        <f>IF(telefony__2[[#This Row],[dlugosc]]=8,telefony__2[[#This Row],[len]],0)</f>
        <v>0</v>
      </c>
      <c r="N1757" s="3"/>
    </row>
    <row r="1758" spans="1:14" x14ac:dyDescent="0.25">
      <c r="A1758" s="3" t="s">
        <v>4817</v>
      </c>
      <c r="B1758" s="1" t="s">
        <v>4746</v>
      </c>
      <c r="C1758" s="2" t="s">
        <v>4818</v>
      </c>
      <c r="D1758" s="2" t="s">
        <v>949</v>
      </c>
      <c r="E1758">
        <f>LEN(telefony__2[[#This Row],[nr]])</f>
        <v>7</v>
      </c>
      <c r="F1758">
        <f>IF(MID(telefony__2[[#This Row],[nr]],1,2)="12",1,0)</f>
        <v>0</v>
      </c>
      <c r="G1758" s="2">
        <f>IF(AND(telefony__2[[#This Row],[czy 12]]=1,telefony__2[[#This Row],[dlugosc]]=7),telefony__2[[#This Row],[zaklonczenie]]-telefony__2[[#This Row],[rozpoczecie]],0)</f>
        <v>0</v>
      </c>
      <c r="H1758" s="3">
        <f>IF(AND(telefony__2[[#This Row],[czy 12]]=1,telefony__2[[#This Row],[dlugosc]]=7),1,0)</f>
        <v>0</v>
      </c>
      <c r="I1758" s="3">
        <f>(telefony__2[[#This Row],[zaklonczenie]]-telefony__2[[#This Row],[rozpoczecie]])*24*60</f>
        <v>11.183333333333376</v>
      </c>
      <c r="J1758">
        <f>IF(telefony__2[[#This Row],[dlugosc]]=10,ROUNDUP(telefony__2[[#This Row],[len]],0),0)</f>
        <v>0</v>
      </c>
      <c r="K1758" s="3">
        <f>IF(telefony__2[[#This Row],[dlugosc]]&lt;&gt;10,telefony__2[[#This Row],[len]]+K1757,K1757)</f>
        <v>13878.216666666678</v>
      </c>
      <c r="L1758" s="3">
        <f>IF(telefony__2[[#This Row],[dlugosc]]=7,telefony__2[[#This Row],[len]],0)</f>
        <v>11.183333333333376</v>
      </c>
      <c r="M1758" s="3">
        <f>IF(telefony__2[[#This Row],[dlugosc]]=8,telefony__2[[#This Row],[len]],0)</f>
        <v>0</v>
      </c>
      <c r="N1758" s="3"/>
    </row>
    <row r="1759" spans="1:14" x14ac:dyDescent="0.25">
      <c r="A1759" s="3" t="s">
        <v>4819</v>
      </c>
      <c r="B1759" s="1" t="s">
        <v>4746</v>
      </c>
      <c r="C1759" s="2" t="s">
        <v>4820</v>
      </c>
      <c r="D1759" s="2" t="s">
        <v>4821</v>
      </c>
      <c r="E1759">
        <f>LEN(telefony__2[[#This Row],[nr]])</f>
        <v>7</v>
      </c>
      <c r="F1759">
        <f>IF(MID(telefony__2[[#This Row],[nr]],1,2)="12",1,0)</f>
        <v>0</v>
      </c>
      <c r="G1759" s="2">
        <f>IF(AND(telefony__2[[#This Row],[czy 12]]=1,telefony__2[[#This Row],[dlugosc]]=7),telefony__2[[#This Row],[zaklonczenie]]-telefony__2[[#This Row],[rozpoczecie]],0)</f>
        <v>0</v>
      </c>
      <c r="H1759" s="3">
        <f>IF(AND(telefony__2[[#This Row],[czy 12]]=1,telefony__2[[#This Row],[dlugosc]]=7),1,0)</f>
        <v>0</v>
      </c>
      <c r="I1759" s="3">
        <f>(telefony__2[[#This Row],[zaklonczenie]]-telefony__2[[#This Row],[rozpoczecie]])*24*60</f>
        <v>9.0166666666667439</v>
      </c>
      <c r="J1759">
        <f>IF(telefony__2[[#This Row],[dlugosc]]=10,ROUNDUP(telefony__2[[#This Row],[len]],0),0)</f>
        <v>0</v>
      </c>
      <c r="K1759" s="3">
        <f>IF(telefony__2[[#This Row],[dlugosc]]&lt;&gt;10,telefony__2[[#This Row],[len]]+K1758,K1758)</f>
        <v>13887.233333333344</v>
      </c>
      <c r="L1759" s="3">
        <f>IF(telefony__2[[#This Row],[dlugosc]]=7,telefony__2[[#This Row],[len]],0)</f>
        <v>9.0166666666667439</v>
      </c>
      <c r="M1759" s="3">
        <f>IF(telefony__2[[#This Row],[dlugosc]]=8,telefony__2[[#This Row],[len]],0)</f>
        <v>0</v>
      </c>
      <c r="N1759" s="3"/>
    </row>
    <row r="1760" spans="1:14" x14ac:dyDescent="0.25">
      <c r="A1760" s="3" t="s">
        <v>1921</v>
      </c>
      <c r="B1760" s="1" t="s">
        <v>4746</v>
      </c>
      <c r="C1760" s="2" t="s">
        <v>4822</v>
      </c>
      <c r="D1760" s="2" t="s">
        <v>946</v>
      </c>
      <c r="E1760">
        <f>LEN(telefony__2[[#This Row],[nr]])</f>
        <v>7</v>
      </c>
      <c r="F1760">
        <f>IF(MID(telefony__2[[#This Row],[nr]],1,2)="12",1,0)</f>
        <v>0</v>
      </c>
      <c r="G1760" s="2">
        <f>IF(AND(telefony__2[[#This Row],[czy 12]]=1,telefony__2[[#This Row],[dlugosc]]=7),telefony__2[[#This Row],[zaklonczenie]]-telefony__2[[#This Row],[rozpoczecie]],0)</f>
        <v>0</v>
      </c>
      <c r="H1760" s="3">
        <f>IF(AND(telefony__2[[#This Row],[czy 12]]=1,telefony__2[[#This Row],[dlugosc]]=7),1,0)</f>
        <v>0</v>
      </c>
      <c r="I1760" s="3">
        <f>(telefony__2[[#This Row],[zaklonczenie]]-telefony__2[[#This Row],[rozpoczecie]])*24*60</f>
        <v>3.8999999999999702</v>
      </c>
      <c r="J1760">
        <f>IF(telefony__2[[#This Row],[dlugosc]]=10,ROUNDUP(telefony__2[[#This Row],[len]],0),0)</f>
        <v>0</v>
      </c>
      <c r="K1760" s="3">
        <f>IF(telefony__2[[#This Row],[dlugosc]]&lt;&gt;10,telefony__2[[#This Row],[len]]+K1759,K1759)</f>
        <v>13891.133333333344</v>
      </c>
      <c r="L1760" s="3">
        <f>IF(telefony__2[[#This Row],[dlugosc]]=7,telefony__2[[#This Row],[len]],0)</f>
        <v>3.8999999999999702</v>
      </c>
      <c r="M1760" s="3">
        <f>IF(telefony__2[[#This Row],[dlugosc]]=8,telefony__2[[#This Row],[len]],0)</f>
        <v>0</v>
      </c>
      <c r="N1760" s="3"/>
    </row>
    <row r="1761" spans="1:14" x14ac:dyDescent="0.25">
      <c r="A1761" s="3" t="s">
        <v>4823</v>
      </c>
      <c r="B1761" s="1" t="s">
        <v>4746</v>
      </c>
      <c r="C1761" s="2" t="s">
        <v>1824</v>
      </c>
      <c r="D1761" s="2" t="s">
        <v>4824</v>
      </c>
      <c r="E1761">
        <f>LEN(telefony__2[[#This Row],[nr]])</f>
        <v>10</v>
      </c>
      <c r="F1761">
        <f>IF(MID(telefony__2[[#This Row],[nr]],1,2)="12",1,0)</f>
        <v>0</v>
      </c>
      <c r="G1761" s="2">
        <f>IF(AND(telefony__2[[#This Row],[czy 12]]=1,telefony__2[[#This Row],[dlugosc]]=7),telefony__2[[#This Row],[zaklonczenie]]-telefony__2[[#This Row],[rozpoczecie]],0)</f>
        <v>0</v>
      </c>
      <c r="H1761" s="3">
        <f>IF(AND(telefony__2[[#This Row],[czy 12]]=1,telefony__2[[#This Row],[dlugosc]]=7),1,0)</f>
        <v>0</v>
      </c>
      <c r="I1761" s="3">
        <f>(telefony__2[[#This Row],[zaklonczenie]]-telefony__2[[#This Row],[rozpoczecie]])*24*60</f>
        <v>2.8500000000001258</v>
      </c>
      <c r="J1761">
        <f>IF(telefony__2[[#This Row],[dlugosc]]=10,ROUNDUP(telefony__2[[#This Row],[len]],0),0)</f>
        <v>3</v>
      </c>
      <c r="K1761" s="3">
        <f>IF(telefony__2[[#This Row],[dlugosc]]&lt;&gt;10,telefony__2[[#This Row],[len]]+K1760,K1760)</f>
        <v>13891.133333333344</v>
      </c>
      <c r="L1761" s="3">
        <f>IF(telefony__2[[#This Row],[dlugosc]]=7,telefony__2[[#This Row],[len]],0)</f>
        <v>0</v>
      </c>
      <c r="M1761" s="3">
        <f>IF(telefony__2[[#This Row],[dlugosc]]=8,telefony__2[[#This Row],[len]],0)</f>
        <v>0</v>
      </c>
      <c r="N1761" s="3"/>
    </row>
    <row r="1762" spans="1:14" x14ac:dyDescent="0.25">
      <c r="A1762" s="3" t="s">
        <v>4825</v>
      </c>
      <c r="B1762" s="1" t="s">
        <v>4746</v>
      </c>
      <c r="C1762" s="2" t="s">
        <v>4826</v>
      </c>
      <c r="D1762" s="2" t="s">
        <v>4827</v>
      </c>
      <c r="E1762">
        <f>LEN(telefony__2[[#This Row],[nr]])</f>
        <v>7</v>
      </c>
      <c r="F1762">
        <f>IF(MID(telefony__2[[#This Row],[nr]],1,2)="12",1,0)</f>
        <v>0</v>
      </c>
      <c r="G1762" s="2">
        <f>IF(AND(telefony__2[[#This Row],[czy 12]]=1,telefony__2[[#This Row],[dlugosc]]=7),telefony__2[[#This Row],[zaklonczenie]]-telefony__2[[#This Row],[rozpoczecie]],0)</f>
        <v>0</v>
      </c>
      <c r="H1762" s="3">
        <f>IF(AND(telefony__2[[#This Row],[czy 12]]=1,telefony__2[[#This Row],[dlugosc]]=7),1,0)</f>
        <v>0</v>
      </c>
      <c r="I1762" s="3">
        <f>(telefony__2[[#This Row],[zaklonczenie]]-telefony__2[[#This Row],[rozpoczecie]])*24*60</f>
        <v>0.61666666666670977</v>
      </c>
      <c r="J1762">
        <f>IF(telefony__2[[#This Row],[dlugosc]]=10,ROUNDUP(telefony__2[[#This Row],[len]],0),0)</f>
        <v>0</v>
      </c>
      <c r="K1762" s="3">
        <f>IF(telefony__2[[#This Row],[dlugosc]]&lt;&gt;10,telefony__2[[#This Row],[len]]+K1761,K1761)</f>
        <v>13891.750000000011</v>
      </c>
      <c r="L1762" s="3">
        <f>IF(telefony__2[[#This Row],[dlugosc]]=7,telefony__2[[#This Row],[len]],0)</f>
        <v>0.61666666666670977</v>
      </c>
      <c r="M1762" s="3">
        <f>IF(telefony__2[[#This Row],[dlugosc]]=8,telefony__2[[#This Row],[len]],0)</f>
        <v>0</v>
      </c>
      <c r="N1762" s="3"/>
    </row>
    <row r="1763" spans="1:14" x14ac:dyDescent="0.25">
      <c r="A1763" s="3" t="s">
        <v>4828</v>
      </c>
      <c r="B1763" s="1" t="s">
        <v>4746</v>
      </c>
      <c r="C1763" s="2" t="s">
        <v>4829</v>
      </c>
      <c r="D1763" s="2" t="s">
        <v>4830</v>
      </c>
      <c r="E1763">
        <f>LEN(telefony__2[[#This Row],[nr]])</f>
        <v>8</v>
      </c>
      <c r="F1763">
        <f>IF(MID(telefony__2[[#This Row],[nr]],1,2)="12",1,0)</f>
        <v>0</v>
      </c>
      <c r="G1763" s="2">
        <f>IF(AND(telefony__2[[#This Row],[czy 12]]=1,telefony__2[[#This Row],[dlugosc]]=7),telefony__2[[#This Row],[zaklonczenie]]-telefony__2[[#This Row],[rozpoczecie]],0)</f>
        <v>0</v>
      </c>
      <c r="H1763" s="3">
        <f>IF(AND(telefony__2[[#This Row],[czy 12]]=1,telefony__2[[#This Row],[dlugosc]]=7),1,0)</f>
        <v>0</v>
      </c>
      <c r="I1763" s="3">
        <f>(telefony__2[[#This Row],[zaklonczenie]]-telefony__2[[#This Row],[rozpoczecie]])*24*60</f>
        <v>6.1333333333333062</v>
      </c>
      <c r="J1763">
        <f>IF(telefony__2[[#This Row],[dlugosc]]=10,ROUNDUP(telefony__2[[#This Row],[len]],0),0)</f>
        <v>0</v>
      </c>
      <c r="K1763" s="3">
        <f>IF(telefony__2[[#This Row],[dlugosc]]&lt;&gt;10,telefony__2[[#This Row],[len]]+K1762,K1762)</f>
        <v>13897.883333333344</v>
      </c>
      <c r="L1763" s="3">
        <f>IF(telefony__2[[#This Row],[dlugosc]]=7,telefony__2[[#This Row],[len]],0)</f>
        <v>0</v>
      </c>
      <c r="M1763" s="3">
        <f>IF(telefony__2[[#This Row],[dlugosc]]=8,telefony__2[[#This Row],[len]],0)</f>
        <v>6.1333333333333062</v>
      </c>
      <c r="N1763" s="3"/>
    </row>
    <row r="1764" spans="1:14" x14ac:dyDescent="0.25">
      <c r="A1764" s="3" t="s">
        <v>4831</v>
      </c>
      <c r="B1764" s="1" t="s">
        <v>4746</v>
      </c>
      <c r="C1764" s="2" t="s">
        <v>3482</v>
      </c>
      <c r="D1764" s="2" t="s">
        <v>4832</v>
      </c>
      <c r="E1764">
        <f>LEN(telefony__2[[#This Row],[nr]])</f>
        <v>8</v>
      </c>
      <c r="F1764">
        <f>IF(MID(telefony__2[[#This Row],[nr]],1,2)="12",1,0)</f>
        <v>0</v>
      </c>
      <c r="G1764" s="2">
        <f>IF(AND(telefony__2[[#This Row],[czy 12]]=1,telefony__2[[#This Row],[dlugosc]]=7),telefony__2[[#This Row],[zaklonczenie]]-telefony__2[[#This Row],[rozpoczecie]],0)</f>
        <v>0</v>
      </c>
      <c r="H1764" s="3">
        <f>IF(AND(telefony__2[[#This Row],[czy 12]]=1,telefony__2[[#This Row],[dlugosc]]=7),1,0)</f>
        <v>0</v>
      </c>
      <c r="I1764" s="3">
        <f>(telefony__2[[#This Row],[zaklonczenie]]-telefony__2[[#This Row],[rozpoczecie]])*24*60</f>
        <v>12.116666666666589</v>
      </c>
      <c r="J1764">
        <f>IF(telefony__2[[#This Row],[dlugosc]]=10,ROUNDUP(telefony__2[[#This Row],[len]],0),0)</f>
        <v>0</v>
      </c>
      <c r="K1764" s="3">
        <f>IF(telefony__2[[#This Row],[dlugosc]]&lt;&gt;10,telefony__2[[#This Row],[len]]+K1763,K1763)</f>
        <v>13910.000000000011</v>
      </c>
      <c r="L1764" s="3">
        <f>IF(telefony__2[[#This Row],[dlugosc]]=7,telefony__2[[#This Row],[len]],0)</f>
        <v>0</v>
      </c>
      <c r="M1764" s="3">
        <f>IF(telefony__2[[#This Row],[dlugosc]]=8,telefony__2[[#This Row],[len]],0)</f>
        <v>12.116666666666589</v>
      </c>
      <c r="N1764" s="3"/>
    </row>
    <row r="1765" spans="1:14" x14ac:dyDescent="0.25">
      <c r="A1765" s="3" t="s">
        <v>4833</v>
      </c>
      <c r="B1765" s="1" t="s">
        <v>4746</v>
      </c>
      <c r="C1765" s="2" t="s">
        <v>4834</v>
      </c>
      <c r="D1765" s="2" t="s">
        <v>4835</v>
      </c>
      <c r="E1765">
        <f>LEN(telefony__2[[#This Row],[nr]])</f>
        <v>7</v>
      </c>
      <c r="F1765">
        <f>IF(MID(telefony__2[[#This Row],[nr]],1,2)="12",1,0)</f>
        <v>0</v>
      </c>
      <c r="G1765" s="2">
        <f>IF(AND(telefony__2[[#This Row],[czy 12]]=1,telefony__2[[#This Row],[dlugosc]]=7),telefony__2[[#This Row],[zaklonczenie]]-telefony__2[[#This Row],[rozpoczecie]],0)</f>
        <v>0</v>
      </c>
      <c r="H1765" s="3">
        <f>IF(AND(telefony__2[[#This Row],[czy 12]]=1,telefony__2[[#This Row],[dlugosc]]=7),1,0)</f>
        <v>0</v>
      </c>
      <c r="I1765" s="3">
        <f>(telefony__2[[#This Row],[zaklonczenie]]-telefony__2[[#This Row],[rozpoczecie]])*24*60</f>
        <v>6.5833333333333766</v>
      </c>
      <c r="J1765">
        <f>IF(telefony__2[[#This Row],[dlugosc]]=10,ROUNDUP(telefony__2[[#This Row],[len]],0),0)</f>
        <v>0</v>
      </c>
      <c r="K1765" s="3">
        <f>IF(telefony__2[[#This Row],[dlugosc]]&lt;&gt;10,telefony__2[[#This Row],[len]]+K1764,K1764)</f>
        <v>13916.583333333345</v>
      </c>
      <c r="L1765" s="3">
        <f>IF(telefony__2[[#This Row],[dlugosc]]=7,telefony__2[[#This Row],[len]],0)</f>
        <v>6.5833333333333766</v>
      </c>
      <c r="M1765" s="3">
        <f>IF(telefony__2[[#This Row],[dlugosc]]=8,telefony__2[[#This Row],[len]],0)</f>
        <v>0</v>
      </c>
      <c r="N1765" s="3"/>
    </row>
    <row r="1766" spans="1:14" x14ac:dyDescent="0.25">
      <c r="A1766" s="3" t="s">
        <v>4836</v>
      </c>
      <c r="B1766" s="1" t="s">
        <v>4746</v>
      </c>
      <c r="C1766" s="2" t="s">
        <v>4837</v>
      </c>
      <c r="D1766" s="2" t="s">
        <v>1568</v>
      </c>
      <c r="E1766">
        <f>LEN(telefony__2[[#This Row],[nr]])</f>
        <v>7</v>
      </c>
      <c r="F1766">
        <f>IF(MID(telefony__2[[#This Row],[nr]],1,2)="12",1,0)</f>
        <v>0</v>
      </c>
      <c r="G1766" s="2">
        <f>IF(AND(telefony__2[[#This Row],[czy 12]]=1,telefony__2[[#This Row],[dlugosc]]=7),telefony__2[[#This Row],[zaklonczenie]]-telefony__2[[#This Row],[rozpoczecie]],0)</f>
        <v>0</v>
      </c>
      <c r="H1766" s="3">
        <f>IF(AND(telefony__2[[#This Row],[czy 12]]=1,telefony__2[[#This Row],[dlugosc]]=7),1,0)</f>
        <v>0</v>
      </c>
      <c r="I1766" s="3">
        <f>(telefony__2[[#This Row],[zaklonczenie]]-telefony__2[[#This Row],[rozpoczecie]])*24*60</f>
        <v>10.900000000000025</v>
      </c>
      <c r="J1766">
        <f>IF(telefony__2[[#This Row],[dlugosc]]=10,ROUNDUP(telefony__2[[#This Row],[len]],0),0)</f>
        <v>0</v>
      </c>
      <c r="K1766" s="3">
        <f>IF(telefony__2[[#This Row],[dlugosc]]&lt;&gt;10,telefony__2[[#This Row],[len]]+K1765,K1765)</f>
        <v>13927.483333333344</v>
      </c>
      <c r="L1766" s="3">
        <f>IF(telefony__2[[#This Row],[dlugosc]]=7,telefony__2[[#This Row],[len]],0)</f>
        <v>10.900000000000025</v>
      </c>
      <c r="M1766" s="3">
        <f>IF(telefony__2[[#This Row],[dlugosc]]=8,telefony__2[[#This Row],[len]],0)</f>
        <v>0</v>
      </c>
      <c r="N1766" s="3"/>
    </row>
    <row r="1767" spans="1:14" x14ac:dyDescent="0.25">
      <c r="A1767" s="3" t="s">
        <v>4838</v>
      </c>
      <c r="B1767" s="1" t="s">
        <v>4746</v>
      </c>
      <c r="C1767" s="2" t="s">
        <v>4839</v>
      </c>
      <c r="D1767" s="2" t="s">
        <v>4840</v>
      </c>
      <c r="E1767">
        <f>LEN(telefony__2[[#This Row],[nr]])</f>
        <v>7</v>
      </c>
      <c r="F1767">
        <f>IF(MID(telefony__2[[#This Row],[nr]],1,2)="12",1,0)</f>
        <v>0</v>
      </c>
      <c r="G1767" s="2">
        <f>IF(AND(telefony__2[[#This Row],[czy 12]]=1,telefony__2[[#This Row],[dlugosc]]=7),telefony__2[[#This Row],[zaklonczenie]]-telefony__2[[#This Row],[rozpoczecie]],0)</f>
        <v>0</v>
      </c>
      <c r="H1767" s="3">
        <f>IF(AND(telefony__2[[#This Row],[czy 12]]=1,telefony__2[[#This Row],[dlugosc]]=7),1,0)</f>
        <v>0</v>
      </c>
      <c r="I1767" s="3">
        <f>(telefony__2[[#This Row],[zaklonczenie]]-telefony__2[[#This Row],[rozpoczecie]])*24*60</f>
        <v>13.916666666666631</v>
      </c>
      <c r="J1767">
        <f>IF(telefony__2[[#This Row],[dlugosc]]=10,ROUNDUP(telefony__2[[#This Row],[len]],0),0)</f>
        <v>0</v>
      </c>
      <c r="K1767" s="3">
        <f>IF(telefony__2[[#This Row],[dlugosc]]&lt;&gt;10,telefony__2[[#This Row],[len]]+K1766,K1766)</f>
        <v>13941.400000000011</v>
      </c>
      <c r="L1767" s="3">
        <f>IF(telefony__2[[#This Row],[dlugosc]]=7,telefony__2[[#This Row],[len]],0)</f>
        <v>13.916666666666631</v>
      </c>
      <c r="M1767" s="3">
        <f>IF(telefony__2[[#This Row],[dlugosc]]=8,telefony__2[[#This Row],[len]],0)</f>
        <v>0</v>
      </c>
      <c r="N1767" s="3"/>
    </row>
    <row r="1768" spans="1:14" x14ac:dyDescent="0.25">
      <c r="A1768" s="3" t="s">
        <v>4841</v>
      </c>
      <c r="B1768" s="1" t="s">
        <v>4746</v>
      </c>
      <c r="C1768" s="2" t="s">
        <v>4842</v>
      </c>
      <c r="D1768" s="2" t="s">
        <v>4843</v>
      </c>
      <c r="E1768">
        <f>LEN(telefony__2[[#This Row],[nr]])</f>
        <v>7</v>
      </c>
      <c r="F1768">
        <f>IF(MID(telefony__2[[#This Row],[nr]],1,2)="12",1,0)</f>
        <v>0</v>
      </c>
      <c r="G1768" s="2">
        <f>IF(AND(telefony__2[[#This Row],[czy 12]]=1,telefony__2[[#This Row],[dlugosc]]=7),telefony__2[[#This Row],[zaklonczenie]]-telefony__2[[#This Row],[rozpoczecie]],0)</f>
        <v>0</v>
      </c>
      <c r="H1768" s="3">
        <f>IF(AND(telefony__2[[#This Row],[czy 12]]=1,telefony__2[[#This Row],[dlugosc]]=7),1,0)</f>
        <v>0</v>
      </c>
      <c r="I1768" s="3">
        <f>(telefony__2[[#This Row],[zaklonczenie]]-telefony__2[[#This Row],[rozpoczecie]])*24*60</f>
        <v>15.449999999999857</v>
      </c>
      <c r="J1768">
        <f>IF(telefony__2[[#This Row],[dlugosc]]=10,ROUNDUP(telefony__2[[#This Row],[len]],0),0)</f>
        <v>0</v>
      </c>
      <c r="K1768" s="3">
        <f>IF(telefony__2[[#This Row],[dlugosc]]&lt;&gt;10,telefony__2[[#This Row],[len]]+K1767,K1767)</f>
        <v>13956.850000000011</v>
      </c>
      <c r="L1768" s="3">
        <f>IF(telefony__2[[#This Row],[dlugosc]]=7,telefony__2[[#This Row],[len]],0)</f>
        <v>15.449999999999857</v>
      </c>
      <c r="M1768" s="3">
        <f>IF(telefony__2[[#This Row],[dlugosc]]=8,telefony__2[[#This Row],[len]],0)</f>
        <v>0</v>
      </c>
      <c r="N1768" s="3"/>
    </row>
    <row r="1769" spans="1:14" x14ac:dyDescent="0.25">
      <c r="A1769" s="3" t="s">
        <v>4844</v>
      </c>
      <c r="B1769" s="1" t="s">
        <v>4746</v>
      </c>
      <c r="C1769" s="2" t="s">
        <v>4845</v>
      </c>
      <c r="D1769" s="2" t="s">
        <v>968</v>
      </c>
      <c r="E1769">
        <f>LEN(telefony__2[[#This Row],[nr]])</f>
        <v>8</v>
      </c>
      <c r="F1769">
        <f>IF(MID(telefony__2[[#This Row],[nr]],1,2)="12",1,0)</f>
        <v>0</v>
      </c>
      <c r="G1769" s="2">
        <f>IF(AND(telefony__2[[#This Row],[czy 12]]=1,telefony__2[[#This Row],[dlugosc]]=7),telefony__2[[#This Row],[zaklonczenie]]-telefony__2[[#This Row],[rozpoczecie]],0)</f>
        <v>0</v>
      </c>
      <c r="H1769" s="3">
        <f>IF(AND(telefony__2[[#This Row],[czy 12]]=1,telefony__2[[#This Row],[dlugosc]]=7),1,0)</f>
        <v>0</v>
      </c>
      <c r="I1769" s="3">
        <f>(telefony__2[[#This Row],[zaklonczenie]]-telefony__2[[#This Row],[rozpoczecie]])*24*60</f>
        <v>1.0833333333333162</v>
      </c>
      <c r="J1769">
        <f>IF(telefony__2[[#This Row],[dlugosc]]=10,ROUNDUP(telefony__2[[#This Row],[len]],0),0)</f>
        <v>0</v>
      </c>
      <c r="K1769" s="3">
        <f>IF(telefony__2[[#This Row],[dlugosc]]&lt;&gt;10,telefony__2[[#This Row],[len]]+K1768,K1768)</f>
        <v>13957.933333333345</v>
      </c>
      <c r="L1769" s="3">
        <f>IF(telefony__2[[#This Row],[dlugosc]]=7,telefony__2[[#This Row],[len]],0)</f>
        <v>0</v>
      </c>
      <c r="M1769" s="3">
        <f>IF(telefony__2[[#This Row],[dlugosc]]=8,telefony__2[[#This Row],[len]],0)</f>
        <v>1.0833333333333162</v>
      </c>
      <c r="N1769" s="3"/>
    </row>
    <row r="1770" spans="1:14" x14ac:dyDescent="0.25">
      <c r="A1770" s="3" t="s">
        <v>4846</v>
      </c>
      <c r="B1770" s="1" t="s">
        <v>4746</v>
      </c>
      <c r="C1770" s="2" t="s">
        <v>2374</v>
      </c>
      <c r="D1770" s="2" t="s">
        <v>4847</v>
      </c>
      <c r="E1770">
        <f>LEN(telefony__2[[#This Row],[nr]])</f>
        <v>7</v>
      </c>
      <c r="F1770">
        <f>IF(MID(telefony__2[[#This Row],[nr]],1,2)="12",1,0)</f>
        <v>0</v>
      </c>
      <c r="G1770" s="2">
        <f>IF(AND(telefony__2[[#This Row],[czy 12]]=1,telefony__2[[#This Row],[dlugosc]]=7),telefony__2[[#This Row],[zaklonczenie]]-telefony__2[[#This Row],[rozpoczecie]],0)</f>
        <v>0</v>
      </c>
      <c r="H1770" s="3">
        <f>IF(AND(telefony__2[[#This Row],[czy 12]]=1,telefony__2[[#This Row],[dlugosc]]=7),1,0)</f>
        <v>0</v>
      </c>
      <c r="I1770" s="3">
        <f>(telefony__2[[#This Row],[zaklonczenie]]-telefony__2[[#This Row],[rozpoczecie]])*24*60</f>
        <v>10.433333333333339</v>
      </c>
      <c r="J1770">
        <f>IF(telefony__2[[#This Row],[dlugosc]]=10,ROUNDUP(telefony__2[[#This Row],[len]],0),0)</f>
        <v>0</v>
      </c>
      <c r="K1770" s="3">
        <f>IF(telefony__2[[#This Row],[dlugosc]]&lt;&gt;10,telefony__2[[#This Row],[len]]+K1769,K1769)</f>
        <v>13968.366666666678</v>
      </c>
      <c r="L1770" s="3">
        <f>IF(telefony__2[[#This Row],[dlugosc]]=7,telefony__2[[#This Row],[len]],0)</f>
        <v>10.433333333333339</v>
      </c>
      <c r="M1770" s="3">
        <f>IF(telefony__2[[#This Row],[dlugosc]]=8,telefony__2[[#This Row],[len]],0)</f>
        <v>0</v>
      </c>
      <c r="N1770" s="3"/>
    </row>
    <row r="1771" spans="1:14" x14ac:dyDescent="0.25">
      <c r="A1771" s="3" t="s">
        <v>4848</v>
      </c>
      <c r="B1771" s="1" t="s">
        <v>4746</v>
      </c>
      <c r="C1771" s="2" t="s">
        <v>4849</v>
      </c>
      <c r="D1771" s="2" t="s">
        <v>4850</v>
      </c>
      <c r="E1771">
        <f>LEN(telefony__2[[#This Row],[nr]])</f>
        <v>7</v>
      </c>
      <c r="F1771">
        <f>IF(MID(telefony__2[[#This Row],[nr]],1,2)="12",1,0)</f>
        <v>0</v>
      </c>
      <c r="G1771" s="2">
        <f>IF(AND(telefony__2[[#This Row],[czy 12]]=1,telefony__2[[#This Row],[dlugosc]]=7),telefony__2[[#This Row],[zaklonczenie]]-telefony__2[[#This Row],[rozpoczecie]],0)</f>
        <v>0</v>
      </c>
      <c r="H1771" s="3">
        <f>IF(AND(telefony__2[[#This Row],[czy 12]]=1,telefony__2[[#This Row],[dlugosc]]=7),1,0)</f>
        <v>0</v>
      </c>
      <c r="I1771" s="3">
        <f>(telefony__2[[#This Row],[zaklonczenie]]-telefony__2[[#This Row],[rozpoczecie]])*24*60</f>
        <v>12.050000000000045</v>
      </c>
      <c r="J1771">
        <f>IF(telefony__2[[#This Row],[dlugosc]]=10,ROUNDUP(telefony__2[[#This Row],[len]],0),0)</f>
        <v>0</v>
      </c>
      <c r="K1771" s="3">
        <f>IF(telefony__2[[#This Row],[dlugosc]]&lt;&gt;10,telefony__2[[#This Row],[len]]+K1770,K1770)</f>
        <v>13980.416666666677</v>
      </c>
      <c r="L1771" s="3">
        <f>IF(telefony__2[[#This Row],[dlugosc]]=7,telefony__2[[#This Row],[len]],0)</f>
        <v>12.050000000000045</v>
      </c>
      <c r="M1771" s="3">
        <f>IF(telefony__2[[#This Row],[dlugosc]]=8,telefony__2[[#This Row],[len]],0)</f>
        <v>0</v>
      </c>
      <c r="N1771" s="3"/>
    </row>
    <row r="1772" spans="1:14" x14ac:dyDescent="0.25">
      <c r="A1772" s="3" t="s">
        <v>4851</v>
      </c>
      <c r="B1772" s="1" t="s">
        <v>4746</v>
      </c>
      <c r="C1772" s="2" t="s">
        <v>4852</v>
      </c>
      <c r="D1772" s="2" t="s">
        <v>4853</v>
      </c>
      <c r="E1772">
        <f>LEN(telefony__2[[#This Row],[nr]])</f>
        <v>7</v>
      </c>
      <c r="F1772">
        <f>IF(MID(telefony__2[[#This Row],[nr]],1,2)="12",1,0)</f>
        <v>0</v>
      </c>
      <c r="G1772" s="2">
        <f>IF(AND(telefony__2[[#This Row],[czy 12]]=1,telefony__2[[#This Row],[dlugosc]]=7),telefony__2[[#This Row],[zaklonczenie]]-telefony__2[[#This Row],[rozpoczecie]],0)</f>
        <v>0</v>
      </c>
      <c r="H1772" s="3">
        <f>IF(AND(telefony__2[[#This Row],[czy 12]]=1,telefony__2[[#This Row],[dlugosc]]=7),1,0)</f>
        <v>0</v>
      </c>
      <c r="I1772" s="3">
        <f>(telefony__2[[#This Row],[zaklonczenie]]-telefony__2[[#This Row],[rozpoczecie]])*24*60</f>
        <v>13.649999999999896</v>
      </c>
      <c r="J1772">
        <f>IF(telefony__2[[#This Row],[dlugosc]]=10,ROUNDUP(telefony__2[[#This Row],[len]],0),0)</f>
        <v>0</v>
      </c>
      <c r="K1772" s="3">
        <f>IF(telefony__2[[#This Row],[dlugosc]]&lt;&gt;10,telefony__2[[#This Row],[len]]+K1771,K1771)</f>
        <v>13994.066666666677</v>
      </c>
      <c r="L1772" s="3">
        <f>IF(telefony__2[[#This Row],[dlugosc]]=7,telefony__2[[#This Row],[len]],0)</f>
        <v>13.649999999999896</v>
      </c>
      <c r="M1772" s="3">
        <f>IF(telefony__2[[#This Row],[dlugosc]]=8,telefony__2[[#This Row],[len]],0)</f>
        <v>0</v>
      </c>
      <c r="N1772" s="3"/>
    </row>
    <row r="1773" spans="1:14" x14ac:dyDescent="0.25">
      <c r="A1773" s="3" t="s">
        <v>4854</v>
      </c>
      <c r="B1773" s="1" t="s">
        <v>4746</v>
      </c>
      <c r="C1773" s="2" t="s">
        <v>4855</v>
      </c>
      <c r="D1773" s="2" t="s">
        <v>4856</v>
      </c>
      <c r="E1773">
        <f>LEN(telefony__2[[#This Row],[nr]])</f>
        <v>8</v>
      </c>
      <c r="F1773">
        <f>IF(MID(telefony__2[[#This Row],[nr]],1,2)="12",1,0)</f>
        <v>0</v>
      </c>
      <c r="G1773" s="2">
        <f>IF(AND(telefony__2[[#This Row],[czy 12]]=1,telefony__2[[#This Row],[dlugosc]]=7),telefony__2[[#This Row],[zaklonczenie]]-telefony__2[[#This Row],[rozpoczecie]],0)</f>
        <v>0</v>
      </c>
      <c r="H1773" s="3">
        <f>IF(AND(telefony__2[[#This Row],[czy 12]]=1,telefony__2[[#This Row],[dlugosc]]=7),1,0)</f>
        <v>0</v>
      </c>
      <c r="I1773" s="3">
        <f>(telefony__2[[#This Row],[zaklonczenie]]-telefony__2[[#This Row],[rozpoczecie]])*24*60</f>
        <v>8.9166666666666483</v>
      </c>
      <c r="J1773">
        <f>IF(telefony__2[[#This Row],[dlugosc]]=10,ROUNDUP(telefony__2[[#This Row],[len]],0),0)</f>
        <v>0</v>
      </c>
      <c r="K1773" s="3">
        <f>IF(telefony__2[[#This Row],[dlugosc]]&lt;&gt;10,telefony__2[[#This Row],[len]]+K1772,K1772)</f>
        <v>14002.983333333343</v>
      </c>
      <c r="L1773" s="3">
        <f>IF(telefony__2[[#This Row],[dlugosc]]=7,telefony__2[[#This Row],[len]],0)</f>
        <v>0</v>
      </c>
      <c r="M1773" s="3">
        <f>IF(telefony__2[[#This Row],[dlugosc]]=8,telefony__2[[#This Row],[len]],0)</f>
        <v>8.9166666666666483</v>
      </c>
      <c r="N1773" s="3"/>
    </row>
    <row r="1774" spans="1:14" x14ac:dyDescent="0.25">
      <c r="A1774" s="3" t="s">
        <v>1151</v>
      </c>
      <c r="B1774" s="1" t="s">
        <v>4746</v>
      </c>
      <c r="C1774" s="2" t="s">
        <v>4857</v>
      </c>
      <c r="D1774" s="2" t="s">
        <v>4858</v>
      </c>
      <c r="E1774">
        <f>LEN(telefony__2[[#This Row],[nr]])</f>
        <v>7</v>
      </c>
      <c r="F1774">
        <f>IF(MID(telefony__2[[#This Row],[nr]],1,2)="12",1,0)</f>
        <v>0</v>
      </c>
      <c r="G1774" s="2">
        <f>IF(AND(telefony__2[[#This Row],[czy 12]]=1,telefony__2[[#This Row],[dlugosc]]=7),telefony__2[[#This Row],[zaklonczenie]]-telefony__2[[#This Row],[rozpoczecie]],0)</f>
        <v>0</v>
      </c>
      <c r="H1774" s="3">
        <f>IF(AND(telefony__2[[#This Row],[czy 12]]=1,telefony__2[[#This Row],[dlugosc]]=7),1,0)</f>
        <v>0</v>
      </c>
      <c r="I1774" s="3">
        <f>(telefony__2[[#This Row],[zaklonczenie]]-telefony__2[[#This Row],[rozpoczecie]])*24*60</f>
        <v>8.4500000000000419</v>
      </c>
      <c r="J1774">
        <f>IF(telefony__2[[#This Row],[dlugosc]]=10,ROUNDUP(telefony__2[[#This Row],[len]],0),0)</f>
        <v>0</v>
      </c>
      <c r="K1774" s="3">
        <f>IF(telefony__2[[#This Row],[dlugosc]]&lt;&gt;10,telefony__2[[#This Row],[len]]+K1773,K1773)</f>
        <v>14011.433333333343</v>
      </c>
      <c r="L1774" s="3">
        <f>IF(telefony__2[[#This Row],[dlugosc]]=7,telefony__2[[#This Row],[len]],0)</f>
        <v>8.4500000000000419</v>
      </c>
      <c r="M1774" s="3">
        <f>IF(telefony__2[[#This Row],[dlugosc]]=8,telefony__2[[#This Row],[len]],0)</f>
        <v>0</v>
      </c>
      <c r="N1774" s="3"/>
    </row>
    <row r="1775" spans="1:14" x14ac:dyDescent="0.25">
      <c r="A1775" s="3" t="s">
        <v>4859</v>
      </c>
      <c r="B1775" s="1" t="s">
        <v>4746</v>
      </c>
      <c r="C1775" s="2" t="s">
        <v>4860</v>
      </c>
      <c r="D1775" s="2" t="s">
        <v>4861</v>
      </c>
      <c r="E1775">
        <f>LEN(telefony__2[[#This Row],[nr]])</f>
        <v>7</v>
      </c>
      <c r="F1775">
        <f>IF(MID(telefony__2[[#This Row],[nr]],1,2)="12",1,0)</f>
        <v>0</v>
      </c>
      <c r="G1775" s="2">
        <f>IF(AND(telefony__2[[#This Row],[czy 12]]=1,telefony__2[[#This Row],[dlugosc]]=7),telefony__2[[#This Row],[zaklonczenie]]-telefony__2[[#This Row],[rozpoczecie]],0)</f>
        <v>0</v>
      </c>
      <c r="H1775" s="3">
        <f>IF(AND(telefony__2[[#This Row],[czy 12]]=1,telefony__2[[#This Row],[dlugosc]]=7),1,0)</f>
        <v>0</v>
      </c>
      <c r="I1775" s="3">
        <f>(telefony__2[[#This Row],[zaklonczenie]]-telefony__2[[#This Row],[rozpoczecie]])*24*60</f>
        <v>15.23333333333329</v>
      </c>
      <c r="J1775">
        <f>IF(telefony__2[[#This Row],[dlugosc]]=10,ROUNDUP(telefony__2[[#This Row],[len]],0),0)</f>
        <v>0</v>
      </c>
      <c r="K1775" s="3">
        <f>IF(telefony__2[[#This Row],[dlugosc]]&lt;&gt;10,telefony__2[[#This Row],[len]]+K1774,K1774)</f>
        <v>14026.666666666677</v>
      </c>
      <c r="L1775" s="3">
        <f>IF(telefony__2[[#This Row],[dlugosc]]=7,telefony__2[[#This Row],[len]],0)</f>
        <v>15.23333333333329</v>
      </c>
      <c r="M1775" s="3">
        <f>IF(telefony__2[[#This Row],[dlugosc]]=8,telefony__2[[#This Row],[len]],0)</f>
        <v>0</v>
      </c>
      <c r="N1775" s="3"/>
    </row>
    <row r="1776" spans="1:14" x14ac:dyDescent="0.25">
      <c r="A1776" s="3" t="s">
        <v>4862</v>
      </c>
      <c r="B1776" s="1" t="s">
        <v>4746</v>
      </c>
      <c r="C1776" s="2" t="s">
        <v>4863</v>
      </c>
      <c r="D1776" s="2" t="s">
        <v>4864</v>
      </c>
      <c r="E1776">
        <f>LEN(telefony__2[[#This Row],[nr]])</f>
        <v>8</v>
      </c>
      <c r="F1776">
        <f>IF(MID(telefony__2[[#This Row],[nr]],1,2)="12",1,0)</f>
        <v>0</v>
      </c>
      <c r="G1776" s="2">
        <f>IF(AND(telefony__2[[#This Row],[czy 12]]=1,telefony__2[[#This Row],[dlugosc]]=7),telefony__2[[#This Row],[zaklonczenie]]-telefony__2[[#This Row],[rozpoczecie]],0)</f>
        <v>0</v>
      </c>
      <c r="H1776" s="3">
        <f>IF(AND(telefony__2[[#This Row],[czy 12]]=1,telefony__2[[#This Row],[dlugosc]]=7),1,0)</f>
        <v>0</v>
      </c>
      <c r="I1776" s="3">
        <f>(telefony__2[[#This Row],[zaklonczenie]]-telefony__2[[#This Row],[rozpoczecie]])*24*60</f>
        <v>14.200000000000141</v>
      </c>
      <c r="J1776">
        <f>IF(telefony__2[[#This Row],[dlugosc]]=10,ROUNDUP(telefony__2[[#This Row],[len]],0),0)</f>
        <v>0</v>
      </c>
      <c r="K1776" s="3">
        <f>IF(telefony__2[[#This Row],[dlugosc]]&lt;&gt;10,telefony__2[[#This Row],[len]]+K1775,K1775)</f>
        <v>14040.866666666678</v>
      </c>
      <c r="L1776" s="3">
        <f>IF(telefony__2[[#This Row],[dlugosc]]=7,telefony__2[[#This Row],[len]],0)</f>
        <v>0</v>
      </c>
      <c r="M1776" s="3">
        <f>IF(telefony__2[[#This Row],[dlugosc]]=8,telefony__2[[#This Row],[len]],0)</f>
        <v>14.200000000000141</v>
      </c>
      <c r="N1776" s="3"/>
    </row>
    <row r="1777" spans="1:14" x14ac:dyDescent="0.25">
      <c r="A1777" s="3" t="s">
        <v>4865</v>
      </c>
      <c r="B1777" s="1" t="s">
        <v>4746</v>
      </c>
      <c r="C1777" s="2" t="s">
        <v>4866</v>
      </c>
      <c r="D1777" s="2" t="s">
        <v>4867</v>
      </c>
      <c r="E1777">
        <f>LEN(telefony__2[[#This Row],[nr]])</f>
        <v>7</v>
      </c>
      <c r="F1777">
        <f>IF(MID(telefony__2[[#This Row],[nr]],1,2)="12",1,0)</f>
        <v>0</v>
      </c>
      <c r="G1777" s="2">
        <f>IF(AND(telefony__2[[#This Row],[czy 12]]=1,telefony__2[[#This Row],[dlugosc]]=7),telefony__2[[#This Row],[zaklonczenie]]-telefony__2[[#This Row],[rozpoczecie]],0)</f>
        <v>0</v>
      </c>
      <c r="H1777" s="3">
        <f>IF(AND(telefony__2[[#This Row],[czy 12]]=1,telefony__2[[#This Row],[dlugosc]]=7),1,0)</f>
        <v>0</v>
      </c>
      <c r="I1777" s="3">
        <f>(telefony__2[[#This Row],[zaklonczenie]]-telefony__2[[#This Row],[rozpoczecie]])*24*60</f>
        <v>1.5833333333333144</v>
      </c>
      <c r="J1777">
        <f>IF(telefony__2[[#This Row],[dlugosc]]=10,ROUNDUP(telefony__2[[#This Row],[len]],0),0)</f>
        <v>0</v>
      </c>
      <c r="K1777" s="3">
        <f>IF(telefony__2[[#This Row],[dlugosc]]&lt;&gt;10,telefony__2[[#This Row],[len]]+K1776,K1776)</f>
        <v>14042.450000000012</v>
      </c>
      <c r="L1777" s="3">
        <f>IF(telefony__2[[#This Row],[dlugosc]]=7,telefony__2[[#This Row],[len]],0)</f>
        <v>1.5833333333333144</v>
      </c>
      <c r="M1777" s="3">
        <f>IF(telefony__2[[#This Row],[dlugosc]]=8,telefony__2[[#This Row],[len]],0)</f>
        <v>0</v>
      </c>
      <c r="N1777" s="3"/>
    </row>
    <row r="1778" spans="1:14" x14ac:dyDescent="0.25">
      <c r="A1778" s="3" t="s">
        <v>4868</v>
      </c>
      <c r="B1778" s="1" t="s">
        <v>4746</v>
      </c>
      <c r="C1778" s="2" t="s">
        <v>4869</v>
      </c>
      <c r="D1778" s="2" t="s">
        <v>4870</v>
      </c>
      <c r="E1778">
        <f>LEN(telefony__2[[#This Row],[nr]])</f>
        <v>8</v>
      </c>
      <c r="F1778">
        <f>IF(MID(telefony__2[[#This Row],[nr]],1,2)="12",1,0)</f>
        <v>0</v>
      </c>
      <c r="G1778" s="2">
        <f>IF(AND(telefony__2[[#This Row],[czy 12]]=1,telefony__2[[#This Row],[dlugosc]]=7),telefony__2[[#This Row],[zaklonczenie]]-telefony__2[[#This Row],[rozpoczecie]],0)</f>
        <v>0</v>
      </c>
      <c r="H1778" s="3">
        <f>IF(AND(telefony__2[[#This Row],[czy 12]]=1,telefony__2[[#This Row],[dlugosc]]=7),1,0)</f>
        <v>0</v>
      </c>
      <c r="I1778" s="3">
        <f>(telefony__2[[#This Row],[zaklonczenie]]-telefony__2[[#This Row],[rozpoczecie]])*24*60</f>
        <v>2.6833333333332465</v>
      </c>
      <c r="J1778">
        <f>IF(telefony__2[[#This Row],[dlugosc]]=10,ROUNDUP(telefony__2[[#This Row],[len]],0),0)</f>
        <v>0</v>
      </c>
      <c r="K1778" s="3">
        <f>IF(telefony__2[[#This Row],[dlugosc]]&lt;&gt;10,telefony__2[[#This Row],[len]]+K1777,K1777)</f>
        <v>14045.133333333344</v>
      </c>
      <c r="L1778" s="3">
        <f>IF(telefony__2[[#This Row],[dlugosc]]=7,telefony__2[[#This Row],[len]],0)</f>
        <v>0</v>
      </c>
      <c r="M1778" s="3">
        <f>IF(telefony__2[[#This Row],[dlugosc]]=8,telefony__2[[#This Row],[len]],0)</f>
        <v>2.6833333333332465</v>
      </c>
      <c r="N1778" s="3"/>
    </row>
    <row r="1779" spans="1:14" x14ac:dyDescent="0.25">
      <c r="A1779" s="3" t="s">
        <v>4871</v>
      </c>
      <c r="B1779" s="1" t="s">
        <v>4746</v>
      </c>
      <c r="C1779" s="2" t="s">
        <v>4872</v>
      </c>
      <c r="D1779" s="2" t="s">
        <v>4873</v>
      </c>
      <c r="E1779">
        <f>LEN(telefony__2[[#This Row],[nr]])</f>
        <v>7</v>
      </c>
      <c r="F1779">
        <f>IF(MID(telefony__2[[#This Row],[nr]],1,2)="12",1,0)</f>
        <v>0</v>
      </c>
      <c r="G1779" s="2">
        <f>IF(AND(telefony__2[[#This Row],[czy 12]]=1,telefony__2[[#This Row],[dlugosc]]=7),telefony__2[[#This Row],[zaklonczenie]]-telefony__2[[#This Row],[rozpoczecie]],0)</f>
        <v>0</v>
      </c>
      <c r="H1779" s="3">
        <f>IF(AND(telefony__2[[#This Row],[czy 12]]=1,telefony__2[[#This Row],[dlugosc]]=7),1,0)</f>
        <v>0</v>
      </c>
      <c r="I1779" s="3">
        <f>(telefony__2[[#This Row],[zaklonczenie]]-telefony__2[[#This Row],[rozpoczecie]])*24*60</f>
        <v>5.1666666666667016</v>
      </c>
      <c r="J1779">
        <f>IF(telefony__2[[#This Row],[dlugosc]]=10,ROUNDUP(telefony__2[[#This Row],[len]],0),0)</f>
        <v>0</v>
      </c>
      <c r="K1779" s="3">
        <f>IF(telefony__2[[#This Row],[dlugosc]]&lt;&gt;10,telefony__2[[#This Row],[len]]+K1778,K1778)</f>
        <v>14050.30000000001</v>
      </c>
      <c r="L1779" s="3">
        <f>IF(telefony__2[[#This Row],[dlugosc]]=7,telefony__2[[#This Row],[len]],0)</f>
        <v>5.1666666666667016</v>
      </c>
      <c r="M1779" s="3">
        <f>IF(telefony__2[[#This Row],[dlugosc]]=8,telefony__2[[#This Row],[len]],0)</f>
        <v>0</v>
      </c>
      <c r="N1779" s="3"/>
    </row>
    <row r="1780" spans="1:14" x14ac:dyDescent="0.25">
      <c r="A1780" s="3" t="s">
        <v>4874</v>
      </c>
      <c r="B1780" s="1" t="s">
        <v>4746</v>
      </c>
      <c r="C1780" s="2" t="s">
        <v>4875</v>
      </c>
      <c r="D1780" s="2" t="s">
        <v>678</v>
      </c>
      <c r="E1780">
        <f>LEN(telefony__2[[#This Row],[nr]])</f>
        <v>7</v>
      </c>
      <c r="F1780">
        <f>IF(MID(telefony__2[[#This Row],[nr]],1,2)="12",1,0)</f>
        <v>0</v>
      </c>
      <c r="G1780" s="2">
        <f>IF(AND(telefony__2[[#This Row],[czy 12]]=1,telefony__2[[#This Row],[dlugosc]]=7),telefony__2[[#This Row],[zaklonczenie]]-telefony__2[[#This Row],[rozpoczecie]],0)</f>
        <v>0</v>
      </c>
      <c r="H1780" s="3">
        <f>IF(AND(telefony__2[[#This Row],[czy 12]]=1,telefony__2[[#This Row],[dlugosc]]=7),1,0)</f>
        <v>0</v>
      </c>
      <c r="I1780" s="3">
        <f>(telefony__2[[#This Row],[zaklonczenie]]-telefony__2[[#This Row],[rozpoczecie]])*24*60</f>
        <v>14.749999999999988</v>
      </c>
      <c r="J1780">
        <f>IF(telefony__2[[#This Row],[dlugosc]]=10,ROUNDUP(telefony__2[[#This Row],[len]],0),0)</f>
        <v>0</v>
      </c>
      <c r="K1780" s="3">
        <f>IF(telefony__2[[#This Row],[dlugosc]]&lt;&gt;10,telefony__2[[#This Row],[len]]+K1779,K1779)</f>
        <v>14065.05000000001</v>
      </c>
      <c r="L1780" s="3">
        <f>IF(telefony__2[[#This Row],[dlugosc]]=7,telefony__2[[#This Row],[len]],0)</f>
        <v>14.749999999999988</v>
      </c>
      <c r="M1780" s="3">
        <f>IF(telefony__2[[#This Row],[dlugosc]]=8,telefony__2[[#This Row],[len]],0)</f>
        <v>0</v>
      </c>
      <c r="N1780" s="3"/>
    </row>
    <row r="1781" spans="1:14" x14ac:dyDescent="0.25">
      <c r="A1781" s="3" t="s">
        <v>2752</v>
      </c>
      <c r="B1781" s="1" t="s">
        <v>4746</v>
      </c>
      <c r="C1781" s="2" t="s">
        <v>4876</v>
      </c>
      <c r="D1781" s="2" t="s">
        <v>4877</v>
      </c>
      <c r="E1781">
        <f>LEN(telefony__2[[#This Row],[nr]])</f>
        <v>8</v>
      </c>
      <c r="F1781">
        <f>IF(MID(telefony__2[[#This Row],[nr]],1,2)="12",1,0)</f>
        <v>0</v>
      </c>
      <c r="G1781" s="2">
        <f>IF(AND(telefony__2[[#This Row],[czy 12]]=1,telefony__2[[#This Row],[dlugosc]]=7),telefony__2[[#This Row],[zaklonczenie]]-telefony__2[[#This Row],[rozpoczecie]],0)</f>
        <v>0</v>
      </c>
      <c r="H1781" s="3">
        <f>IF(AND(telefony__2[[#This Row],[czy 12]]=1,telefony__2[[#This Row],[dlugosc]]=7),1,0)</f>
        <v>0</v>
      </c>
      <c r="I1781" s="3">
        <f>(telefony__2[[#This Row],[zaklonczenie]]-telefony__2[[#This Row],[rozpoczecie]])*24*60</f>
        <v>11.983333333333341</v>
      </c>
      <c r="J1781">
        <f>IF(telefony__2[[#This Row],[dlugosc]]=10,ROUNDUP(telefony__2[[#This Row],[len]],0),0)</f>
        <v>0</v>
      </c>
      <c r="K1781" s="3">
        <f>IF(telefony__2[[#This Row],[dlugosc]]&lt;&gt;10,telefony__2[[#This Row],[len]]+K1780,K1780)</f>
        <v>14077.033333333344</v>
      </c>
      <c r="L1781" s="3">
        <f>IF(telefony__2[[#This Row],[dlugosc]]=7,telefony__2[[#This Row],[len]],0)</f>
        <v>0</v>
      </c>
      <c r="M1781" s="3">
        <f>IF(telefony__2[[#This Row],[dlugosc]]=8,telefony__2[[#This Row],[len]],0)</f>
        <v>11.983333333333341</v>
      </c>
      <c r="N1781" s="3"/>
    </row>
    <row r="1782" spans="1:14" x14ac:dyDescent="0.25">
      <c r="A1782" s="3" t="s">
        <v>4878</v>
      </c>
      <c r="B1782" s="1" t="s">
        <v>4746</v>
      </c>
      <c r="C1782" s="2" t="s">
        <v>4879</v>
      </c>
      <c r="D1782" s="2" t="s">
        <v>681</v>
      </c>
      <c r="E1782">
        <f>LEN(telefony__2[[#This Row],[nr]])</f>
        <v>8</v>
      </c>
      <c r="F1782">
        <f>IF(MID(telefony__2[[#This Row],[nr]],1,2)="12",1,0)</f>
        <v>0</v>
      </c>
      <c r="G1782" s="2">
        <f>IF(AND(telefony__2[[#This Row],[czy 12]]=1,telefony__2[[#This Row],[dlugosc]]=7),telefony__2[[#This Row],[zaklonczenie]]-telefony__2[[#This Row],[rozpoczecie]],0)</f>
        <v>0</v>
      </c>
      <c r="H1782" s="3">
        <f>IF(AND(telefony__2[[#This Row],[czy 12]]=1,telefony__2[[#This Row],[dlugosc]]=7),1,0)</f>
        <v>0</v>
      </c>
      <c r="I1782" s="3">
        <f>(telefony__2[[#This Row],[zaklonczenie]]-telefony__2[[#This Row],[rozpoczecie]])*24*60</f>
        <v>9.0499999999999758</v>
      </c>
      <c r="J1782">
        <f>IF(telefony__2[[#This Row],[dlugosc]]=10,ROUNDUP(telefony__2[[#This Row],[len]],0),0)</f>
        <v>0</v>
      </c>
      <c r="K1782" s="3">
        <f>IF(telefony__2[[#This Row],[dlugosc]]&lt;&gt;10,telefony__2[[#This Row],[len]]+K1781,K1781)</f>
        <v>14086.083333333343</v>
      </c>
      <c r="L1782" s="3">
        <f>IF(telefony__2[[#This Row],[dlugosc]]=7,telefony__2[[#This Row],[len]],0)</f>
        <v>0</v>
      </c>
      <c r="M1782" s="3">
        <f>IF(telefony__2[[#This Row],[dlugosc]]=8,telefony__2[[#This Row],[len]],0)</f>
        <v>9.0499999999999758</v>
      </c>
      <c r="N1782" s="3"/>
    </row>
    <row r="1783" spans="1:14" x14ac:dyDescent="0.25">
      <c r="A1783" s="3" t="s">
        <v>4880</v>
      </c>
      <c r="B1783" s="1" t="s">
        <v>4746</v>
      </c>
      <c r="C1783" s="2" t="s">
        <v>4881</v>
      </c>
      <c r="D1783" s="2" t="s">
        <v>4882</v>
      </c>
      <c r="E1783">
        <f>LEN(telefony__2[[#This Row],[nr]])</f>
        <v>7</v>
      </c>
      <c r="F1783">
        <f>IF(MID(telefony__2[[#This Row],[nr]],1,2)="12",1,0)</f>
        <v>0</v>
      </c>
      <c r="G1783" s="2">
        <f>IF(AND(telefony__2[[#This Row],[czy 12]]=1,telefony__2[[#This Row],[dlugosc]]=7),telefony__2[[#This Row],[zaklonczenie]]-telefony__2[[#This Row],[rozpoczecie]],0)</f>
        <v>0</v>
      </c>
      <c r="H1783" s="3">
        <f>IF(AND(telefony__2[[#This Row],[czy 12]]=1,telefony__2[[#This Row],[dlugosc]]=7),1,0)</f>
        <v>0</v>
      </c>
      <c r="I1783" s="3">
        <f>(telefony__2[[#This Row],[zaklonczenie]]-telefony__2[[#This Row],[rozpoczecie]])*24*60</f>
        <v>8.0499999999998995</v>
      </c>
      <c r="J1783">
        <f>IF(telefony__2[[#This Row],[dlugosc]]=10,ROUNDUP(telefony__2[[#This Row],[len]],0),0)</f>
        <v>0</v>
      </c>
      <c r="K1783" s="3">
        <f>IF(telefony__2[[#This Row],[dlugosc]]&lt;&gt;10,telefony__2[[#This Row],[len]]+K1782,K1782)</f>
        <v>14094.133333333342</v>
      </c>
      <c r="L1783" s="3">
        <f>IF(telefony__2[[#This Row],[dlugosc]]=7,telefony__2[[#This Row],[len]],0)</f>
        <v>8.0499999999998995</v>
      </c>
      <c r="M1783" s="3">
        <f>IF(telefony__2[[#This Row],[dlugosc]]=8,telefony__2[[#This Row],[len]],0)</f>
        <v>0</v>
      </c>
      <c r="N1783" s="3"/>
    </row>
    <row r="1784" spans="1:14" x14ac:dyDescent="0.25">
      <c r="A1784" s="3" t="s">
        <v>4883</v>
      </c>
      <c r="B1784" s="1" t="s">
        <v>4746</v>
      </c>
      <c r="C1784" s="2" t="s">
        <v>4881</v>
      </c>
      <c r="D1784" s="2" t="s">
        <v>4884</v>
      </c>
      <c r="E1784">
        <f>LEN(telefony__2[[#This Row],[nr]])</f>
        <v>7</v>
      </c>
      <c r="F1784">
        <f>IF(MID(telefony__2[[#This Row],[nr]],1,2)="12",1,0)</f>
        <v>0</v>
      </c>
      <c r="G1784" s="2">
        <f>IF(AND(telefony__2[[#This Row],[czy 12]]=1,telefony__2[[#This Row],[dlugosc]]=7),telefony__2[[#This Row],[zaklonczenie]]-telefony__2[[#This Row],[rozpoczecie]],0)</f>
        <v>0</v>
      </c>
      <c r="H1784" s="3">
        <f>IF(AND(telefony__2[[#This Row],[czy 12]]=1,telefony__2[[#This Row],[dlugosc]]=7),1,0)</f>
        <v>0</v>
      </c>
      <c r="I1784" s="3">
        <f>(telefony__2[[#This Row],[zaklonczenie]]-telefony__2[[#This Row],[rozpoczecie]])*24*60</f>
        <v>12.449999999999948</v>
      </c>
      <c r="J1784">
        <f>IF(telefony__2[[#This Row],[dlugosc]]=10,ROUNDUP(telefony__2[[#This Row],[len]],0),0)</f>
        <v>0</v>
      </c>
      <c r="K1784" s="3">
        <f>IF(telefony__2[[#This Row],[dlugosc]]&lt;&gt;10,telefony__2[[#This Row],[len]]+K1783,K1783)</f>
        <v>14106.583333333343</v>
      </c>
      <c r="L1784" s="3">
        <f>IF(telefony__2[[#This Row],[dlugosc]]=7,telefony__2[[#This Row],[len]],0)</f>
        <v>12.449999999999948</v>
      </c>
      <c r="M1784" s="3">
        <f>IF(telefony__2[[#This Row],[dlugosc]]=8,telefony__2[[#This Row],[len]],0)</f>
        <v>0</v>
      </c>
      <c r="N1784" s="3"/>
    </row>
    <row r="1785" spans="1:14" x14ac:dyDescent="0.25">
      <c r="A1785" s="3" t="s">
        <v>4885</v>
      </c>
      <c r="B1785" s="1" t="s">
        <v>4746</v>
      </c>
      <c r="C1785" s="2" t="s">
        <v>4886</v>
      </c>
      <c r="D1785" s="2" t="s">
        <v>4887</v>
      </c>
      <c r="E1785">
        <f>LEN(telefony__2[[#This Row],[nr]])</f>
        <v>7</v>
      </c>
      <c r="F1785">
        <f>IF(MID(telefony__2[[#This Row],[nr]],1,2)="12",1,0)</f>
        <v>0</v>
      </c>
      <c r="G1785" s="2">
        <f>IF(AND(telefony__2[[#This Row],[czy 12]]=1,telefony__2[[#This Row],[dlugosc]]=7),telefony__2[[#This Row],[zaklonczenie]]-telefony__2[[#This Row],[rozpoczecie]],0)</f>
        <v>0</v>
      </c>
      <c r="H1785" s="3">
        <f>IF(AND(telefony__2[[#This Row],[czy 12]]=1,telefony__2[[#This Row],[dlugosc]]=7),1,0)</f>
        <v>0</v>
      </c>
      <c r="I1785" s="3">
        <f>(telefony__2[[#This Row],[zaklonczenie]]-telefony__2[[#This Row],[rozpoczecie]])*24*60</f>
        <v>14.849999999999923</v>
      </c>
      <c r="J1785">
        <f>IF(telefony__2[[#This Row],[dlugosc]]=10,ROUNDUP(telefony__2[[#This Row],[len]],0),0)</f>
        <v>0</v>
      </c>
      <c r="K1785" s="3">
        <f>IF(telefony__2[[#This Row],[dlugosc]]&lt;&gt;10,telefony__2[[#This Row],[len]]+K1784,K1784)</f>
        <v>14121.433333333343</v>
      </c>
      <c r="L1785" s="3">
        <f>IF(telefony__2[[#This Row],[dlugosc]]=7,telefony__2[[#This Row],[len]],0)</f>
        <v>14.849999999999923</v>
      </c>
      <c r="M1785" s="3">
        <f>IF(telefony__2[[#This Row],[dlugosc]]=8,telefony__2[[#This Row],[len]],0)</f>
        <v>0</v>
      </c>
      <c r="N1785" s="3"/>
    </row>
    <row r="1786" spans="1:14" x14ac:dyDescent="0.25">
      <c r="A1786" s="3" t="s">
        <v>4888</v>
      </c>
      <c r="B1786" s="1" t="s">
        <v>4746</v>
      </c>
      <c r="C1786" s="2" t="s">
        <v>4889</v>
      </c>
      <c r="D1786" s="2" t="s">
        <v>4890</v>
      </c>
      <c r="E1786">
        <f>LEN(telefony__2[[#This Row],[nr]])</f>
        <v>7</v>
      </c>
      <c r="F1786">
        <f>IF(MID(telefony__2[[#This Row],[nr]],1,2)="12",1,0)</f>
        <v>0</v>
      </c>
      <c r="G1786" s="2">
        <f>IF(AND(telefony__2[[#This Row],[czy 12]]=1,telefony__2[[#This Row],[dlugosc]]=7),telefony__2[[#This Row],[zaklonczenie]]-telefony__2[[#This Row],[rozpoczecie]],0)</f>
        <v>0</v>
      </c>
      <c r="H1786" s="3">
        <f>IF(AND(telefony__2[[#This Row],[czy 12]]=1,telefony__2[[#This Row],[dlugosc]]=7),1,0)</f>
        <v>0</v>
      </c>
      <c r="I1786" s="3">
        <f>(telefony__2[[#This Row],[zaklonczenie]]-telefony__2[[#This Row],[rozpoczecie]])*24*60</f>
        <v>0.53333333333331012</v>
      </c>
      <c r="J1786">
        <f>IF(telefony__2[[#This Row],[dlugosc]]=10,ROUNDUP(telefony__2[[#This Row],[len]],0),0)</f>
        <v>0</v>
      </c>
      <c r="K1786" s="3">
        <f>IF(telefony__2[[#This Row],[dlugosc]]&lt;&gt;10,telefony__2[[#This Row],[len]]+K1785,K1785)</f>
        <v>14121.966666666676</v>
      </c>
      <c r="L1786" s="3">
        <f>IF(telefony__2[[#This Row],[dlugosc]]=7,telefony__2[[#This Row],[len]],0)</f>
        <v>0.53333333333331012</v>
      </c>
      <c r="M1786" s="3">
        <f>IF(telefony__2[[#This Row],[dlugosc]]=8,telefony__2[[#This Row],[len]],0)</f>
        <v>0</v>
      </c>
      <c r="N1786" s="3"/>
    </row>
    <row r="1787" spans="1:14" x14ac:dyDescent="0.25">
      <c r="A1787" s="3" t="s">
        <v>4891</v>
      </c>
      <c r="B1787" s="1" t="s">
        <v>4746</v>
      </c>
      <c r="C1787" s="2" t="s">
        <v>4313</v>
      </c>
      <c r="D1787" s="2" t="s">
        <v>4892</v>
      </c>
      <c r="E1787">
        <f>LEN(telefony__2[[#This Row],[nr]])</f>
        <v>7</v>
      </c>
      <c r="F1787">
        <f>IF(MID(telefony__2[[#This Row],[nr]],1,2)="12",1,0)</f>
        <v>0</v>
      </c>
      <c r="G1787" s="2">
        <f>IF(AND(telefony__2[[#This Row],[czy 12]]=1,telefony__2[[#This Row],[dlugosc]]=7),telefony__2[[#This Row],[zaklonczenie]]-telefony__2[[#This Row],[rozpoczecie]],0)</f>
        <v>0</v>
      </c>
      <c r="H1787" s="3">
        <f>IF(AND(telefony__2[[#This Row],[czy 12]]=1,telefony__2[[#This Row],[dlugosc]]=7),1,0)</f>
        <v>0</v>
      </c>
      <c r="I1787" s="3">
        <f>(telefony__2[[#This Row],[zaklonczenie]]-telefony__2[[#This Row],[rozpoczecie]])*24*60</f>
        <v>7.2500000000000142</v>
      </c>
      <c r="J1787">
        <f>IF(telefony__2[[#This Row],[dlugosc]]=10,ROUNDUP(telefony__2[[#This Row],[len]],0),0)</f>
        <v>0</v>
      </c>
      <c r="K1787" s="3">
        <f>IF(telefony__2[[#This Row],[dlugosc]]&lt;&gt;10,telefony__2[[#This Row],[len]]+K1786,K1786)</f>
        <v>14129.216666666676</v>
      </c>
      <c r="L1787" s="3">
        <f>IF(telefony__2[[#This Row],[dlugosc]]=7,telefony__2[[#This Row],[len]],0)</f>
        <v>7.2500000000000142</v>
      </c>
      <c r="M1787" s="3">
        <f>IF(telefony__2[[#This Row],[dlugosc]]=8,telefony__2[[#This Row],[len]],0)</f>
        <v>0</v>
      </c>
      <c r="N1787" s="3"/>
    </row>
    <row r="1788" spans="1:14" x14ac:dyDescent="0.25">
      <c r="A1788" s="3" t="s">
        <v>4893</v>
      </c>
      <c r="B1788" s="1" t="s">
        <v>4746</v>
      </c>
      <c r="C1788" s="2" t="s">
        <v>1321</v>
      </c>
      <c r="D1788" s="2" t="s">
        <v>4894</v>
      </c>
      <c r="E1788">
        <f>LEN(telefony__2[[#This Row],[nr]])</f>
        <v>7</v>
      </c>
      <c r="F1788">
        <f>IF(MID(telefony__2[[#This Row],[nr]],1,2)="12",1,0)</f>
        <v>0</v>
      </c>
      <c r="G1788" s="2">
        <f>IF(AND(telefony__2[[#This Row],[czy 12]]=1,telefony__2[[#This Row],[dlugosc]]=7),telefony__2[[#This Row],[zaklonczenie]]-telefony__2[[#This Row],[rozpoczecie]],0)</f>
        <v>0</v>
      </c>
      <c r="H1788" s="3">
        <f>IF(AND(telefony__2[[#This Row],[czy 12]]=1,telefony__2[[#This Row],[dlugosc]]=7),1,0)</f>
        <v>0</v>
      </c>
      <c r="I1788" s="3">
        <f>(telefony__2[[#This Row],[zaklonczenie]]-telefony__2[[#This Row],[rozpoczecie]])*24*60</f>
        <v>4.0333333333333776</v>
      </c>
      <c r="J1788">
        <f>IF(telefony__2[[#This Row],[dlugosc]]=10,ROUNDUP(telefony__2[[#This Row],[len]],0),0)</f>
        <v>0</v>
      </c>
      <c r="K1788" s="3">
        <f>IF(telefony__2[[#This Row],[dlugosc]]&lt;&gt;10,telefony__2[[#This Row],[len]]+K1787,K1787)</f>
        <v>14133.250000000009</v>
      </c>
      <c r="L1788" s="3">
        <f>IF(telefony__2[[#This Row],[dlugosc]]=7,telefony__2[[#This Row],[len]],0)</f>
        <v>4.0333333333333776</v>
      </c>
      <c r="M1788" s="3">
        <f>IF(telefony__2[[#This Row],[dlugosc]]=8,telefony__2[[#This Row],[len]],0)</f>
        <v>0</v>
      </c>
      <c r="N1788" s="3"/>
    </row>
    <row r="1789" spans="1:14" x14ac:dyDescent="0.25">
      <c r="A1789" s="3" t="s">
        <v>4895</v>
      </c>
      <c r="B1789" s="1" t="s">
        <v>4746</v>
      </c>
      <c r="C1789" s="2" t="s">
        <v>4896</v>
      </c>
      <c r="D1789" s="2" t="s">
        <v>4897</v>
      </c>
      <c r="E1789">
        <f>LEN(telefony__2[[#This Row],[nr]])</f>
        <v>7</v>
      </c>
      <c r="F1789">
        <f>IF(MID(telefony__2[[#This Row],[nr]],1,2)="12",1,0)</f>
        <v>0</v>
      </c>
      <c r="G1789" s="2">
        <f>IF(AND(telefony__2[[#This Row],[czy 12]]=1,telefony__2[[#This Row],[dlugosc]]=7),telefony__2[[#This Row],[zaklonczenie]]-telefony__2[[#This Row],[rozpoczecie]],0)</f>
        <v>0</v>
      </c>
      <c r="H1789" s="3">
        <f>IF(AND(telefony__2[[#This Row],[czy 12]]=1,telefony__2[[#This Row],[dlugosc]]=7),1,0)</f>
        <v>0</v>
      </c>
      <c r="I1789" s="3">
        <f>(telefony__2[[#This Row],[zaklonczenie]]-telefony__2[[#This Row],[rozpoczecie]])*24*60</f>
        <v>8.716666666666697</v>
      </c>
      <c r="J1789">
        <f>IF(telefony__2[[#This Row],[dlugosc]]=10,ROUNDUP(telefony__2[[#This Row],[len]],0),0)</f>
        <v>0</v>
      </c>
      <c r="K1789" s="3">
        <f>IF(telefony__2[[#This Row],[dlugosc]]&lt;&gt;10,telefony__2[[#This Row],[len]]+K1788,K1788)</f>
        <v>14141.966666666676</v>
      </c>
      <c r="L1789" s="3">
        <f>IF(telefony__2[[#This Row],[dlugosc]]=7,telefony__2[[#This Row],[len]],0)</f>
        <v>8.716666666666697</v>
      </c>
      <c r="M1789" s="3">
        <f>IF(telefony__2[[#This Row],[dlugosc]]=8,telefony__2[[#This Row],[len]],0)</f>
        <v>0</v>
      </c>
      <c r="N1789" s="3"/>
    </row>
    <row r="1790" spans="1:14" x14ac:dyDescent="0.25">
      <c r="A1790" s="3" t="s">
        <v>4898</v>
      </c>
      <c r="B1790" s="1" t="s">
        <v>4746</v>
      </c>
      <c r="C1790" s="2" t="s">
        <v>4899</v>
      </c>
      <c r="D1790" s="2" t="s">
        <v>4066</v>
      </c>
      <c r="E1790">
        <f>LEN(telefony__2[[#This Row],[nr]])</f>
        <v>7</v>
      </c>
      <c r="F1790">
        <f>IF(MID(telefony__2[[#This Row],[nr]],1,2)="12",1,0)</f>
        <v>0</v>
      </c>
      <c r="G1790" s="2">
        <f>IF(AND(telefony__2[[#This Row],[czy 12]]=1,telefony__2[[#This Row],[dlugosc]]=7),telefony__2[[#This Row],[zaklonczenie]]-telefony__2[[#This Row],[rozpoczecie]],0)</f>
        <v>0</v>
      </c>
      <c r="H1790" s="3">
        <f>IF(AND(telefony__2[[#This Row],[czy 12]]=1,telefony__2[[#This Row],[dlugosc]]=7),1,0)</f>
        <v>0</v>
      </c>
      <c r="I1790" s="3">
        <f>(telefony__2[[#This Row],[zaklonczenie]]-telefony__2[[#This Row],[rozpoczecie]])*24*60</f>
        <v>11.750000000000078</v>
      </c>
      <c r="J1790">
        <f>IF(telefony__2[[#This Row],[dlugosc]]=10,ROUNDUP(telefony__2[[#This Row],[len]],0),0)</f>
        <v>0</v>
      </c>
      <c r="K1790" s="3">
        <f>IF(telefony__2[[#This Row],[dlugosc]]&lt;&gt;10,telefony__2[[#This Row],[len]]+K1789,K1789)</f>
        <v>14153.716666666676</v>
      </c>
      <c r="L1790" s="3">
        <f>IF(telefony__2[[#This Row],[dlugosc]]=7,telefony__2[[#This Row],[len]],0)</f>
        <v>11.750000000000078</v>
      </c>
      <c r="M1790" s="3">
        <f>IF(telefony__2[[#This Row],[dlugosc]]=8,telefony__2[[#This Row],[len]],0)</f>
        <v>0</v>
      </c>
      <c r="N1790" s="3"/>
    </row>
    <row r="1791" spans="1:14" x14ac:dyDescent="0.25">
      <c r="A1791" s="3" t="s">
        <v>4900</v>
      </c>
      <c r="B1791" s="1" t="s">
        <v>4746</v>
      </c>
      <c r="C1791" s="2" t="s">
        <v>4901</v>
      </c>
      <c r="D1791" s="2" t="s">
        <v>4902</v>
      </c>
      <c r="E1791">
        <f>LEN(telefony__2[[#This Row],[nr]])</f>
        <v>10</v>
      </c>
      <c r="F1791">
        <f>IF(MID(telefony__2[[#This Row],[nr]],1,2)="12",1,0)</f>
        <v>0</v>
      </c>
      <c r="G1791" s="2">
        <f>IF(AND(telefony__2[[#This Row],[czy 12]]=1,telefony__2[[#This Row],[dlugosc]]=7),telefony__2[[#This Row],[zaklonczenie]]-telefony__2[[#This Row],[rozpoczecie]],0)</f>
        <v>0</v>
      </c>
      <c r="H1791" s="3">
        <f>IF(AND(telefony__2[[#This Row],[czy 12]]=1,telefony__2[[#This Row],[dlugosc]]=7),1,0)</f>
        <v>0</v>
      </c>
      <c r="I1791" s="3">
        <f>(telefony__2[[#This Row],[zaklonczenie]]-telefony__2[[#This Row],[rozpoczecie]])*24*60</f>
        <v>13.133333333333281</v>
      </c>
      <c r="J1791">
        <f>IF(telefony__2[[#This Row],[dlugosc]]=10,ROUNDUP(telefony__2[[#This Row],[len]],0),0)</f>
        <v>14</v>
      </c>
      <c r="K1791" s="3">
        <f>IF(telefony__2[[#This Row],[dlugosc]]&lt;&gt;10,telefony__2[[#This Row],[len]]+K1790,K1790)</f>
        <v>14153.716666666676</v>
      </c>
      <c r="L1791" s="3">
        <f>IF(telefony__2[[#This Row],[dlugosc]]=7,telefony__2[[#This Row],[len]],0)</f>
        <v>0</v>
      </c>
      <c r="M1791" s="3">
        <f>IF(telefony__2[[#This Row],[dlugosc]]=8,telefony__2[[#This Row],[len]],0)</f>
        <v>0</v>
      </c>
      <c r="N1791" s="3"/>
    </row>
    <row r="1792" spans="1:14" x14ac:dyDescent="0.25">
      <c r="A1792" s="3" t="s">
        <v>4903</v>
      </c>
      <c r="B1792" s="1" t="s">
        <v>4746</v>
      </c>
      <c r="C1792" s="2" t="s">
        <v>4314</v>
      </c>
      <c r="D1792" s="2" t="s">
        <v>4904</v>
      </c>
      <c r="E1792">
        <f>LEN(telefony__2[[#This Row],[nr]])</f>
        <v>7</v>
      </c>
      <c r="F1792">
        <f>IF(MID(telefony__2[[#This Row],[nr]],1,2)="12",1,0)</f>
        <v>0</v>
      </c>
      <c r="G1792" s="2">
        <f>IF(AND(telefony__2[[#This Row],[czy 12]]=1,telefony__2[[#This Row],[dlugosc]]=7),telefony__2[[#This Row],[zaklonczenie]]-telefony__2[[#This Row],[rozpoczecie]],0)</f>
        <v>0</v>
      </c>
      <c r="H1792" s="3">
        <f>IF(AND(telefony__2[[#This Row],[czy 12]]=1,telefony__2[[#This Row],[dlugosc]]=7),1,0)</f>
        <v>0</v>
      </c>
      <c r="I1792" s="3">
        <f>(telefony__2[[#This Row],[zaklonczenie]]-telefony__2[[#This Row],[rozpoczecie]])*24*60</f>
        <v>4.8499999999999588</v>
      </c>
      <c r="J1792">
        <f>IF(telefony__2[[#This Row],[dlugosc]]=10,ROUNDUP(telefony__2[[#This Row],[len]],0),0)</f>
        <v>0</v>
      </c>
      <c r="K1792" s="3">
        <f>IF(telefony__2[[#This Row],[dlugosc]]&lt;&gt;10,telefony__2[[#This Row],[len]]+K1791,K1791)</f>
        <v>14158.566666666677</v>
      </c>
      <c r="L1792" s="3">
        <f>IF(telefony__2[[#This Row],[dlugosc]]=7,telefony__2[[#This Row],[len]],0)</f>
        <v>4.8499999999999588</v>
      </c>
      <c r="M1792" s="3">
        <f>IF(telefony__2[[#This Row],[dlugosc]]=8,telefony__2[[#This Row],[len]],0)</f>
        <v>0</v>
      </c>
      <c r="N1792" s="3"/>
    </row>
    <row r="1793" spans="1:14" x14ac:dyDescent="0.25">
      <c r="A1793" s="3" t="s">
        <v>4905</v>
      </c>
      <c r="B1793" s="1" t="s">
        <v>4746</v>
      </c>
      <c r="C1793" s="2" t="s">
        <v>4906</v>
      </c>
      <c r="D1793" s="2" t="s">
        <v>3796</v>
      </c>
      <c r="E1793">
        <f>LEN(telefony__2[[#This Row],[nr]])</f>
        <v>8</v>
      </c>
      <c r="F1793">
        <f>IF(MID(telefony__2[[#This Row],[nr]],1,2)="12",1,0)</f>
        <v>0</v>
      </c>
      <c r="G1793" s="2">
        <f>IF(AND(telefony__2[[#This Row],[czy 12]]=1,telefony__2[[#This Row],[dlugosc]]=7),telefony__2[[#This Row],[zaklonczenie]]-telefony__2[[#This Row],[rozpoczecie]],0)</f>
        <v>0</v>
      </c>
      <c r="H1793" s="3">
        <f>IF(AND(telefony__2[[#This Row],[czy 12]]=1,telefony__2[[#This Row],[dlugosc]]=7),1,0)</f>
        <v>0</v>
      </c>
      <c r="I1793" s="3">
        <f>(telefony__2[[#This Row],[zaklonczenie]]-telefony__2[[#This Row],[rozpoczecie]])*24*60</f>
        <v>12.883333333333242</v>
      </c>
      <c r="J1793">
        <f>IF(telefony__2[[#This Row],[dlugosc]]=10,ROUNDUP(telefony__2[[#This Row],[len]],0),0)</f>
        <v>0</v>
      </c>
      <c r="K1793" s="3">
        <f>IF(telefony__2[[#This Row],[dlugosc]]&lt;&gt;10,telefony__2[[#This Row],[len]]+K1792,K1792)</f>
        <v>14171.45000000001</v>
      </c>
      <c r="L1793" s="3">
        <f>IF(telefony__2[[#This Row],[dlugosc]]=7,telefony__2[[#This Row],[len]],0)</f>
        <v>0</v>
      </c>
      <c r="M1793" s="3">
        <f>IF(telefony__2[[#This Row],[dlugosc]]=8,telefony__2[[#This Row],[len]],0)</f>
        <v>12.883333333333242</v>
      </c>
      <c r="N1793" s="3"/>
    </row>
    <row r="1794" spans="1:14" x14ac:dyDescent="0.25">
      <c r="A1794" s="3" t="s">
        <v>4907</v>
      </c>
      <c r="B1794" s="1" t="s">
        <v>4746</v>
      </c>
      <c r="C1794" s="2" t="s">
        <v>4908</v>
      </c>
      <c r="D1794" s="2" t="s">
        <v>4909</v>
      </c>
      <c r="E1794">
        <f>LEN(telefony__2[[#This Row],[nr]])</f>
        <v>8</v>
      </c>
      <c r="F1794">
        <f>IF(MID(telefony__2[[#This Row],[nr]],1,2)="12",1,0)</f>
        <v>0</v>
      </c>
      <c r="G1794" s="2">
        <f>IF(AND(telefony__2[[#This Row],[czy 12]]=1,telefony__2[[#This Row],[dlugosc]]=7),telefony__2[[#This Row],[zaklonczenie]]-telefony__2[[#This Row],[rozpoczecie]],0)</f>
        <v>0</v>
      </c>
      <c r="H1794" s="3">
        <f>IF(AND(telefony__2[[#This Row],[czy 12]]=1,telefony__2[[#This Row],[dlugosc]]=7),1,0)</f>
        <v>0</v>
      </c>
      <c r="I1794" s="3">
        <f>(telefony__2[[#This Row],[zaklonczenie]]-telefony__2[[#This Row],[rozpoczecie]])*24*60</f>
        <v>5.8500000000000352</v>
      </c>
      <c r="J1794">
        <f>IF(telefony__2[[#This Row],[dlugosc]]=10,ROUNDUP(telefony__2[[#This Row],[len]],0),0)</f>
        <v>0</v>
      </c>
      <c r="K1794" s="3">
        <f>IF(telefony__2[[#This Row],[dlugosc]]&lt;&gt;10,telefony__2[[#This Row],[len]]+K1793,K1793)</f>
        <v>14177.30000000001</v>
      </c>
      <c r="L1794" s="3">
        <f>IF(telefony__2[[#This Row],[dlugosc]]=7,telefony__2[[#This Row],[len]],0)</f>
        <v>0</v>
      </c>
      <c r="M1794" s="3">
        <f>IF(telefony__2[[#This Row],[dlugosc]]=8,telefony__2[[#This Row],[len]],0)</f>
        <v>5.8500000000000352</v>
      </c>
      <c r="N1794" s="3"/>
    </row>
    <row r="1795" spans="1:14" x14ac:dyDescent="0.25">
      <c r="A1795" s="3" t="s">
        <v>4910</v>
      </c>
      <c r="B1795" s="1" t="s">
        <v>4746</v>
      </c>
      <c r="C1795" s="2" t="s">
        <v>4911</v>
      </c>
      <c r="D1795" s="2" t="s">
        <v>4912</v>
      </c>
      <c r="E1795">
        <f>LEN(telefony__2[[#This Row],[nr]])</f>
        <v>7</v>
      </c>
      <c r="F1795">
        <f>IF(MID(telefony__2[[#This Row],[nr]],1,2)="12",1,0)</f>
        <v>0</v>
      </c>
      <c r="G1795" s="2">
        <f>IF(AND(telefony__2[[#This Row],[czy 12]]=1,telefony__2[[#This Row],[dlugosc]]=7),telefony__2[[#This Row],[zaklonczenie]]-telefony__2[[#This Row],[rozpoczecie]],0)</f>
        <v>0</v>
      </c>
      <c r="H1795" s="3">
        <f>IF(AND(telefony__2[[#This Row],[czy 12]]=1,telefony__2[[#This Row],[dlugosc]]=7),1,0)</f>
        <v>0</v>
      </c>
      <c r="I1795" s="3">
        <f>(telefony__2[[#This Row],[zaklonczenie]]-telefony__2[[#This Row],[rozpoczecie]])*24*60</f>
        <v>3.666666666666627</v>
      </c>
      <c r="J1795">
        <f>IF(telefony__2[[#This Row],[dlugosc]]=10,ROUNDUP(telefony__2[[#This Row],[len]],0),0)</f>
        <v>0</v>
      </c>
      <c r="K1795" s="3">
        <f>IF(telefony__2[[#This Row],[dlugosc]]&lt;&gt;10,telefony__2[[#This Row],[len]]+K1794,K1794)</f>
        <v>14180.966666666676</v>
      </c>
      <c r="L1795" s="3">
        <f>IF(telefony__2[[#This Row],[dlugosc]]=7,telefony__2[[#This Row],[len]],0)</f>
        <v>3.666666666666627</v>
      </c>
      <c r="M1795" s="3">
        <f>IF(telefony__2[[#This Row],[dlugosc]]=8,telefony__2[[#This Row],[len]],0)</f>
        <v>0</v>
      </c>
      <c r="N1795" s="3"/>
    </row>
    <row r="1796" spans="1:14" x14ac:dyDescent="0.25">
      <c r="A1796" s="3" t="s">
        <v>4913</v>
      </c>
      <c r="B1796" s="1" t="s">
        <v>4746</v>
      </c>
      <c r="C1796" s="2" t="s">
        <v>4914</v>
      </c>
      <c r="D1796" s="2" t="s">
        <v>4915</v>
      </c>
      <c r="E1796">
        <f>LEN(telefony__2[[#This Row],[nr]])</f>
        <v>8</v>
      </c>
      <c r="F1796">
        <f>IF(MID(telefony__2[[#This Row],[nr]],1,2)="12",1,0)</f>
        <v>0</v>
      </c>
      <c r="G1796" s="2">
        <f>IF(AND(telefony__2[[#This Row],[czy 12]]=1,telefony__2[[#This Row],[dlugosc]]=7),telefony__2[[#This Row],[zaklonczenie]]-telefony__2[[#This Row],[rozpoczecie]],0)</f>
        <v>0</v>
      </c>
      <c r="H1796" s="3">
        <f>IF(AND(telefony__2[[#This Row],[czy 12]]=1,telefony__2[[#This Row],[dlugosc]]=7),1,0)</f>
        <v>0</v>
      </c>
      <c r="I1796" s="3">
        <f>(telefony__2[[#This Row],[zaklonczenie]]-telefony__2[[#This Row],[rozpoczecie]])*24*60</f>
        <v>0.43333333333329449</v>
      </c>
      <c r="J1796">
        <f>IF(telefony__2[[#This Row],[dlugosc]]=10,ROUNDUP(telefony__2[[#This Row],[len]],0),0)</f>
        <v>0</v>
      </c>
      <c r="K1796" s="3">
        <f>IF(telefony__2[[#This Row],[dlugosc]]&lt;&gt;10,telefony__2[[#This Row],[len]]+K1795,K1795)</f>
        <v>14181.400000000009</v>
      </c>
      <c r="L1796" s="3">
        <f>IF(telefony__2[[#This Row],[dlugosc]]=7,telefony__2[[#This Row],[len]],0)</f>
        <v>0</v>
      </c>
      <c r="M1796" s="3">
        <f>IF(telefony__2[[#This Row],[dlugosc]]=8,telefony__2[[#This Row],[len]],0)</f>
        <v>0.43333333333329449</v>
      </c>
      <c r="N1796" s="3"/>
    </row>
    <row r="1797" spans="1:14" x14ac:dyDescent="0.25">
      <c r="A1797" s="3" t="s">
        <v>4916</v>
      </c>
      <c r="B1797" s="1" t="s">
        <v>4746</v>
      </c>
      <c r="C1797" s="2" t="s">
        <v>4917</v>
      </c>
      <c r="D1797" s="2" t="s">
        <v>4918</v>
      </c>
      <c r="E1797">
        <f>LEN(telefony__2[[#This Row],[nr]])</f>
        <v>7</v>
      </c>
      <c r="F1797">
        <f>IF(MID(telefony__2[[#This Row],[nr]],1,2)="12",1,0)</f>
        <v>0</v>
      </c>
      <c r="G1797" s="2">
        <f>IF(AND(telefony__2[[#This Row],[czy 12]]=1,telefony__2[[#This Row],[dlugosc]]=7),telefony__2[[#This Row],[zaklonczenie]]-telefony__2[[#This Row],[rozpoczecie]],0)</f>
        <v>0</v>
      </c>
      <c r="H1797" s="3">
        <f>IF(AND(telefony__2[[#This Row],[czy 12]]=1,telefony__2[[#This Row],[dlugosc]]=7),1,0)</f>
        <v>0</v>
      </c>
      <c r="I1797" s="3">
        <f>(telefony__2[[#This Row],[zaklonczenie]]-telefony__2[[#This Row],[rozpoczecie]])*24*60</f>
        <v>8.0999999999999872</v>
      </c>
      <c r="J1797">
        <f>IF(telefony__2[[#This Row],[dlugosc]]=10,ROUNDUP(telefony__2[[#This Row],[len]],0),0)</f>
        <v>0</v>
      </c>
      <c r="K1797" s="3">
        <f>IF(telefony__2[[#This Row],[dlugosc]]&lt;&gt;10,telefony__2[[#This Row],[len]]+K1796,K1796)</f>
        <v>14189.500000000009</v>
      </c>
      <c r="L1797" s="3">
        <f>IF(telefony__2[[#This Row],[dlugosc]]=7,telefony__2[[#This Row],[len]],0)</f>
        <v>8.0999999999999872</v>
      </c>
      <c r="M1797" s="3">
        <f>IF(telefony__2[[#This Row],[dlugosc]]=8,telefony__2[[#This Row],[len]],0)</f>
        <v>0</v>
      </c>
      <c r="N1797" s="3"/>
    </row>
    <row r="1798" spans="1:14" x14ac:dyDescent="0.25">
      <c r="A1798" s="3" t="s">
        <v>4919</v>
      </c>
      <c r="B1798" s="1" t="s">
        <v>4746</v>
      </c>
      <c r="C1798" s="2" t="s">
        <v>155</v>
      </c>
      <c r="D1798" s="2" t="s">
        <v>4920</v>
      </c>
      <c r="E1798">
        <f>LEN(telefony__2[[#This Row],[nr]])</f>
        <v>8</v>
      </c>
      <c r="F1798">
        <f>IF(MID(telefony__2[[#This Row],[nr]],1,2)="12",1,0)</f>
        <v>0</v>
      </c>
      <c r="G1798" s="2">
        <f>IF(AND(telefony__2[[#This Row],[czy 12]]=1,telefony__2[[#This Row],[dlugosc]]=7),telefony__2[[#This Row],[zaklonczenie]]-telefony__2[[#This Row],[rozpoczecie]],0)</f>
        <v>0</v>
      </c>
      <c r="H1798" s="3">
        <f>IF(AND(telefony__2[[#This Row],[czy 12]]=1,telefony__2[[#This Row],[dlugosc]]=7),1,0)</f>
        <v>0</v>
      </c>
      <c r="I1798" s="3">
        <f>(telefony__2[[#This Row],[zaklonczenie]]-telefony__2[[#This Row],[rozpoczecie]])*24*60</f>
        <v>8.5833333333332895</v>
      </c>
      <c r="J1798">
        <f>IF(telefony__2[[#This Row],[dlugosc]]=10,ROUNDUP(telefony__2[[#This Row],[len]],0),0)</f>
        <v>0</v>
      </c>
      <c r="K1798" s="3">
        <f>IF(telefony__2[[#This Row],[dlugosc]]&lt;&gt;10,telefony__2[[#This Row],[len]]+K1797,K1797)</f>
        <v>14198.083333333343</v>
      </c>
      <c r="L1798" s="3">
        <f>IF(telefony__2[[#This Row],[dlugosc]]=7,telefony__2[[#This Row],[len]],0)</f>
        <v>0</v>
      </c>
      <c r="M1798" s="3">
        <f>IF(telefony__2[[#This Row],[dlugosc]]=8,telefony__2[[#This Row],[len]],0)</f>
        <v>8.5833333333332895</v>
      </c>
      <c r="N1798" s="3"/>
    </row>
    <row r="1799" spans="1:14" x14ac:dyDescent="0.25">
      <c r="A1799" s="3" t="s">
        <v>4921</v>
      </c>
      <c r="B1799" s="1" t="s">
        <v>4746</v>
      </c>
      <c r="C1799" s="2" t="s">
        <v>4922</v>
      </c>
      <c r="D1799" s="2" t="s">
        <v>4923</v>
      </c>
      <c r="E1799">
        <f>LEN(telefony__2[[#This Row],[nr]])</f>
        <v>7</v>
      </c>
      <c r="F1799">
        <f>IF(MID(telefony__2[[#This Row],[nr]],1,2)="12",1,0)</f>
        <v>0</v>
      </c>
      <c r="G1799" s="2">
        <f>IF(AND(telefony__2[[#This Row],[czy 12]]=1,telefony__2[[#This Row],[dlugosc]]=7),telefony__2[[#This Row],[zaklonczenie]]-telefony__2[[#This Row],[rozpoczecie]],0)</f>
        <v>0</v>
      </c>
      <c r="H1799" s="3">
        <f>IF(AND(telefony__2[[#This Row],[czy 12]]=1,telefony__2[[#This Row],[dlugosc]]=7),1,0)</f>
        <v>0</v>
      </c>
      <c r="I1799" s="3">
        <f>(telefony__2[[#This Row],[zaklonczenie]]-telefony__2[[#This Row],[rozpoczecie]])*24*60</f>
        <v>10.450000000000035</v>
      </c>
      <c r="J1799">
        <f>IF(telefony__2[[#This Row],[dlugosc]]=10,ROUNDUP(telefony__2[[#This Row],[len]],0),0)</f>
        <v>0</v>
      </c>
      <c r="K1799" s="3">
        <f>IF(telefony__2[[#This Row],[dlugosc]]&lt;&gt;10,telefony__2[[#This Row],[len]]+K1798,K1798)</f>
        <v>14208.533333333344</v>
      </c>
      <c r="L1799" s="3">
        <f>IF(telefony__2[[#This Row],[dlugosc]]=7,telefony__2[[#This Row],[len]],0)</f>
        <v>10.450000000000035</v>
      </c>
      <c r="M1799" s="3">
        <f>IF(telefony__2[[#This Row],[dlugosc]]=8,telefony__2[[#This Row],[len]],0)</f>
        <v>0</v>
      </c>
      <c r="N1799" s="3"/>
    </row>
    <row r="1800" spans="1:14" x14ac:dyDescent="0.25">
      <c r="A1800" s="3" t="s">
        <v>4924</v>
      </c>
      <c r="B1800" s="1" t="s">
        <v>4746</v>
      </c>
      <c r="C1800" s="2" t="s">
        <v>4925</v>
      </c>
      <c r="D1800" s="2" t="s">
        <v>4926</v>
      </c>
      <c r="E1800">
        <f>LEN(telefony__2[[#This Row],[nr]])</f>
        <v>7</v>
      </c>
      <c r="F1800">
        <f>IF(MID(telefony__2[[#This Row],[nr]],1,2)="12",1,0)</f>
        <v>0</v>
      </c>
      <c r="G1800" s="2">
        <f>IF(AND(telefony__2[[#This Row],[czy 12]]=1,telefony__2[[#This Row],[dlugosc]]=7),telefony__2[[#This Row],[zaklonczenie]]-telefony__2[[#This Row],[rozpoczecie]],0)</f>
        <v>0</v>
      </c>
      <c r="H1800" s="3">
        <f>IF(AND(telefony__2[[#This Row],[czy 12]]=1,telefony__2[[#This Row],[dlugosc]]=7),1,0)</f>
        <v>0</v>
      </c>
      <c r="I1800" s="3">
        <f>(telefony__2[[#This Row],[zaklonczenie]]-telefony__2[[#This Row],[rozpoczecie]])*24*60</f>
        <v>13.4666666666668</v>
      </c>
      <c r="J1800">
        <f>IF(telefony__2[[#This Row],[dlugosc]]=10,ROUNDUP(telefony__2[[#This Row],[len]],0),0)</f>
        <v>0</v>
      </c>
      <c r="K1800" s="3">
        <f>IF(telefony__2[[#This Row],[dlugosc]]&lt;&gt;10,telefony__2[[#This Row],[len]]+K1799,K1799)</f>
        <v>14222.000000000011</v>
      </c>
      <c r="L1800" s="3">
        <f>IF(telefony__2[[#This Row],[dlugosc]]=7,telefony__2[[#This Row],[len]],0)</f>
        <v>13.4666666666668</v>
      </c>
      <c r="M1800" s="3">
        <f>IF(telefony__2[[#This Row],[dlugosc]]=8,telefony__2[[#This Row],[len]],0)</f>
        <v>0</v>
      </c>
      <c r="N1800" s="3"/>
    </row>
    <row r="1801" spans="1:14" x14ac:dyDescent="0.25">
      <c r="A1801" s="3" t="s">
        <v>4927</v>
      </c>
      <c r="B1801" s="1" t="s">
        <v>4746</v>
      </c>
      <c r="C1801" s="2" t="s">
        <v>4928</v>
      </c>
      <c r="D1801" s="2" t="s">
        <v>4929</v>
      </c>
      <c r="E1801">
        <f>LEN(telefony__2[[#This Row],[nr]])</f>
        <v>7</v>
      </c>
      <c r="F1801">
        <f>IF(MID(telefony__2[[#This Row],[nr]],1,2)="12",1,0)</f>
        <v>0</v>
      </c>
      <c r="G1801" s="2">
        <f>IF(AND(telefony__2[[#This Row],[czy 12]]=1,telefony__2[[#This Row],[dlugosc]]=7),telefony__2[[#This Row],[zaklonczenie]]-telefony__2[[#This Row],[rozpoczecie]],0)</f>
        <v>0</v>
      </c>
      <c r="H1801" s="3">
        <f>IF(AND(telefony__2[[#This Row],[czy 12]]=1,telefony__2[[#This Row],[dlugosc]]=7),1,0)</f>
        <v>0</v>
      </c>
      <c r="I1801" s="3">
        <f>(telefony__2[[#This Row],[zaklonczenie]]-telefony__2[[#This Row],[rozpoczecie]])*24*60</f>
        <v>6.6833333333334721</v>
      </c>
      <c r="J1801">
        <f>IF(telefony__2[[#This Row],[dlugosc]]=10,ROUNDUP(telefony__2[[#This Row],[len]],0),0)</f>
        <v>0</v>
      </c>
      <c r="K1801" s="3">
        <f>IF(telefony__2[[#This Row],[dlugosc]]&lt;&gt;10,telefony__2[[#This Row],[len]]+K1800,K1800)</f>
        <v>14228.683333333345</v>
      </c>
      <c r="L1801" s="3">
        <f>IF(telefony__2[[#This Row],[dlugosc]]=7,telefony__2[[#This Row],[len]],0)</f>
        <v>6.6833333333334721</v>
      </c>
      <c r="M1801" s="3">
        <f>IF(telefony__2[[#This Row],[dlugosc]]=8,telefony__2[[#This Row],[len]],0)</f>
        <v>0</v>
      </c>
      <c r="N1801" s="3"/>
    </row>
    <row r="1802" spans="1:14" x14ac:dyDescent="0.25">
      <c r="A1802" s="3" t="s">
        <v>4930</v>
      </c>
      <c r="B1802" s="1" t="s">
        <v>4746</v>
      </c>
      <c r="C1802" s="2" t="s">
        <v>4931</v>
      </c>
      <c r="D1802" s="2" t="s">
        <v>4932</v>
      </c>
      <c r="E1802">
        <f>LEN(telefony__2[[#This Row],[nr]])</f>
        <v>10</v>
      </c>
      <c r="F1802">
        <f>IF(MID(telefony__2[[#This Row],[nr]],1,2)="12",1,0)</f>
        <v>0</v>
      </c>
      <c r="G1802" s="2">
        <f>IF(AND(telefony__2[[#This Row],[czy 12]]=1,telefony__2[[#This Row],[dlugosc]]=7),telefony__2[[#This Row],[zaklonczenie]]-telefony__2[[#This Row],[rozpoczecie]],0)</f>
        <v>0</v>
      </c>
      <c r="H1802" s="3">
        <f>IF(AND(telefony__2[[#This Row],[czy 12]]=1,telefony__2[[#This Row],[dlugosc]]=7),1,0)</f>
        <v>0</v>
      </c>
      <c r="I1802" s="3">
        <f>(telefony__2[[#This Row],[zaklonczenie]]-telefony__2[[#This Row],[rozpoczecie]])*24*60</f>
        <v>11.883333333333326</v>
      </c>
      <c r="J1802">
        <f>IF(telefony__2[[#This Row],[dlugosc]]=10,ROUNDUP(telefony__2[[#This Row],[len]],0),0)</f>
        <v>12</v>
      </c>
      <c r="K1802" s="3">
        <f>IF(telefony__2[[#This Row],[dlugosc]]&lt;&gt;10,telefony__2[[#This Row],[len]]+K1801,K1801)</f>
        <v>14228.683333333345</v>
      </c>
      <c r="L1802" s="3">
        <f>IF(telefony__2[[#This Row],[dlugosc]]=7,telefony__2[[#This Row],[len]],0)</f>
        <v>0</v>
      </c>
      <c r="M1802" s="3">
        <f>IF(telefony__2[[#This Row],[dlugosc]]=8,telefony__2[[#This Row],[len]],0)</f>
        <v>0</v>
      </c>
      <c r="N1802" s="3"/>
    </row>
    <row r="1803" spans="1:14" x14ac:dyDescent="0.25">
      <c r="A1803" s="3" t="s">
        <v>4933</v>
      </c>
      <c r="B1803" s="1" t="s">
        <v>4746</v>
      </c>
      <c r="C1803" s="2" t="s">
        <v>4934</v>
      </c>
      <c r="D1803" s="2" t="s">
        <v>4935</v>
      </c>
      <c r="E1803">
        <f>LEN(telefony__2[[#This Row],[nr]])</f>
        <v>7</v>
      </c>
      <c r="F1803">
        <f>IF(MID(telefony__2[[#This Row],[nr]],1,2)="12",1,0)</f>
        <v>0</v>
      </c>
      <c r="G1803" s="2">
        <f>IF(AND(telefony__2[[#This Row],[czy 12]]=1,telefony__2[[#This Row],[dlugosc]]=7),telefony__2[[#This Row],[zaklonczenie]]-telefony__2[[#This Row],[rozpoczecie]],0)</f>
        <v>0</v>
      </c>
      <c r="H1803" s="3">
        <f>IF(AND(telefony__2[[#This Row],[czy 12]]=1,telefony__2[[#This Row],[dlugosc]]=7),1,0)</f>
        <v>0</v>
      </c>
      <c r="I1803" s="3">
        <f>(telefony__2[[#This Row],[zaklonczenie]]-telefony__2[[#This Row],[rozpoczecie]])*24*60</f>
        <v>11.899999999999942</v>
      </c>
      <c r="J1803">
        <f>IF(telefony__2[[#This Row],[dlugosc]]=10,ROUNDUP(telefony__2[[#This Row],[len]],0),0)</f>
        <v>0</v>
      </c>
      <c r="K1803" s="3">
        <f>IF(telefony__2[[#This Row],[dlugosc]]&lt;&gt;10,telefony__2[[#This Row],[len]]+K1802,K1802)</f>
        <v>14240.583333333345</v>
      </c>
      <c r="L1803" s="3">
        <f>IF(telefony__2[[#This Row],[dlugosc]]=7,telefony__2[[#This Row],[len]],0)</f>
        <v>11.899999999999942</v>
      </c>
      <c r="M1803" s="3">
        <f>IF(telefony__2[[#This Row],[dlugosc]]=8,telefony__2[[#This Row],[len]],0)</f>
        <v>0</v>
      </c>
      <c r="N1803" s="3"/>
    </row>
    <row r="1804" spans="1:14" x14ac:dyDescent="0.25">
      <c r="A1804" s="3" t="s">
        <v>4936</v>
      </c>
      <c r="B1804" s="1" t="s">
        <v>4746</v>
      </c>
      <c r="C1804" s="2" t="s">
        <v>4937</v>
      </c>
      <c r="D1804" s="2" t="s">
        <v>4938</v>
      </c>
      <c r="E1804">
        <f>LEN(telefony__2[[#This Row],[nr]])</f>
        <v>7</v>
      </c>
      <c r="F1804">
        <f>IF(MID(telefony__2[[#This Row],[nr]],1,2)="12",1,0)</f>
        <v>0</v>
      </c>
      <c r="G1804" s="2">
        <f>IF(AND(telefony__2[[#This Row],[czy 12]]=1,telefony__2[[#This Row],[dlugosc]]=7),telefony__2[[#This Row],[zaklonczenie]]-telefony__2[[#This Row],[rozpoczecie]],0)</f>
        <v>0</v>
      </c>
      <c r="H1804" s="3">
        <f>IF(AND(telefony__2[[#This Row],[czy 12]]=1,telefony__2[[#This Row],[dlugosc]]=7),1,0)</f>
        <v>0</v>
      </c>
      <c r="I1804" s="3">
        <f>(telefony__2[[#This Row],[zaklonczenie]]-telefony__2[[#This Row],[rozpoczecie]])*24*60</f>
        <v>11.383333333333248</v>
      </c>
      <c r="J1804">
        <f>IF(telefony__2[[#This Row],[dlugosc]]=10,ROUNDUP(telefony__2[[#This Row],[len]],0),0)</f>
        <v>0</v>
      </c>
      <c r="K1804" s="3">
        <f>IF(telefony__2[[#This Row],[dlugosc]]&lt;&gt;10,telefony__2[[#This Row],[len]]+K1803,K1803)</f>
        <v>14251.966666666678</v>
      </c>
      <c r="L1804" s="3">
        <f>IF(telefony__2[[#This Row],[dlugosc]]=7,telefony__2[[#This Row],[len]],0)</f>
        <v>11.383333333333248</v>
      </c>
      <c r="M1804" s="3">
        <f>IF(telefony__2[[#This Row],[dlugosc]]=8,telefony__2[[#This Row],[len]],0)</f>
        <v>0</v>
      </c>
      <c r="N1804" s="3"/>
    </row>
    <row r="1805" spans="1:14" x14ac:dyDescent="0.25">
      <c r="A1805" s="3" t="s">
        <v>4939</v>
      </c>
      <c r="B1805" s="1" t="s">
        <v>4746</v>
      </c>
      <c r="C1805" s="2" t="s">
        <v>4940</v>
      </c>
      <c r="D1805" s="2" t="s">
        <v>4941</v>
      </c>
      <c r="E1805">
        <f>LEN(telefony__2[[#This Row],[nr]])</f>
        <v>7</v>
      </c>
      <c r="F1805">
        <f>IF(MID(telefony__2[[#This Row],[nr]],1,2)="12",1,0)</f>
        <v>0</v>
      </c>
      <c r="G1805" s="2">
        <f>IF(AND(telefony__2[[#This Row],[czy 12]]=1,telefony__2[[#This Row],[dlugosc]]=7),telefony__2[[#This Row],[zaklonczenie]]-telefony__2[[#This Row],[rozpoczecie]],0)</f>
        <v>0</v>
      </c>
      <c r="H1805" s="3">
        <f>IF(AND(telefony__2[[#This Row],[czy 12]]=1,telefony__2[[#This Row],[dlugosc]]=7),1,0)</f>
        <v>0</v>
      </c>
      <c r="I1805" s="3">
        <f>(telefony__2[[#This Row],[zaklonczenie]]-telefony__2[[#This Row],[rozpoczecie]])*24*60</f>
        <v>9.6833333333333016</v>
      </c>
      <c r="J1805">
        <f>IF(telefony__2[[#This Row],[dlugosc]]=10,ROUNDUP(telefony__2[[#This Row],[len]],0),0)</f>
        <v>0</v>
      </c>
      <c r="K1805" s="3">
        <f>IF(telefony__2[[#This Row],[dlugosc]]&lt;&gt;10,telefony__2[[#This Row],[len]]+K1804,K1804)</f>
        <v>14261.650000000011</v>
      </c>
      <c r="L1805" s="3">
        <f>IF(telefony__2[[#This Row],[dlugosc]]=7,telefony__2[[#This Row],[len]],0)</f>
        <v>9.6833333333333016</v>
      </c>
      <c r="M1805" s="3">
        <f>IF(telefony__2[[#This Row],[dlugosc]]=8,telefony__2[[#This Row],[len]],0)</f>
        <v>0</v>
      </c>
      <c r="N1805" s="3"/>
    </row>
    <row r="1806" spans="1:14" x14ac:dyDescent="0.25">
      <c r="A1806" s="3" t="s">
        <v>4217</v>
      </c>
      <c r="B1806" s="1" t="s">
        <v>4746</v>
      </c>
      <c r="C1806" s="2" t="s">
        <v>4942</v>
      </c>
      <c r="D1806" s="2" t="s">
        <v>4943</v>
      </c>
      <c r="E1806">
        <f>LEN(telefony__2[[#This Row],[nr]])</f>
        <v>8</v>
      </c>
      <c r="F1806">
        <f>IF(MID(telefony__2[[#This Row],[nr]],1,2)="12",1,0)</f>
        <v>0</v>
      </c>
      <c r="G1806" s="2">
        <f>IF(AND(telefony__2[[#This Row],[czy 12]]=1,telefony__2[[#This Row],[dlugosc]]=7),telefony__2[[#This Row],[zaklonczenie]]-telefony__2[[#This Row],[rozpoczecie]],0)</f>
        <v>0</v>
      </c>
      <c r="H1806" s="3">
        <f>IF(AND(telefony__2[[#This Row],[czy 12]]=1,telefony__2[[#This Row],[dlugosc]]=7),1,0)</f>
        <v>0</v>
      </c>
      <c r="I1806" s="3">
        <f>(telefony__2[[#This Row],[zaklonczenie]]-telefony__2[[#This Row],[rozpoczecie]])*24*60</f>
        <v>3.1500000000000128</v>
      </c>
      <c r="J1806">
        <f>IF(telefony__2[[#This Row],[dlugosc]]=10,ROUNDUP(telefony__2[[#This Row],[len]],0),0)</f>
        <v>0</v>
      </c>
      <c r="K1806" s="3">
        <f>IF(telefony__2[[#This Row],[dlugosc]]&lt;&gt;10,telefony__2[[#This Row],[len]]+K1805,K1805)</f>
        <v>14264.80000000001</v>
      </c>
      <c r="L1806" s="3">
        <f>IF(telefony__2[[#This Row],[dlugosc]]=7,telefony__2[[#This Row],[len]],0)</f>
        <v>0</v>
      </c>
      <c r="M1806" s="3">
        <f>IF(telefony__2[[#This Row],[dlugosc]]=8,telefony__2[[#This Row],[len]],0)</f>
        <v>3.1500000000000128</v>
      </c>
      <c r="N1806" s="3"/>
    </row>
    <row r="1807" spans="1:14" x14ac:dyDescent="0.25">
      <c r="A1807" s="3" t="s">
        <v>3118</v>
      </c>
      <c r="B1807" s="1" t="s">
        <v>4746</v>
      </c>
      <c r="C1807" s="2" t="s">
        <v>4944</v>
      </c>
      <c r="D1807" s="2" t="s">
        <v>4945</v>
      </c>
      <c r="E1807">
        <f>LEN(telefony__2[[#This Row],[nr]])</f>
        <v>7</v>
      </c>
      <c r="F1807">
        <f>IF(MID(telefony__2[[#This Row],[nr]],1,2)="12",1,0)</f>
        <v>0</v>
      </c>
      <c r="G1807" s="2">
        <f>IF(AND(telefony__2[[#This Row],[czy 12]]=1,telefony__2[[#This Row],[dlugosc]]=7),telefony__2[[#This Row],[zaklonczenie]]-telefony__2[[#This Row],[rozpoczecie]],0)</f>
        <v>0</v>
      </c>
      <c r="H1807" s="3">
        <f>IF(AND(telefony__2[[#This Row],[czy 12]]=1,telefony__2[[#This Row],[dlugosc]]=7),1,0)</f>
        <v>0</v>
      </c>
      <c r="I1807" s="3">
        <f>(telefony__2[[#This Row],[zaklonczenie]]-telefony__2[[#This Row],[rozpoczecie]])*24*60</f>
        <v>14.999999999999947</v>
      </c>
      <c r="J1807">
        <f>IF(telefony__2[[#This Row],[dlugosc]]=10,ROUNDUP(telefony__2[[#This Row],[len]],0),0)</f>
        <v>0</v>
      </c>
      <c r="K1807" s="3">
        <f>IF(telefony__2[[#This Row],[dlugosc]]&lt;&gt;10,telefony__2[[#This Row],[len]]+K1806,K1806)</f>
        <v>14279.80000000001</v>
      </c>
      <c r="L1807" s="3">
        <f>IF(telefony__2[[#This Row],[dlugosc]]=7,telefony__2[[#This Row],[len]],0)</f>
        <v>14.999999999999947</v>
      </c>
      <c r="M1807" s="3">
        <f>IF(telefony__2[[#This Row],[dlugosc]]=8,telefony__2[[#This Row],[len]],0)</f>
        <v>0</v>
      </c>
      <c r="N1807" s="3"/>
    </row>
    <row r="1808" spans="1:14" x14ac:dyDescent="0.25">
      <c r="A1808" s="3" t="s">
        <v>4946</v>
      </c>
      <c r="B1808" s="1" t="s">
        <v>4746</v>
      </c>
      <c r="C1808" s="2" t="s">
        <v>3313</v>
      </c>
      <c r="D1808" s="2" t="s">
        <v>4947</v>
      </c>
      <c r="E1808">
        <f>LEN(telefony__2[[#This Row],[nr]])</f>
        <v>7</v>
      </c>
      <c r="F1808">
        <f>IF(MID(telefony__2[[#This Row],[nr]],1,2)="12",1,0)</f>
        <v>0</v>
      </c>
      <c r="G1808" s="2">
        <f>IF(AND(telefony__2[[#This Row],[czy 12]]=1,telefony__2[[#This Row],[dlugosc]]=7),telefony__2[[#This Row],[zaklonczenie]]-telefony__2[[#This Row],[rozpoczecie]],0)</f>
        <v>0</v>
      </c>
      <c r="H1808" s="3">
        <f>IF(AND(telefony__2[[#This Row],[czy 12]]=1,telefony__2[[#This Row],[dlugosc]]=7),1,0)</f>
        <v>0</v>
      </c>
      <c r="I1808" s="3">
        <f>(telefony__2[[#This Row],[zaklonczenie]]-telefony__2[[#This Row],[rozpoczecie]])*24*60</f>
        <v>5.3833333333334288</v>
      </c>
      <c r="J1808">
        <f>IF(telefony__2[[#This Row],[dlugosc]]=10,ROUNDUP(telefony__2[[#This Row],[len]],0),0)</f>
        <v>0</v>
      </c>
      <c r="K1808" s="3">
        <f>IF(telefony__2[[#This Row],[dlugosc]]&lt;&gt;10,telefony__2[[#This Row],[len]]+K1807,K1807)</f>
        <v>14285.183333333343</v>
      </c>
      <c r="L1808" s="3">
        <f>IF(telefony__2[[#This Row],[dlugosc]]=7,telefony__2[[#This Row],[len]],0)</f>
        <v>5.3833333333334288</v>
      </c>
      <c r="M1808" s="3">
        <f>IF(telefony__2[[#This Row],[dlugosc]]=8,telefony__2[[#This Row],[len]],0)</f>
        <v>0</v>
      </c>
      <c r="N1808" s="3"/>
    </row>
    <row r="1809" spans="1:14" x14ac:dyDescent="0.25">
      <c r="A1809" s="3" t="s">
        <v>4948</v>
      </c>
      <c r="B1809" s="1" t="s">
        <v>4746</v>
      </c>
      <c r="C1809" s="2" t="s">
        <v>4949</v>
      </c>
      <c r="D1809" s="2" t="s">
        <v>4950</v>
      </c>
      <c r="E1809">
        <f>LEN(telefony__2[[#This Row],[nr]])</f>
        <v>8</v>
      </c>
      <c r="F1809">
        <f>IF(MID(telefony__2[[#This Row],[nr]],1,2)="12",1,0)</f>
        <v>0</v>
      </c>
      <c r="G1809" s="2">
        <f>IF(AND(telefony__2[[#This Row],[czy 12]]=1,telefony__2[[#This Row],[dlugosc]]=7),telefony__2[[#This Row],[zaklonczenie]]-telefony__2[[#This Row],[rozpoczecie]],0)</f>
        <v>0</v>
      </c>
      <c r="H1809" s="3">
        <f>IF(AND(telefony__2[[#This Row],[czy 12]]=1,telefony__2[[#This Row],[dlugosc]]=7),1,0)</f>
        <v>0</v>
      </c>
      <c r="I1809" s="3">
        <f>(telefony__2[[#This Row],[zaklonczenie]]-telefony__2[[#This Row],[rozpoczecie]])*24*60</f>
        <v>11.416666666666639</v>
      </c>
      <c r="J1809">
        <f>IF(telefony__2[[#This Row],[dlugosc]]=10,ROUNDUP(telefony__2[[#This Row],[len]],0),0)</f>
        <v>0</v>
      </c>
      <c r="K1809" s="3">
        <f>IF(telefony__2[[#This Row],[dlugosc]]&lt;&gt;10,telefony__2[[#This Row],[len]]+K1808,K1808)</f>
        <v>14296.600000000009</v>
      </c>
      <c r="L1809" s="3">
        <f>IF(telefony__2[[#This Row],[dlugosc]]=7,telefony__2[[#This Row],[len]],0)</f>
        <v>0</v>
      </c>
      <c r="M1809" s="3">
        <f>IF(telefony__2[[#This Row],[dlugosc]]=8,telefony__2[[#This Row],[len]],0)</f>
        <v>11.416666666666639</v>
      </c>
      <c r="N1809" s="3"/>
    </row>
    <row r="1810" spans="1:14" x14ac:dyDescent="0.25">
      <c r="A1810" s="3" t="s">
        <v>2854</v>
      </c>
      <c r="B1810" s="1" t="s">
        <v>4746</v>
      </c>
      <c r="C1810" s="2" t="s">
        <v>4951</v>
      </c>
      <c r="D1810" s="2" t="s">
        <v>4952</v>
      </c>
      <c r="E1810">
        <f>LEN(telefony__2[[#This Row],[nr]])</f>
        <v>8</v>
      </c>
      <c r="F1810">
        <f>IF(MID(telefony__2[[#This Row],[nr]],1,2)="12",1,0)</f>
        <v>0</v>
      </c>
      <c r="G1810" s="2">
        <f>IF(AND(telefony__2[[#This Row],[czy 12]]=1,telefony__2[[#This Row],[dlugosc]]=7),telefony__2[[#This Row],[zaklonczenie]]-telefony__2[[#This Row],[rozpoczecie]],0)</f>
        <v>0</v>
      </c>
      <c r="H1810" s="3">
        <f>IF(AND(telefony__2[[#This Row],[czy 12]]=1,telefony__2[[#This Row],[dlugosc]]=7),1,0)</f>
        <v>0</v>
      </c>
      <c r="I1810" s="3">
        <f>(telefony__2[[#This Row],[zaklonczenie]]-telefony__2[[#This Row],[rozpoczecie]])*24*60</f>
        <v>0.6166666666665499</v>
      </c>
      <c r="J1810">
        <f>IF(telefony__2[[#This Row],[dlugosc]]=10,ROUNDUP(telefony__2[[#This Row],[len]],0),0)</f>
        <v>0</v>
      </c>
      <c r="K1810" s="3">
        <f>IF(telefony__2[[#This Row],[dlugosc]]&lt;&gt;10,telefony__2[[#This Row],[len]]+K1809,K1809)</f>
        <v>14297.216666666676</v>
      </c>
      <c r="L1810" s="3">
        <f>IF(telefony__2[[#This Row],[dlugosc]]=7,telefony__2[[#This Row],[len]],0)</f>
        <v>0</v>
      </c>
      <c r="M1810" s="3">
        <f>IF(telefony__2[[#This Row],[dlugosc]]=8,telefony__2[[#This Row],[len]],0)</f>
        <v>0.6166666666665499</v>
      </c>
      <c r="N1810" s="3"/>
    </row>
    <row r="1811" spans="1:14" x14ac:dyDescent="0.25">
      <c r="A1811" s="3" t="s">
        <v>4953</v>
      </c>
      <c r="B1811" s="1" t="s">
        <v>4746</v>
      </c>
      <c r="C1811" s="2" t="s">
        <v>4954</v>
      </c>
      <c r="D1811" s="2" t="s">
        <v>4383</v>
      </c>
      <c r="E1811">
        <f>LEN(telefony__2[[#This Row],[nr]])</f>
        <v>7</v>
      </c>
      <c r="F1811">
        <f>IF(MID(telefony__2[[#This Row],[nr]],1,2)="12",1,0)</f>
        <v>0</v>
      </c>
      <c r="G1811" s="2">
        <f>IF(AND(telefony__2[[#This Row],[czy 12]]=1,telefony__2[[#This Row],[dlugosc]]=7),telefony__2[[#This Row],[zaklonczenie]]-telefony__2[[#This Row],[rozpoczecie]],0)</f>
        <v>0</v>
      </c>
      <c r="H1811" s="3">
        <f>IF(AND(telefony__2[[#This Row],[czy 12]]=1,telefony__2[[#This Row],[dlugosc]]=7),1,0)</f>
        <v>0</v>
      </c>
      <c r="I1811" s="3">
        <f>(telefony__2[[#This Row],[zaklonczenie]]-telefony__2[[#This Row],[rozpoczecie]])*24*60</f>
        <v>12.93333333333333</v>
      </c>
      <c r="J1811">
        <f>IF(telefony__2[[#This Row],[dlugosc]]=10,ROUNDUP(telefony__2[[#This Row],[len]],0),0)</f>
        <v>0</v>
      </c>
      <c r="K1811" s="3">
        <f>IF(telefony__2[[#This Row],[dlugosc]]&lt;&gt;10,telefony__2[[#This Row],[len]]+K1810,K1810)</f>
        <v>14310.150000000009</v>
      </c>
      <c r="L1811" s="3">
        <f>IF(telefony__2[[#This Row],[dlugosc]]=7,telefony__2[[#This Row],[len]],0)</f>
        <v>12.93333333333333</v>
      </c>
      <c r="M1811" s="3">
        <f>IF(telefony__2[[#This Row],[dlugosc]]=8,telefony__2[[#This Row],[len]],0)</f>
        <v>0</v>
      </c>
      <c r="N1811" s="3"/>
    </row>
    <row r="1812" spans="1:14" x14ac:dyDescent="0.25">
      <c r="A1812" s="3" t="s">
        <v>4955</v>
      </c>
      <c r="B1812" s="1" t="s">
        <v>4746</v>
      </c>
      <c r="C1812" s="2" t="s">
        <v>4956</v>
      </c>
      <c r="D1812" s="2" t="s">
        <v>4957</v>
      </c>
      <c r="E1812">
        <f>LEN(telefony__2[[#This Row],[nr]])</f>
        <v>7</v>
      </c>
      <c r="F1812">
        <f>IF(MID(telefony__2[[#This Row],[nr]],1,2)="12",1,0)</f>
        <v>0</v>
      </c>
      <c r="G1812" s="2">
        <f>IF(AND(telefony__2[[#This Row],[czy 12]]=1,telefony__2[[#This Row],[dlugosc]]=7),telefony__2[[#This Row],[zaklonczenie]]-telefony__2[[#This Row],[rozpoczecie]],0)</f>
        <v>0</v>
      </c>
      <c r="H1812" s="3">
        <f>IF(AND(telefony__2[[#This Row],[czy 12]]=1,telefony__2[[#This Row],[dlugosc]]=7),1,0)</f>
        <v>0</v>
      </c>
      <c r="I1812" s="3">
        <f>(telefony__2[[#This Row],[zaklonczenie]]-telefony__2[[#This Row],[rozpoczecie]])*24*60</f>
        <v>14.883333333333315</v>
      </c>
      <c r="J1812">
        <f>IF(telefony__2[[#This Row],[dlugosc]]=10,ROUNDUP(telefony__2[[#This Row],[len]],0),0)</f>
        <v>0</v>
      </c>
      <c r="K1812" s="3">
        <f>IF(telefony__2[[#This Row],[dlugosc]]&lt;&gt;10,telefony__2[[#This Row],[len]]+K1811,K1811)</f>
        <v>14325.033333333342</v>
      </c>
      <c r="L1812" s="3">
        <f>IF(telefony__2[[#This Row],[dlugosc]]=7,telefony__2[[#This Row],[len]],0)</f>
        <v>14.883333333333315</v>
      </c>
      <c r="M1812" s="3">
        <f>IF(telefony__2[[#This Row],[dlugosc]]=8,telefony__2[[#This Row],[len]],0)</f>
        <v>0</v>
      </c>
      <c r="N1812" s="3"/>
    </row>
    <row r="1813" spans="1:14" x14ac:dyDescent="0.25">
      <c r="A1813" s="3" t="s">
        <v>4958</v>
      </c>
      <c r="B1813" s="1" t="s">
        <v>4746</v>
      </c>
      <c r="C1813" s="2" t="s">
        <v>4959</v>
      </c>
      <c r="D1813" s="2" t="s">
        <v>4960</v>
      </c>
      <c r="E1813">
        <f>LEN(telefony__2[[#This Row],[nr]])</f>
        <v>7</v>
      </c>
      <c r="F1813">
        <f>IF(MID(telefony__2[[#This Row],[nr]],1,2)="12",1,0)</f>
        <v>0</v>
      </c>
      <c r="G1813" s="2">
        <f>IF(AND(telefony__2[[#This Row],[czy 12]]=1,telefony__2[[#This Row],[dlugosc]]=7),telefony__2[[#This Row],[zaklonczenie]]-telefony__2[[#This Row],[rozpoczecie]],0)</f>
        <v>0</v>
      </c>
      <c r="H1813" s="3">
        <f>IF(AND(telefony__2[[#This Row],[czy 12]]=1,telefony__2[[#This Row],[dlugosc]]=7),1,0)</f>
        <v>0</v>
      </c>
      <c r="I1813" s="3">
        <f>(telefony__2[[#This Row],[zaklonczenie]]-telefony__2[[#This Row],[rozpoczecie]])*24*60</f>
        <v>14.816666666666691</v>
      </c>
      <c r="J1813">
        <f>IF(telefony__2[[#This Row],[dlugosc]]=10,ROUNDUP(telefony__2[[#This Row],[len]],0),0)</f>
        <v>0</v>
      </c>
      <c r="K1813" s="3">
        <f>IF(telefony__2[[#This Row],[dlugosc]]&lt;&gt;10,telefony__2[[#This Row],[len]]+K1812,K1812)</f>
        <v>14339.850000000009</v>
      </c>
      <c r="L1813" s="3">
        <f>IF(telefony__2[[#This Row],[dlugosc]]=7,telefony__2[[#This Row],[len]],0)</f>
        <v>14.816666666666691</v>
      </c>
      <c r="M1813" s="3">
        <f>IF(telefony__2[[#This Row],[dlugosc]]=8,telefony__2[[#This Row],[len]],0)</f>
        <v>0</v>
      </c>
      <c r="N1813" s="3"/>
    </row>
    <row r="1814" spans="1:14" x14ac:dyDescent="0.25">
      <c r="A1814" s="3" t="s">
        <v>4961</v>
      </c>
      <c r="B1814" s="1" t="s">
        <v>4746</v>
      </c>
      <c r="C1814" s="2" t="s">
        <v>4962</v>
      </c>
      <c r="D1814" s="2" t="s">
        <v>4963</v>
      </c>
      <c r="E1814">
        <f>LEN(telefony__2[[#This Row],[nr]])</f>
        <v>7</v>
      </c>
      <c r="F1814">
        <f>IF(MID(telefony__2[[#This Row],[nr]],1,2)="12",1,0)</f>
        <v>0</v>
      </c>
      <c r="G1814" s="2">
        <f>IF(AND(telefony__2[[#This Row],[czy 12]]=1,telefony__2[[#This Row],[dlugosc]]=7),telefony__2[[#This Row],[zaklonczenie]]-telefony__2[[#This Row],[rozpoczecie]],0)</f>
        <v>0</v>
      </c>
      <c r="H1814" s="3">
        <f>IF(AND(telefony__2[[#This Row],[czy 12]]=1,telefony__2[[#This Row],[dlugosc]]=7),1,0)</f>
        <v>0</v>
      </c>
      <c r="I1814" s="3">
        <f>(telefony__2[[#This Row],[zaklonczenie]]-telefony__2[[#This Row],[rozpoczecie]])*24*60</f>
        <v>8.9166666666667282</v>
      </c>
      <c r="J1814">
        <f>IF(telefony__2[[#This Row],[dlugosc]]=10,ROUNDUP(telefony__2[[#This Row],[len]],0),0)</f>
        <v>0</v>
      </c>
      <c r="K1814" s="3">
        <f>IF(telefony__2[[#This Row],[dlugosc]]&lt;&gt;10,telefony__2[[#This Row],[len]]+K1813,K1813)</f>
        <v>14348.766666666676</v>
      </c>
      <c r="L1814" s="3">
        <f>IF(telefony__2[[#This Row],[dlugosc]]=7,telefony__2[[#This Row],[len]],0)</f>
        <v>8.9166666666667282</v>
      </c>
      <c r="M1814" s="3">
        <f>IF(telefony__2[[#This Row],[dlugosc]]=8,telefony__2[[#This Row],[len]],0)</f>
        <v>0</v>
      </c>
      <c r="N1814" s="3"/>
    </row>
    <row r="1815" spans="1:14" x14ac:dyDescent="0.25">
      <c r="A1815" s="3" t="s">
        <v>4964</v>
      </c>
      <c r="B1815" s="1" t="s">
        <v>4746</v>
      </c>
      <c r="C1815" s="2" t="s">
        <v>4965</v>
      </c>
      <c r="D1815" s="2" t="s">
        <v>4966</v>
      </c>
      <c r="E1815">
        <f>LEN(telefony__2[[#This Row],[nr]])</f>
        <v>7</v>
      </c>
      <c r="F1815">
        <f>IF(MID(telefony__2[[#This Row],[nr]],1,2)="12",1,0)</f>
        <v>0</v>
      </c>
      <c r="G1815" s="2">
        <f>IF(AND(telefony__2[[#This Row],[czy 12]]=1,telefony__2[[#This Row],[dlugosc]]=7),telefony__2[[#This Row],[zaklonczenie]]-telefony__2[[#This Row],[rozpoczecie]],0)</f>
        <v>0</v>
      </c>
      <c r="H1815" s="3">
        <f>IF(AND(telefony__2[[#This Row],[czy 12]]=1,telefony__2[[#This Row],[dlugosc]]=7),1,0)</f>
        <v>0</v>
      </c>
      <c r="I1815" s="3">
        <f>(telefony__2[[#This Row],[zaklonczenie]]-telefony__2[[#This Row],[rozpoczecie]])*24*60</f>
        <v>9.1999999999998394</v>
      </c>
      <c r="J1815">
        <f>IF(telefony__2[[#This Row],[dlugosc]]=10,ROUNDUP(telefony__2[[#This Row],[len]],0),0)</f>
        <v>0</v>
      </c>
      <c r="K1815" s="3">
        <f>IF(telefony__2[[#This Row],[dlugosc]]&lt;&gt;10,telefony__2[[#This Row],[len]]+K1814,K1814)</f>
        <v>14357.966666666676</v>
      </c>
      <c r="L1815" s="3">
        <f>IF(telefony__2[[#This Row],[dlugosc]]=7,telefony__2[[#This Row],[len]],0)</f>
        <v>9.1999999999998394</v>
      </c>
      <c r="M1815" s="3">
        <f>IF(telefony__2[[#This Row],[dlugosc]]=8,telefony__2[[#This Row],[len]],0)</f>
        <v>0</v>
      </c>
      <c r="N1815" s="3"/>
    </row>
    <row r="1816" spans="1:14" x14ac:dyDescent="0.25">
      <c r="A1816" s="3" t="s">
        <v>4967</v>
      </c>
      <c r="B1816" s="1" t="s">
        <v>4746</v>
      </c>
      <c r="C1816" s="2" t="s">
        <v>4968</v>
      </c>
      <c r="D1816" s="2" t="s">
        <v>4969</v>
      </c>
      <c r="E1816">
        <f>LEN(telefony__2[[#This Row],[nr]])</f>
        <v>7</v>
      </c>
      <c r="F1816">
        <f>IF(MID(telefony__2[[#This Row],[nr]],1,2)="12",1,0)</f>
        <v>0</v>
      </c>
      <c r="G1816" s="2">
        <f>IF(AND(telefony__2[[#This Row],[czy 12]]=1,telefony__2[[#This Row],[dlugosc]]=7),telefony__2[[#This Row],[zaklonczenie]]-telefony__2[[#This Row],[rozpoczecie]],0)</f>
        <v>0</v>
      </c>
      <c r="H1816" s="3">
        <f>IF(AND(telefony__2[[#This Row],[czy 12]]=1,telefony__2[[#This Row],[dlugosc]]=7),1,0)</f>
        <v>0</v>
      </c>
      <c r="I1816" s="3">
        <f>(telefony__2[[#This Row],[zaklonczenie]]-telefony__2[[#This Row],[rozpoczecie]])*24*60</f>
        <v>11.199999999999992</v>
      </c>
      <c r="J1816">
        <f>IF(telefony__2[[#This Row],[dlugosc]]=10,ROUNDUP(telefony__2[[#This Row],[len]],0),0)</f>
        <v>0</v>
      </c>
      <c r="K1816" s="3">
        <f>IF(telefony__2[[#This Row],[dlugosc]]&lt;&gt;10,telefony__2[[#This Row],[len]]+K1815,K1815)</f>
        <v>14369.166666666677</v>
      </c>
      <c r="L1816" s="3">
        <f>IF(telefony__2[[#This Row],[dlugosc]]=7,telefony__2[[#This Row],[len]],0)</f>
        <v>11.199999999999992</v>
      </c>
      <c r="M1816" s="3">
        <f>IF(telefony__2[[#This Row],[dlugosc]]=8,telefony__2[[#This Row],[len]],0)</f>
        <v>0</v>
      </c>
      <c r="N1816" s="3"/>
    </row>
    <row r="1817" spans="1:14" x14ac:dyDescent="0.25">
      <c r="A1817" s="3" t="s">
        <v>62</v>
      </c>
      <c r="B1817" s="1" t="s">
        <v>4746</v>
      </c>
      <c r="C1817" s="2" t="s">
        <v>4970</v>
      </c>
      <c r="D1817" s="2" t="s">
        <v>2207</v>
      </c>
      <c r="E1817">
        <f>LEN(telefony__2[[#This Row],[nr]])</f>
        <v>10</v>
      </c>
      <c r="F1817">
        <f>IF(MID(telefony__2[[#This Row],[nr]],1,2)="12",1,0)</f>
        <v>0</v>
      </c>
      <c r="G1817" s="2">
        <f>IF(AND(telefony__2[[#This Row],[czy 12]]=1,telefony__2[[#This Row],[dlugosc]]=7),telefony__2[[#This Row],[zaklonczenie]]-telefony__2[[#This Row],[rozpoczecie]],0)</f>
        <v>0</v>
      </c>
      <c r="H1817" s="3">
        <f>IF(AND(telefony__2[[#This Row],[czy 12]]=1,telefony__2[[#This Row],[dlugosc]]=7),1,0)</f>
        <v>0</v>
      </c>
      <c r="I1817" s="3">
        <f>(telefony__2[[#This Row],[zaklonczenie]]-telefony__2[[#This Row],[rozpoczecie]])*24*60</f>
        <v>9.4333333333332625</v>
      </c>
      <c r="J1817">
        <f>IF(telefony__2[[#This Row],[dlugosc]]=10,ROUNDUP(telefony__2[[#This Row],[len]],0),0)</f>
        <v>10</v>
      </c>
      <c r="K1817" s="3">
        <f>IF(telefony__2[[#This Row],[dlugosc]]&lt;&gt;10,telefony__2[[#This Row],[len]]+K1816,K1816)</f>
        <v>14369.166666666677</v>
      </c>
      <c r="L1817" s="3">
        <f>IF(telefony__2[[#This Row],[dlugosc]]=7,telefony__2[[#This Row],[len]],0)</f>
        <v>0</v>
      </c>
      <c r="M1817" s="3">
        <f>IF(telefony__2[[#This Row],[dlugosc]]=8,telefony__2[[#This Row],[len]],0)</f>
        <v>0</v>
      </c>
      <c r="N1817" s="3"/>
    </row>
    <row r="1818" spans="1:14" x14ac:dyDescent="0.25">
      <c r="A1818" s="3" t="s">
        <v>4971</v>
      </c>
      <c r="B1818" s="1" t="s">
        <v>4746</v>
      </c>
      <c r="C1818" s="2" t="s">
        <v>4972</v>
      </c>
      <c r="D1818" s="2" t="s">
        <v>4973</v>
      </c>
      <c r="E1818">
        <f>LEN(telefony__2[[#This Row],[nr]])</f>
        <v>8</v>
      </c>
      <c r="F1818">
        <f>IF(MID(telefony__2[[#This Row],[nr]],1,2)="12",1,0)</f>
        <v>0</v>
      </c>
      <c r="G1818" s="2">
        <f>IF(AND(telefony__2[[#This Row],[czy 12]]=1,telefony__2[[#This Row],[dlugosc]]=7),telefony__2[[#This Row],[zaklonczenie]]-telefony__2[[#This Row],[rozpoczecie]],0)</f>
        <v>0</v>
      </c>
      <c r="H1818" s="3">
        <f>IF(AND(telefony__2[[#This Row],[czy 12]]=1,telefony__2[[#This Row],[dlugosc]]=7),1,0)</f>
        <v>0</v>
      </c>
      <c r="I1818" s="3">
        <f>(telefony__2[[#This Row],[zaklonczenie]]-telefony__2[[#This Row],[rozpoczecie]])*24*60</f>
        <v>5.2166666666667894</v>
      </c>
      <c r="J1818">
        <f>IF(telefony__2[[#This Row],[dlugosc]]=10,ROUNDUP(telefony__2[[#This Row],[len]],0),0)</f>
        <v>0</v>
      </c>
      <c r="K1818" s="3">
        <f>IF(telefony__2[[#This Row],[dlugosc]]&lt;&gt;10,telefony__2[[#This Row],[len]]+K1817,K1817)</f>
        <v>14374.383333333344</v>
      </c>
      <c r="L1818" s="3">
        <f>IF(telefony__2[[#This Row],[dlugosc]]=7,telefony__2[[#This Row],[len]],0)</f>
        <v>0</v>
      </c>
      <c r="M1818" s="3">
        <f>IF(telefony__2[[#This Row],[dlugosc]]=8,telefony__2[[#This Row],[len]],0)</f>
        <v>5.2166666666667894</v>
      </c>
      <c r="N1818" s="3"/>
    </row>
    <row r="1819" spans="1:14" x14ac:dyDescent="0.25">
      <c r="A1819" s="3" t="s">
        <v>4974</v>
      </c>
      <c r="B1819" s="1" t="s">
        <v>4746</v>
      </c>
      <c r="C1819" s="2" t="s">
        <v>2216</v>
      </c>
      <c r="D1819" s="2" t="s">
        <v>4975</v>
      </c>
      <c r="E1819">
        <f>LEN(telefony__2[[#This Row],[nr]])</f>
        <v>8</v>
      </c>
      <c r="F1819">
        <f>IF(MID(telefony__2[[#This Row],[nr]],1,2)="12",1,0)</f>
        <v>0</v>
      </c>
      <c r="G1819" s="2">
        <f>IF(AND(telefony__2[[#This Row],[czy 12]]=1,telefony__2[[#This Row],[dlugosc]]=7),telefony__2[[#This Row],[zaklonczenie]]-telefony__2[[#This Row],[rozpoczecie]],0)</f>
        <v>0</v>
      </c>
      <c r="H1819" s="3">
        <f>IF(AND(telefony__2[[#This Row],[czy 12]]=1,telefony__2[[#This Row],[dlugosc]]=7),1,0)</f>
        <v>0</v>
      </c>
      <c r="I1819" s="3">
        <f>(telefony__2[[#This Row],[zaklonczenie]]-telefony__2[[#This Row],[rozpoczecie]])*24*60</f>
        <v>2.0666666666667766</v>
      </c>
      <c r="J1819">
        <f>IF(telefony__2[[#This Row],[dlugosc]]=10,ROUNDUP(telefony__2[[#This Row],[len]],0),0)</f>
        <v>0</v>
      </c>
      <c r="K1819" s="3">
        <f>IF(telefony__2[[#This Row],[dlugosc]]&lt;&gt;10,telefony__2[[#This Row],[len]]+K1818,K1818)</f>
        <v>14376.450000000012</v>
      </c>
      <c r="L1819" s="3">
        <f>IF(telefony__2[[#This Row],[dlugosc]]=7,telefony__2[[#This Row],[len]],0)</f>
        <v>0</v>
      </c>
      <c r="M1819" s="3">
        <f>IF(telefony__2[[#This Row],[dlugosc]]=8,telefony__2[[#This Row],[len]],0)</f>
        <v>2.0666666666667766</v>
      </c>
      <c r="N1819" s="3"/>
    </row>
    <row r="1820" spans="1:14" x14ac:dyDescent="0.25">
      <c r="A1820" s="3" t="s">
        <v>4976</v>
      </c>
      <c r="B1820" s="1" t="s">
        <v>4746</v>
      </c>
      <c r="C1820" s="2" t="s">
        <v>4977</v>
      </c>
      <c r="D1820" s="2" t="s">
        <v>4978</v>
      </c>
      <c r="E1820">
        <f>LEN(telefony__2[[#This Row],[nr]])</f>
        <v>7</v>
      </c>
      <c r="F1820">
        <f>IF(MID(telefony__2[[#This Row],[nr]],1,2)="12",1,0)</f>
        <v>0</v>
      </c>
      <c r="G1820" s="2">
        <f>IF(AND(telefony__2[[#This Row],[czy 12]]=1,telefony__2[[#This Row],[dlugosc]]=7),telefony__2[[#This Row],[zaklonczenie]]-telefony__2[[#This Row],[rozpoczecie]],0)</f>
        <v>0</v>
      </c>
      <c r="H1820" s="3">
        <f>IF(AND(telefony__2[[#This Row],[czy 12]]=1,telefony__2[[#This Row],[dlugosc]]=7),1,0)</f>
        <v>0</v>
      </c>
      <c r="I1820" s="3">
        <f>(telefony__2[[#This Row],[zaklonczenie]]-telefony__2[[#This Row],[rozpoczecie]])*24*60</f>
        <v>15.616666666666816</v>
      </c>
      <c r="J1820">
        <f>IF(telefony__2[[#This Row],[dlugosc]]=10,ROUNDUP(telefony__2[[#This Row],[len]],0),0)</f>
        <v>0</v>
      </c>
      <c r="K1820" s="3">
        <f>IF(telefony__2[[#This Row],[dlugosc]]&lt;&gt;10,telefony__2[[#This Row],[len]]+K1819,K1819)</f>
        <v>14392.066666666678</v>
      </c>
      <c r="L1820" s="3">
        <f>IF(telefony__2[[#This Row],[dlugosc]]=7,telefony__2[[#This Row],[len]],0)</f>
        <v>15.616666666666816</v>
      </c>
      <c r="M1820" s="3">
        <f>IF(telefony__2[[#This Row],[dlugosc]]=8,telefony__2[[#This Row],[len]],0)</f>
        <v>0</v>
      </c>
      <c r="N1820" s="3"/>
    </row>
    <row r="1821" spans="1:14" x14ac:dyDescent="0.25">
      <c r="A1821" s="3" t="s">
        <v>4979</v>
      </c>
      <c r="B1821" s="1" t="s">
        <v>4746</v>
      </c>
      <c r="C1821" s="2" t="s">
        <v>4980</v>
      </c>
      <c r="D1821" s="2" t="s">
        <v>2213</v>
      </c>
      <c r="E1821">
        <f>LEN(telefony__2[[#This Row],[nr]])</f>
        <v>7</v>
      </c>
      <c r="F1821">
        <f>IF(MID(telefony__2[[#This Row],[nr]],1,2)="12",1,0)</f>
        <v>0</v>
      </c>
      <c r="G1821" s="2">
        <f>IF(AND(telefony__2[[#This Row],[czy 12]]=1,telefony__2[[#This Row],[dlugosc]]=7),telefony__2[[#This Row],[zaklonczenie]]-telefony__2[[#This Row],[rozpoczecie]],0)</f>
        <v>0</v>
      </c>
      <c r="H1821" s="3">
        <f>IF(AND(telefony__2[[#This Row],[czy 12]]=1,telefony__2[[#This Row],[dlugosc]]=7),1,0)</f>
        <v>0</v>
      </c>
      <c r="I1821" s="3">
        <f>(telefony__2[[#This Row],[zaklonczenie]]-telefony__2[[#This Row],[rozpoczecie]])*24*60</f>
        <v>1.8999999999999773</v>
      </c>
      <c r="J1821">
        <f>IF(telefony__2[[#This Row],[dlugosc]]=10,ROUNDUP(telefony__2[[#This Row],[len]],0),0)</f>
        <v>0</v>
      </c>
      <c r="K1821" s="3">
        <f>IF(telefony__2[[#This Row],[dlugosc]]&lt;&gt;10,telefony__2[[#This Row],[len]]+K1820,K1820)</f>
        <v>14393.966666666678</v>
      </c>
      <c r="L1821" s="3">
        <f>IF(telefony__2[[#This Row],[dlugosc]]=7,telefony__2[[#This Row],[len]],0)</f>
        <v>1.8999999999999773</v>
      </c>
      <c r="M1821" s="3">
        <f>IF(telefony__2[[#This Row],[dlugosc]]=8,telefony__2[[#This Row],[len]],0)</f>
        <v>0</v>
      </c>
      <c r="N1821" s="3"/>
    </row>
    <row r="1822" spans="1:14" x14ac:dyDescent="0.25">
      <c r="A1822" s="3" t="s">
        <v>4981</v>
      </c>
      <c r="B1822" s="1" t="s">
        <v>4746</v>
      </c>
      <c r="C1822" s="2" t="s">
        <v>4982</v>
      </c>
      <c r="D1822" s="2" t="s">
        <v>4983</v>
      </c>
      <c r="E1822">
        <f>LEN(telefony__2[[#This Row],[nr]])</f>
        <v>8</v>
      </c>
      <c r="F1822">
        <f>IF(MID(telefony__2[[#This Row],[nr]],1,2)="12",1,0)</f>
        <v>0</v>
      </c>
      <c r="G1822" s="2">
        <f>IF(AND(telefony__2[[#This Row],[czy 12]]=1,telefony__2[[#This Row],[dlugosc]]=7),telefony__2[[#This Row],[zaklonczenie]]-telefony__2[[#This Row],[rozpoczecie]],0)</f>
        <v>0</v>
      </c>
      <c r="H1822" s="3">
        <f>IF(AND(telefony__2[[#This Row],[czy 12]]=1,telefony__2[[#This Row],[dlugosc]]=7),1,0)</f>
        <v>0</v>
      </c>
      <c r="I1822" s="3">
        <f>(telefony__2[[#This Row],[zaklonczenie]]-telefony__2[[#This Row],[rozpoczecie]])*24*60</f>
        <v>11.733333333333302</v>
      </c>
      <c r="J1822">
        <f>IF(telefony__2[[#This Row],[dlugosc]]=10,ROUNDUP(telefony__2[[#This Row],[len]],0),0)</f>
        <v>0</v>
      </c>
      <c r="K1822" s="3">
        <f>IF(telefony__2[[#This Row],[dlugosc]]&lt;&gt;10,telefony__2[[#This Row],[len]]+K1821,K1821)</f>
        <v>14405.700000000012</v>
      </c>
      <c r="L1822" s="3">
        <f>IF(telefony__2[[#This Row],[dlugosc]]=7,telefony__2[[#This Row],[len]],0)</f>
        <v>0</v>
      </c>
      <c r="M1822" s="3">
        <f>IF(telefony__2[[#This Row],[dlugosc]]=8,telefony__2[[#This Row],[len]],0)</f>
        <v>11.733333333333302</v>
      </c>
      <c r="N1822" s="3"/>
    </row>
    <row r="1823" spans="1:14" x14ac:dyDescent="0.25">
      <c r="A1823" s="3" t="s">
        <v>4984</v>
      </c>
      <c r="B1823" s="1" t="s">
        <v>4746</v>
      </c>
      <c r="C1823" s="2" t="s">
        <v>4985</v>
      </c>
      <c r="D1823" s="2" t="s">
        <v>4986</v>
      </c>
      <c r="E1823">
        <f>LEN(telefony__2[[#This Row],[nr]])</f>
        <v>10</v>
      </c>
      <c r="F1823">
        <f>IF(MID(telefony__2[[#This Row],[nr]],1,2)="12",1,0)</f>
        <v>0</v>
      </c>
      <c r="G1823" s="2">
        <f>IF(AND(telefony__2[[#This Row],[czy 12]]=1,telefony__2[[#This Row],[dlugosc]]=7),telefony__2[[#This Row],[zaklonczenie]]-telefony__2[[#This Row],[rozpoczecie]],0)</f>
        <v>0</v>
      </c>
      <c r="H1823" s="3">
        <f>IF(AND(telefony__2[[#This Row],[czy 12]]=1,telefony__2[[#This Row],[dlugosc]]=7),1,0)</f>
        <v>0</v>
      </c>
      <c r="I1823" s="3">
        <f>(telefony__2[[#This Row],[zaklonczenie]]-telefony__2[[#This Row],[rozpoczecie]])*24*60</f>
        <v>0.64999999999994174</v>
      </c>
      <c r="J1823">
        <f>IF(telefony__2[[#This Row],[dlugosc]]=10,ROUNDUP(telefony__2[[#This Row],[len]],0),0)</f>
        <v>1</v>
      </c>
      <c r="K1823" s="3">
        <f>IF(telefony__2[[#This Row],[dlugosc]]&lt;&gt;10,telefony__2[[#This Row],[len]]+K1822,K1822)</f>
        <v>14405.700000000012</v>
      </c>
      <c r="L1823" s="3">
        <f>IF(telefony__2[[#This Row],[dlugosc]]=7,telefony__2[[#This Row],[len]],0)</f>
        <v>0</v>
      </c>
      <c r="M1823" s="3">
        <f>IF(telefony__2[[#This Row],[dlugosc]]=8,telefony__2[[#This Row],[len]],0)</f>
        <v>0</v>
      </c>
      <c r="N1823" s="3"/>
    </row>
    <row r="1824" spans="1:14" x14ac:dyDescent="0.25">
      <c r="A1824" s="3" t="s">
        <v>4987</v>
      </c>
      <c r="B1824" s="1" t="s">
        <v>4746</v>
      </c>
      <c r="C1824" s="2" t="s">
        <v>4988</v>
      </c>
      <c r="D1824" s="2" t="s">
        <v>4989</v>
      </c>
      <c r="E1824">
        <f>LEN(telefony__2[[#This Row],[nr]])</f>
        <v>7</v>
      </c>
      <c r="F1824">
        <f>IF(MID(telefony__2[[#This Row],[nr]],1,2)="12",1,0)</f>
        <v>0</v>
      </c>
      <c r="G1824" s="2">
        <f>IF(AND(telefony__2[[#This Row],[czy 12]]=1,telefony__2[[#This Row],[dlugosc]]=7),telefony__2[[#This Row],[zaklonczenie]]-telefony__2[[#This Row],[rozpoczecie]],0)</f>
        <v>0</v>
      </c>
      <c r="H1824" s="3">
        <f>IF(AND(telefony__2[[#This Row],[czy 12]]=1,telefony__2[[#This Row],[dlugosc]]=7),1,0)</f>
        <v>0</v>
      </c>
      <c r="I1824" s="3">
        <f>(telefony__2[[#This Row],[zaklonczenie]]-telefony__2[[#This Row],[rozpoczecie]])*24*60</f>
        <v>7.8166666666665563</v>
      </c>
      <c r="J1824">
        <f>IF(telefony__2[[#This Row],[dlugosc]]=10,ROUNDUP(telefony__2[[#This Row],[len]],0),0)</f>
        <v>0</v>
      </c>
      <c r="K1824" s="3">
        <f>IF(telefony__2[[#This Row],[dlugosc]]&lt;&gt;10,telefony__2[[#This Row],[len]]+K1823,K1823)</f>
        <v>14413.516666666677</v>
      </c>
      <c r="L1824" s="3">
        <f>IF(telefony__2[[#This Row],[dlugosc]]=7,telefony__2[[#This Row],[len]],0)</f>
        <v>7.8166666666665563</v>
      </c>
      <c r="M1824" s="3">
        <f>IF(telefony__2[[#This Row],[dlugosc]]=8,telefony__2[[#This Row],[len]],0)</f>
        <v>0</v>
      </c>
      <c r="N1824" s="3"/>
    </row>
    <row r="1825" spans="1:14" x14ac:dyDescent="0.25">
      <c r="A1825" s="3" t="s">
        <v>4990</v>
      </c>
      <c r="B1825" s="1" t="s">
        <v>4746</v>
      </c>
      <c r="C1825" s="2" t="s">
        <v>4991</v>
      </c>
      <c r="D1825" s="2" t="s">
        <v>4992</v>
      </c>
      <c r="E1825">
        <f>LEN(telefony__2[[#This Row],[nr]])</f>
        <v>7</v>
      </c>
      <c r="F1825">
        <f>IF(MID(telefony__2[[#This Row],[nr]],1,2)="12",1,0)</f>
        <v>0</v>
      </c>
      <c r="G1825" s="2">
        <f>IF(AND(telefony__2[[#This Row],[czy 12]]=1,telefony__2[[#This Row],[dlugosc]]=7),telefony__2[[#This Row],[zaklonczenie]]-telefony__2[[#This Row],[rozpoczecie]],0)</f>
        <v>0</v>
      </c>
      <c r="H1825" s="3">
        <f>IF(AND(telefony__2[[#This Row],[czy 12]]=1,telefony__2[[#This Row],[dlugosc]]=7),1,0)</f>
        <v>0</v>
      </c>
      <c r="I1825" s="3">
        <f>(telefony__2[[#This Row],[zaklonczenie]]-telefony__2[[#This Row],[rozpoczecie]])*24*60</f>
        <v>10.150000000000148</v>
      </c>
      <c r="J1825">
        <f>IF(telefony__2[[#This Row],[dlugosc]]=10,ROUNDUP(telefony__2[[#This Row],[len]],0),0)</f>
        <v>0</v>
      </c>
      <c r="K1825" s="3">
        <f>IF(telefony__2[[#This Row],[dlugosc]]&lt;&gt;10,telefony__2[[#This Row],[len]]+K1824,K1824)</f>
        <v>14423.666666666677</v>
      </c>
      <c r="L1825" s="3">
        <f>IF(telefony__2[[#This Row],[dlugosc]]=7,telefony__2[[#This Row],[len]],0)</f>
        <v>10.150000000000148</v>
      </c>
      <c r="M1825" s="3">
        <f>IF(telefony__2[[#This Row],[dlugosc]]=8,telefony__2[[#This Row],[len]],0)</f>
        <v>0</v>
      </c>
      <c r="N1825" s="3"/>
    </row>
    <row r="1826" spans="1:14" x14ac:dyDescent="0.25">
      <c r="A1826" s="3" t="s">
        <v>4993</v>
      </c>
      <c r="B1826" s="1" t="s">
        <v>4746</v>
      </c>
      <c r="C1826" s="2" t="s">
        <v>4994</v>
      </c>
      <c r="D1826" s="2" t="s">
        <v>4995</v>
      </c>
      <c r="E1826">
        <f>LEN(telefony__2[[#This Row],[nr]])</f>
        <v>8</v>
      </c>
      <c r="F1826">
        <f>IF(MID(telefony__2[[#This Row],[nr]],1,2)="12",1,0)</f>
        <v>0</v>
      </c>
      <c r="G1826" s="2">
        <f>IF(AND(telefony__2[[#This Row],[czy 12]]=1,telefony__2[[#This Row],[dlugosc]]=7),telefony__2[[#This Row],[zaklonczenie]]-telefony__2[[#This Row],[rozpoczecie]],0)</f>
        <v>0</v>
      </c>
      <c r="H1826" s="3">
        <f>IF(AND(telefony__2[[#This Row],[czy 12]]=1,telefony__2[[#This Row],[dlugosc]]=7),1,0)</f>
        <v>0</v>
      </c>
      <c r="I1826" s="3">
        <f>(telefony__2[[#This Row],[zaklonczenie]]-telefony__2[[#This Row],[rozpoczecie]])*24*60</f>
        <v>0.90000000000014069</v>
      </c>
      <c r="J1826">
        <f>IF(telefony__2[[#This Row],[dlugosc]]=10,ROUNDUP(telefony__2[[#This Row],[len]],0),0)</f>
        <v>0</v>
      </c>
      <c r="K1826" s="3">
        <f>IF(telefony__2[[#This Row],[dlugosc]]&lt;&gt;10,telefony__2[[#This Row],[len]]+K1825,K1825)</f>
        <v>14424.566666666677</v>
      </c>
      <c r="L1826" s="3">
        <f>IF(telefony__2[[#This Row],[dlugosc]]=7,telefony__2[[#This Row],[len]],0)</f>
        <v>0</v>
      </c>
      <c r="M1826" s="3">
        <f>IF(telefony__2[[#This Row],[dlugosc]]=8,telefony__2[[#This Row],[len]],0)</f>
        <v>0.90000000000014069</v>
      </c>
      <c r="N1826" s="3"/>
    </row>
    <row r="1827" spans="1:14" x14ac:dyDescent="0.25">
      <c r="A1827" s="3" t="s">
        <v>4996</v>
      </c>
      <c r="B1827" s="1" t="s">
        <v>4746</v>
      </c>
      <c r="C1827" s="2" t="s">
        <v>4997</v>
      </c>
      <c r="D1827" s="2" t="s">
        <v>1709</v>
      </c>
      <c r="E1827">
        <f>LEN(telefony__2[[#This Row],[nr]])</f>
        <v>7</v>
      </c>
      <c r="F1827">
        <f>IF(MID(telefony__2[[#This Row],[nr]],1,2)="12",1,0)</f>
        <v>0</v>
      </c>
      <c r="G1827" s="2">
        <f>IF(AND(telefony__2[[#This Row],[czy 12]]=1,telefony__2[[#This Row],[dlugosc]]=7),telefony__2[[#This Row],[zaklonczenie]]-telefony__2[[#This Row],[rozpoczecie]],0)</f>
        <v>0</v>
      </c>
      <c r="H1827" s="3">
        <f>IF(AND(telefony__2[[#This Row],[czy 12]]=1,telefony__2[[#This Row],[dlugosc]]=7),1,0)</f>
        <v>0</v>
      </c>
      <c r="I1827" s="3">
        <f>(telefony__2[[#This Row],[zaklonczenie]]-telefony__2[[#This Row],[rozpoczecie]])*24*60</f>
        <v>3.8666666666667382</v>
      </c>
      <c r="J1827">
        <f>IF(telefony__2[[#This Row],[dlugosc]]=10,ROUNDUP(telefony__2[[#This Row],[len]],0),0)</f>
        <v>0</v>
      </c>
      <c r="K1827" s="3">
        <f>IF(telefony__2[[#This Row],[dlugosc]]&lt;&gt;10,telefony__2[[#This Row],[len]]+K1826,K1826)</f>
        <v>14428.433333333343</v>
      </c>
      <c r="L1827" s="3">
        <f>IF(telefony__2[[#This Row],[dlugosc]]=7,telefony__2[[#This Row],[len]],0)</f>
        <v>3.8666666666667382</v>
      </c>
      <c r="M1827" s="3">
        <f>IF(telefony__2[[#This Row],[dlugosc]]=8,telefony__2[[#This Row],[len]],0)</f>
        <v>0</v>
      </c>
      <c r="N1827" s="3"/>
    </row>
    <row r="1828" spans="1:14" x14ac:dyDescent="0.25">
      <c r="A1828" s="3" t="s">
        <v>4998</v>
      </c>
      <c r="B1828" s="1" t="s">
        <v>4746</v>
      </c>
      <c r="C1828" s="2" t="s">
        <v>4999</v>
      </c>
      <c r="D1828" s="2" t="s">
        <v>5000</v>
      </c>
      <c r="E1828">
        <f>LEN(telefony__2[[#This Row],[nr]])</f>
        <v>8</v>
      </c>
      <c r="F1828">
        <f>IF(MID(telefony__2[[#This Row],[nr]],1,2)="12",1,0)</f>
        <v>0</v>
      </c>
      <c r="G1828" s="2">
        <f>IF(AND(telefony__2[[#This Row],[czy 12]]=1,telefony__2[[#This Row],[dlugosc]]=7),telefony__2[[#This Row],[zaklonczenie]]-telefony__2[[#This Row],[rozpoczecie]],0)</f>
        <v>0</v>
      </c>
      <c r="H1828" s="3">
        <f>IF(AND(telefony__2[[#This Row],[czy 12]]=1,telefony__2[[#This Row],[dlugosc]]=7),1,0)</f>
        <v>0</v>
      </c>
      <c r="I1828" s="3">
        <f>(telefony__2[[#This Row],[zaklonczenie]]-telefony__2[[#This Row],[rozpoczecie]])*24*60</f>
        <v>11.816666666666542</v>
      </c>
      <c r="J1828">
        <f>IF(telefony__2[[#This Row],[dlugosc]]=10,ROUNDUP(telefony__2[[#This Row],[len]],0),0)</f>
        <v>0</v>
      </c>
      <c r="K1828" s="3">
        <f>IF(telefony__2[[#This Row],[dlugosc]]&lt;&gt;10,telefony__2[[#This Row],[len]]+K1827,K1827)</f>
        <v>14440.250000000009</v>
      </c>
      <c r="L1828" s="3">
        <f>IF(telefony__2[[#This Row],[dlugosc]]=7,telefony__2[[#This Row],[len]],0)</f>
        <v>0</v>
      </c>
      <c r="M1828" s="3">
        <f>IF(telefony__2[[#This Row],[dlugosc]]=8,telefony__2[[#This Row],[len]],0)</f>
        <v>11.816666666666542</v>
      </c>
      <c r="N1828" s="3"/>
    </row>
    <row r="1829" spans="1:14" x14ac:dyDescent="0.25">
      <c r="A1829" s="3" t="s">
        <v>2928</v>
      </c>
      <c r="B1829" s="1" t="s">
        <v>4746</v>
      </c>
      <c r="C1829" s="2" t="s">
        <v>5001</v>
      </c>
      <c r="D1829" s="2" t="s">
        <v>5002</v>
      </c>
      <c r="E1829">
        <f>LEN(telefony__2[[#This Row],[nr]])</f>
        <v>7</v>
      </c>
      <c r="F1829">
        <f>IF(MID(telefony__2[[#This Row],[nr]],1,2)="12",1,0)</f>
        <v>0</v>
      </c>
      <c r="G1829" s="2">
        <f>IF(AND(telefony__2[[#This Row],[czy 12]]=1,telefony__2[[#This Row],[dlugosc]]=7),telefony__2[[#This Row],[zaklonczenie]]-telefony__2[[#This Row],[rozpoczecie]],0)</f>
        <v>0</v>
      </c>
      <c r="H1829" s="3">
        <f>IF(AND(telefony__2[[#This Row],[czy 12]]=1,telefony__2[[#This Row],[dlugosc]]=7),1,0)</f>
        <v>0</v>
      </c>
      <c r="I1829" s="3">
        <f>(telefony__2[[#This Row],[zaklonczenie]]-telefony__2[[#This Row],[rozpoczecie]])*24*60</f>
        <v>15.583333333333265</v>
      </c>
      <c r="J1829">
        <f>IF(telefony__2[[#This Row],[dlugosc]]=10,ROUNDUP(telefony__2[[#This Row],[len]],0),0)</f>
        <v>0</v>
      </c>
      <c r="K1829" s="3">
        <f>IF(telefony__2[[#This Row],[dlugosc]]&lt;&gt;10,telefony__2[[#This Row],[len]]+K1828,K1828)</f>
        <v>14455.833333333343</v>
      </c>
      <c r="L1829" s="3">
        <f>IF(telefony__2[[#This Row],[dlugosc]]=7,telefony__2[[#This Row],[len]],0)</f>
        <v>15.583333333333265</v>
      </c>
      <c r="M1829" s="3">
        <f>IF(telefony__2[[#This Row],[dlugosc]]=8,telefony__2[[#This Row],[len]],0)</f>
        <v>0</v>
      </c>
      <c r="N1829" s="3"/>
    </row>
    <row r="1830" spans="1:14" x14ac:dyDescent="0.25">
      <c r="A1830" s="3" t="s">
        <v>5003</v>
      </c>
      <c r="B1830" s="1" t="s">
        <v>4746</v>
      </c>
      <c r="C1830" s="2" t="s">
        <v>5004</v>
      </c>
      <c r="D1830" s="2" t="s">
        <v>5005</v>
      </c>
      <c r="E1830">
        <f>LEN(telefony__2[[#This Row],[nr]])</f>
        <v>7</v>
      </c>
      <c r="F1830">
        <f>IF(MID(telefony__2[[#This Row],[nr]],1,2)="12",1,0)</f>
        <v>0</v>
      </c>
      <c r="G1830" s="2">
        <f>IF(AND(telefony__2[[#This Row],[czy 12]]=1,telefony__2[[#This Row],[dlugosc]]=7),telefony__2[[#This Row],[zaklonczenie]]-telefony__2[[#This Row],[rozpoczecie]],0)</f>
        <v>0</v>
      </c>
      <c r="H1830" s="3">
        <f>IF(AND(telefony__2[[#This Row],[czy 12]]=1,telefony__2[[#This Row],[dlugosc]]=7),1,0)</f>
        <v>0</v>
      </c>
      <c r="I1830" s="3">
        <f>(telefony__2[[#This Row],[zaklonczenie]]-telefony__2[[#This Row],[rozpoczecie]])*24*60</f>
        <v>8.9333333333331844</v>
      </c>
      <c r="J1830">
        <f>IF(telefony__2[[#This Row],[dlugosc]]=10,ROUNDUP(telefony__2[[#This Row],[len]],0),0)</f>
        <v>0</v>
      </c>
      <c r="K1830" s="3">
        <f>IF(telefony__2[[#This Row],[dlugosc]]&lt;&gt;10,telefony__2[[#This Row],[len]]+K1829,K1829)</f>
        <v>14464.766666666676</v>
      </c>
      <c r="L1830" s="3">
        <f>IF(telefony__2[[#This Row],[dlugosc]]=7,telefony__2[[#This Row],[len]],0)</f>
        <v>8.9333333333331844</v>
      </c>
      <c r="M1830" s="3">
        <f>IF(telefony__2[[#This Row],[dlugosc]]=8,telefony__2[[#This Row],[len]],0)</f>
        <v>0</v>
      </c>
      <c r="N1830" s="3"/>
    </row>
    <row r="1831" spans="1:14" x14ac:dyDescent="0.25">
      <c r="A1831" s="3" t="s">
        <v>418</v>
      </c>
      <c r="B1831" s="1" t="s">
        <v>4746</v>
      </c>
      <c r="C1831" s="2" t="s">
        <v>5006</v>
      </c>
      <c r="D1831" s="2" t="s">
        <v>5007</v>
      </c>
      <c r="E1831">
        <f>LEN(telefony__2[[#This Row],[nr]])</f>
        <v>7</v>
      </c>
      <c r="F1831">
        <f>IF(MID(telefony__2[[#This Row],[nr]],1,2)="12",1,0)</f>
        <v>0</v>
      </c>
      <c r="G1831" s="2">
        <f>IF(AND(telefony__2[[#This Row],[czy 12]]=1,telefony__2[[#This Row],[dlugosc]]=7),telefony__2[[#This Row],[zaklonczenie]]-telefony__2[[#This Row],[rozpoczecie]],0)</f>
        <v>0</v>
      </c>
      <c r="H1831" s="3">
        <f>IF(AND(telefony__2[[#This Row],[czy 12]]=1,telefony__2[[#This Row],[dlugosc]]=7),1,0)</f>
        <v>0</v>
      </c>
      <c r="I1831" s="3">
        <f>(telefony__2[[#This Row],[zaklonczenie]]-telefony__2[[#This Row],[rozpoczecie]])*24*60</f>
        <v>15.483333333333409</v>
      </c>
      <c r="J1831">
        <f>IF(telefony__2[[#This Row],[dlugosc]]=10,ROUNDUP(telefony__2[[#This Row],[len]],0),0)</f>
        <v>0</v>
      </c>
      <c r="K1831" s="3">
        <f>IF(telefony__2[[#This Row],[dlugosc]]&lt;&gt;10,telefony__2[[#This Row],[len]]+K1830,K1830)</f>
        <v>14480.250000000009</v>
      </c>
      <c r="L1831" s="3">
        <f>IF(telefony__2[[#This Row],[dlugosc]]=7,telefony__2[[#This Row],[len]],0)</f>
        <v>15.483333333333409</v>
      </c>
      <c r="M1831" s="3">
        <f>IF(telefony__2[[#This Row],[dlugosc]]=8,telefony__2[[#This Row],[len]],0)</f>
        <v>0</v>
      </c>
      <c r="N1831" s="3"/>
    </row>
    <row r="1832" spans="1:14" x14ac:dyDescent="0.25">
      <c r="A1832" s="3" t="s">
        <v>5008</v>
      </c>
      <c r="B1832" s="1" t="s">
        <v>4746</v>
      </c>
      <c r="C1832" s="2" t="s">
        <v>5009</v>
      </c>
      <c r="D1832" s="2" t="s">
        <v>5010</v>
      </c>
      <c r="E1832">
        <f>LEN(telefony__2[[#This Row],[nr]])</f>
        <v>7</v>
      </c>
      <c r="F1832">
        <f>IF(MID(telefony__2[[#This Row],[nr]],1,2)="12",1,0)</f>
        <v>0</v>
      </c>
      <c r="G1832" s="2">
        <f>IF(AND(telefony__2[[#This Row],[czy 12]]=1,telefony__2[[#This Row],[dlugosc]]=7),telefony__2[[#This Row],[zaklonczenie]]-telefony__2[[#This Row],[rozpoczecie]],0)</f>
        <v>0</v>
      </c>
      <c r="H1832" s="3">
        <f>IF(AND(telefony__2[[#This Row],[czy 12]]=1,telefony__2[[#This Row],[dlugosc]]=7),1,0)</f>
        <v>0</v>
      </c>
      <c r="I1832" s="3">
        <f>(telefony__2[[#This Row],[zaklonczenie]]-telefony__2[[#This Row],[rozpoczecie]])*24*60</f>
        <v>0.98333333333322059</v>
      </c>
      <c r="J1832">
        <f>IF(telefony__2[[#This Row],[dlugosc]]=10,ROUNDUP(telefony__2[[#This Row],[len]],0),0)</f>
        <v>0</v>
      </c>
      <c r="K1832" s="3">
        <f>IF(telefony__2[[#This Row],[dlugosc]]&lt;&gt;10,telefony__2[[#This Row],[len]]+K1831,K1831)</f>
        <v>14481.233333333343</v>
      </c>
      <c r="L1832" s="3">
        <f>IF(telefony__2[[#This Row],[dlugosc]]=7,telefony__2[[#This Row],[len]],0)</f>
        <v>0.98333333333322059</v>
      </c>
      <c r="M1832" s="3">
        <f>IF(telefony__2[[#This Row],[dlugosc]]=8,telefony__2[[#This Row],[len]],0)</f>
        <v>0</v>
      </c>
      <c r="N1832" s="3"/>
    </row>
    <row r="1833" spans="1:14" x14ac:dyDescent="0.25">
      <c r="A1833" s="3" t="s">
        <v>5011</v>
      </c>
      <c r="B1833" s="1" t="s">
        <v>4746</v>
      </c>
      <c r="C1833" s="2" t="s">
        <v>5012</v>
      </c>
      <c r="D1833" s="2" t="s">
        <v>5013</v>
      </c>
      <c r="E1833">
        <f>LEN(telefony__2[[#This Row],[nr]])</f>
        <v>7</v>
      </c>
      <c r="F1833">
        <f>IF(MID(telefony__2[[#This Row],[nr]],1,2)="12",1,0)</f>
        <v>0</v>
      </c>
      <c r="G1833" s="2">
        <f>IF(AND(telefony__2[[#This Row],[czy 12]]=1,telefony__2[[#This Row],[dlugosc]]=7),telefony__2[[#This Row],[zaklonczenie]]-telefony__2[[#This Row],[rozpoczecie]],0)</f>
        <v>0</v>
      </c>
      <c r="H1833" s="3">
        <f>IF(AND(telefony__2[[#This Row],[czy 12]]=1,telefony__2[[#This Row],[dlugosc]]=7),1,0)</f>
        <v>0</v>
      </c>
      <c r="I1833" s="3">
        <f>(telefony__2[[#This Row],[zaklonczenie]]-telefony__2[[#This Row],[rozpoczecie]])*24*60</f>
        <v>6.2166666666667858</v>
      </c>
      <c r="J1833">
        <f>IF(telefony__2[[#This Row],[dlugosc]]=10,ROUNDUP(telefony__2[[#This Row],[len]],0),0)</f>
        <v>0</v>
      </c>
      <c r="K1833" s="3">
        <f>IF(telefony__2[[#This Row],[dlugosc]]&lt;&gt;10,telefony__2[[#This Row],[len]]+K1832,K1832)</f>
        <v>14487.45000000001</v>
      </c>
      <c r="L1833" s="3">
        <f>IF(telefony__2[[#This Row],[dlugosc]]=7,telefony__2[[#This Row],[len]],0)</f>
        <v>6.2166666666667858</v>
      </c>
      <c r="M1833" s="3">
        <f>IF(telefony__2[[#This Row],[dlugosc]]=8,telefony__2[[#This Row],[len]],0)</f>
        <v>0</v>
      </c>
      <c r="N1833" s="3"/>
    </row>
    <row r="1834" spans="1:14" x14ac:dyDescent="0.25">
      <c r="A1834" s="3" t="s">
        <v>5014</v>
      </c>
      <c r="B1834" s="1" t="s">
        <v>4746</v>
      </c>
      <c r="C1834" s="2" t="s">
        <v>5015</v>
      </c>
      <c r="D1834" s="2" t="s">
        <v>5016</v>
      </c>
      <c r="E1834">
        <f>LEN(telefony__2[[#This Row],[nr]])</f>
        <v>7</v>
      </c>
      <c r="F1834">
        <f>IF(MID(telefony__2[[#This Row],[nr]],1,2)="12",1,0)</f>
        <v>0</v>
      </c>
      <c r="G1834" s="2">
        <f>IF(AND(telefony__2[[#This Row],[czy 12]]=1,telefony__2[[#This Row],[dlugosc]]=7),telefony__2[[#This Row],[zaklonczenie]]-telefony__2[[#This Row],[rozpoczecie]],0)</f>
        <v>0</v>
      </c>
      <c r="H1834" s="3">
        <f>IF(AND(telefony__2[[#This Row],[czy 12]]=1,telefony__2[[#This Row],[dlugosc]]=7),1,0)</f>
        <v>0</v>
      </c>
      <c r="I1834" s="3">
        <f>(telefony__2[[#This Row],[zaklonczenie]]-telefony__2[[#This Row],[rozpoczecie]])*24*60</f>
        <v>14.266666666666765</v>
      </c>
      <c r="J1834">
        <f>IF(telefony__2[[#This Row],[dlugosc]]=10,ROUNDUP(telefony__2[[#This Row],[len]],0),0)</f>
        <v>0</v>
      </c>
      <c r="K1834" s="3">
        <f>IF(telefony__2[[#This Row],[dlugosc]]&lt;&gt;10,telefony__2[[#This Row],[len]]+K1833,K1833)</f>
        <v>14501.716666666676</v>
      </c>
      <c r="L1834" s="3">
        <f>IF(telefony__2[[#This Row],[dlugosc]]=7,telefony__2[[#This Row],[len]],0)</f>
        <v>14.266666666666765</v>
      </c>
      <c r="M1834" s="3">
        <f>IF(telefony__2[[#This Row],[dlugosc]]=8,telefony__2[[#This Row],[len]],0)</f>
        <v>0</v>
      </c>
      <c r="N1834" s="3"/>
    </row>
    <row r="1835" spans="1:14" x14ac:dyDescent="0.25">
      <c r="A1835" s="3" t="s">
        <v>5017</v>
      </c>
      <c r="B1835" s="1" t="s">
        <v>4746</v>
      </c>
      <c r="C1835" s="2" t="s">
        <v>5018</v>
      </c>
      <c r="D1835" s="2" t="s">
        <v>5019</v>
      </c>
      <c r="E1835">
        <f>LEN(telefony__2[[#This Row],[nr]])</f>
        <v>7</v>
      </c>
      <c r="F1835">
        <f>IF(MID(telefony__2[[#This Row],[nr]],1,2)="12",1,0)</f>
        <v>0</v>
      </c>
      <c r="G1835" s="2">
        <f>IF(AND(telefony__2[[#This Row],[czy 12]]=1,telefony__2[[#This Row],[dlugosc]]=7),telefony__2[[#This Row],[zaklonczenie]]-telefony__2[[#This Row],[rozpoczecie]],0)</f>
        <v>0</v>
      </c>
      <c r="H1835" s="3">
        <f>IF(AND(telefony__2[[#This Row],[czy 12]]=1,telefony__2[[#This Row],[dlugosc]]=7),1,0)</f>
        <v>0</v>
      </c>
      <c r="I1835" s="3">
        <f>(telefony__2[[#This Row],[zaklonczenie]]-telefony__2[[#This Row],[rozpoczecie]])*24*60</f>
        <v>14.16666666666675</v>
      </c>
      <c r="J1835">
        <f>IF(telefony__2[[#This Row],[dlugosc]]=10,ROUNDUP(telefony__2[[#This Row],[len]],0),0)</f>
        <v>0</v>
      </c>
      <c r="K1835" s="3">
        <f>IF(telefony__2[[#This Row],[dlugosc]]&lt;&gt;10,telefony__2[[#This Row],[len]]+K1834,K1834)</f>
        <v>14515.883333333342</v>
      </c>
      <c r="L1835" s="3">
        <f>IF(telefony__2[[#This Row],[dlugosc]]=7,telefony__2[[#This Row],[len]],0)</f>
        <v>14.16666666666675</v>
      </c>
      <c r="M1835" s="3">
        <f>IF(telefony__2[[#This Row],[dlugosc]]=8,telefony__2[[#This Row],[len]],0)</f>
        <v>0</v>
      </c>
      <c r="N1835" s="3"/>
    </row>
    <row r="1836" spans="1:14" x14ac:dyDescent="0.25">
      <c r="A1836" s="3" t="s">
        <v>5020</v>
      </c>
      <c r="B1836" s="1" t="s">
        <v>4746</v>
      </c>
      <c r="C1836" s="2" t="s">
        <v>5021</v>
      </c>
      <c r="D1836" s="2" t="s">
        <v>5022</v>
      </c>
      <c r="E1836">
        <f>LEN(telefony__2[[#This Row],[nr]])</f>
        <v>7</v>
      </c>
      <c r="F1836">
        <f>IF(MID(telefony__2[[#This Row],[nr]],1,2)="12",1,0)</f>
        <v>0</v>
      </c>
      <c r="G1836" s="2">
        <f>IF(AND(telefony__2[[#This Row],[czy 12]]=1,telefony__2[[#This Row],[dlugosc]]=7),telefony__2[[#This Row],[zaklonczenie]]-telefony__2[[#This Row],[rozpoczecie]],0)</f>
        <v>0</v>
      </c>
      <c r="H1836" s="3">
        <f>IF(AND(telefony__2[[#This Row],[czy 12]]=1,telefony__2[[#This Row],[dlugosc]]=7),1,0)</f>
        <v>0</v>
      </c>
      <c r="I1836" s="3">
        <f>(telefony__2[[#This Row],[zaklonczenie]]-telefony__2[[#This Row],[rozpoczecie]])*24*60</f>
        <v>16.450000000000173</v>
      </c>
      <c r="J1836">
        <f>IF(telefony__2[[#This Row],[dlugosc]]=10,ROUNDUP(telefony__2[[#This Row],[len]],0),0)</f>
        <v>0</v>
      </c>
      <c r="K1836" s="3">
        <f>IF(telefony__2[[#This Row],[dlugosc]]&lt;&gt;10,telefony__2[[#This Row],[len]]+K1835,K1835)</f>
        <v>14532.333333333343</v>
      </c>
      <c r="L1836" s="3">
        <f>IF(telefony__2[[#This Row],[dlugosc]]=7,telefony__2[[#This Row],[len]],0)</f>
        <v>16.450000000000173</v>
      </c>
      <c r="M1836" s="3">
        <f>IF(telefony__2[[#This Row],[dlugosc]]=8,telefony__2[[#This Row],[len]],0)</f>
        <v>0</v>
      </c>
      <c r="N1836" s="3"/>
    </row>
    <row r="1837" spans="1:14" x14ac:dyDescent="0.25">
      <c r="A1837" s="3" t="s">
        <v>2285</v>
      </c>
      <c r="B1837" s="1" t="s">
        <v>4746</v>
      </c>
      <c r="C1837" s="2" t="s">
        <v>5023</v>
      </c>
      <c r="D1837" s="2" t="s">
        <v>5024</v>
      </c>
      <c r="E1837">
        <f>LEN(telefony__2[[#This Row],[nr]])</f>
        <v>7</v>
      </c>
      <c r="F1837">
        <f>IF(MID(telefony__2[[#This Row],[nr]],1,2)="12",1,0)</f>
        <v>0</v>
      </c>
      <c r="G1837" s="2">
        <f>IF(AND(telefony__2[[#This Row],[czy 12]]=1,telefony__2[[#This Row],[dlugosc]]=7),telefony__2[[#This Row],[zaklonczenie]]-telefony__2[[#This Row],[rozpoczecie]],0)</f>
        <v>0</v>
      </c>
      <c r="H1837" s="3">
        <f>IF(AND(telefony__2[[#This Row],[czy 12]]=1,telefony__2[[#This Row],[dlugosc]]=7),1,0)</f>
        <v>0</v>
      </c>
      <c r="I1837" s="3">
        <f>(telefony__2[[#This Row],[zaklonczenie]]-telefony__2[[#This Row],[rozpoczecie]])*24*60</f>
        <v>1.0166666666667723</v>
      </c>
      <c r="J1837">
        <f>IF(telefony__2[[#This Row],[dlugosc]]=10,ROUNDUP(telefony__2[[#This Row],[len]],0),0)</f>
        <v>0</v>
      </c>
      <c r="K1837" s="3">
        <f>IF(telefony__2[[#This Row],[dlugosc]]&lt;&gt;10,telefony__2[[#This Row],[len]]+K1836,K1836)</f>
        <v>14533.350000000009</v>
      </c>
      <c r="L1837" s="3">
        <f>IF(telefony__2[[#This Row],[dlugosc]]=7,telefony__2[[#This Row],[len]],0)</f>
        <v>1.0166666666667723</v>
      </c>
      <c r="M1837" s="3">
        <f>IF(telefony__2[[#This Row],[dlugosc]]=8,telefony__2[[#This Row],[len]],0)</f>
        <v>0</v>
      </c>
      <c r="N1837" s="3"/>
    </row>
    <row r="1838" spans="1:14" x14ac:dyDescent="0.25">
      <c r="A1838" s="3" t="s">
        <v>2994</v>
      </c>
      <c r="B1838" s="1" t="s">
        <v>4746</v>
      </c>
      <c r="C1838" s="2" t="s">
        <v>5025</v>
      </c>
      <c r="D1838" s="2" t="s">
        <v>5026</v>
      </c>
      <c r="E1838">
        <f>LEN(telefony__2[[#This Row],[nr]])</f>
        <v>7</v>
      </c>
      <c r="F1838">
        <f>IF(MID(telefony__2[[#This Row],[nr]],1,2)="12",1,0)</f>
        <v>0</v>
      </c>
      <c r="G1838" s="2">
        <f>IF(AND(telefony__2[[#This Row],[czy 12]]=1,telefony__2[[#This Row],[dlugosc]]=7),telefony__2[[#This Row],[zaklonczenie]]-telefony__2[[#This Row],[rozpoczecie]],0)</f>
        <v>0</v>
      </c>
      <c r="H1838" s="3">
        <f>IF(AND(telefony__2[[#This Row],[czy 12]]=1,telefony__2[[#This Row],[dlugosc]]=7),1,0)</f>
        <v>0</v>
      </c>
      <c r="I1838" s="3">
        <f>(telefony__2[[#This Row],[zaklonczenie]]-telefony__2[[#This Row],[rozpoczecie]])*24*60</f>
        <v>3.2166666666666366</v>
      </c>
      <c r="J1838">
        <f>IF(telefony__2[[#This Row],[dlugosc]]=10,ROUNDUP(telefony__2[[#This Row],[len]],0),0)</f>
        <v>0</v>
      </c>
      <c r="K1838" s="3">
        <f>IF(telefony__2[[#This Row],[dlugosc]]&lt;&gt;10,telefony__2[[#This Row],[len]]+K1837,K1837)</f>
        <v>14536.566666666677</v>
      </c>
      <c r="L1838" s="3">
        <f>IF(telefony__2[[#This Row],[dlugosc]]=7,telefony__2[[#This Row],[len]],0)</f>
        <v>3.2166666666666366</v>
      </c>
      <c r="M1838" s="3">
        <f>IF(telefony__2[[#This Row],[dlugosc]]=8,telefony__2[[#This Row],[len]],0)</f>
        <v>0</v>
      </c>
      <c r="N1838" s="3"/>
    </row>
    <row r="1839" spans="1:14" x14ac:dyDescent="0.25">
      <c r="A1839" s="3" t="s">
        <v>5027</v>
      </c>
      <c r="B1839" s="1" t="s">
        <v>4746</v>
      </c>
      <c r="C1839" s="2" t="s">
        <v>5028</v>
      </c>
      <c r="D1839" s="2" t="s">
        <v>5029</v>
      </c>
      <c r="E1839">
        <f>LEN(telefony__2[[#This Row],[nr]])</f>
        <v>7</v>
      </c>
      <c r="F1839">
        <f>IF(MID(telefony__2[[#This Row],[nr]],1,2)="12",1,0)</f>
        <v>0</v>
      </c>
      <c r="G1839" s="2">
        <f>IF(AND(telefony__2[[#This Row],[czy 12]]=1,telefony__2[[#This Row],[dlugosc]]=7),telefony__2[[#This Row],[zaklonczenie]]-telefony__2[[#This Row],[rozpoczecie]],0)</f>
        <v>0</v>
      </c>
      <c r="H1839" s="3">
        <f>IF(AND(telefony__2[[#This Row],[czy 12]]=1,telefony__2[[#This Row],[dlugosc]]=7),1,0)</f>
        <v>0</v>
      </c>
      <c r="I1839" s="3">
        <f>(telefony__2[[#This Row],[zaklonczenie]]-telefony__2[[#This Row],[rozpoczecie]])*24*60</f>
        <v>9.3666666666666387</v>
      </c>
      <c r="J1839">
        <f>IF(telefony__2[[#This Row],[dlugosc]]=10,ROUNDUP(telefony__2[[#This Row],[len]],0),0)</f>
        <v>0</v>
      </c>
      <c r="K1839" s="3">
        <f>IF(telefony__2[[#This Row],[dlugosc]]&lt;&gt;10,telefony__2[[#This Row],[len]]+K1838,K1838)</f>
        <v>14545.933333333343</v>
      </c>
      <c r="L1839" s="3">
        <f>IF(telefony__2[[#This Row],[dlugosc]]=7,telefony__2[[#This Row],[len]],0)</f>
        <v>9.3666666666666387</v>
      </c>
      <c r="M1839" s="3">
        <f>IF(telefony__2[[#This Row],[dlugosc]]=8,telefony__2[[#This Row],[len]],0)</f>
        <v>0</v>
      </c>
      <c r="N1839" s="3"/>
    </row>
    <row r="1840" spans="1:14" x14ac:dyDescent="0.25">
      <c r="A1840" s="3" t="s">
        <v>5030</v>
      </c>
      <c r="B1840" s="1" t="s">
        <v>5031</v>
      </c>
      <c r="C1840" s="2" t="s">
        <v>5032</v>
      </c>
      <c r="D1840" s="2" t="s">
        <v>5033</v>
      </c>
      <c r="E1840">
        <f>LEN(telefony__2[[#This Row],[nr]])</f>
        <v>7</v>
      </c>
      <c r="F1840">
        <f>IF(MID(telefony__2[[#This Row],[nr]],1,2)="12",1,0)</f>
        <v>0</v>
      </c>
      <c r="G1840" s="2">
        <f>IF(AND(telefony__2[[#This Row],[czy 12]]=1,telefony__2[[#This Row],[dlugosc]]=7),telefony__2[[#This Row],[zaklonczenie]]-telefony__2[[#This Row],[rozpoczecie]],0)</f>
        <v>0</v>
      </c>
      <c r="H1840" s="3">
        <f>IF(AND(telefony__2[[#This Row],[czy 12]]=1,telefony__2[[#This Row],[dlugosc]]=7),1,0)</f>
        <v>0</v>
      </c>
      <c r="I1840" s="3">
        <f>(telefony__2[[#This Row],[zaklonczenie]]-telefony__2[[#This Row],[rozpoczecie]])*24*60</f>
        <v>4.999999999992788E-2</v>
      </c>
      <c r="J1840">
        <f>IF(telefony__2[[#This Row],[dlugosc]]=10,ROUNDUP(telefony__2[[#This Row],[len]],0),0)</f>
        <v>0</v>
      </c>
      <c r="K1840" s="3">
        <f>IF(telefony__2[[#This Row],[dlugosc]]&lt;&gt;10,telefony__2[[#This Row],[len]]+K1839,K1839)</f>
        <v>14545.983333333343</v>
      </c>
      <c r="L1840" s="3">
        <f>IF(telefony__2[[#This Row],[dlugosc]]=7,telefony__2[[#This Row],[len]],0)</f>
        <v>4.999999999992788E-2</v>
      </c>
      <c r="M1840" s="3">
        <f>IF(telefony__2[[#This Row],[dlugosc]]=8,telefony__2[[#This Row],[len]],0)</f>
        <v>0</v>
      </c>
      <c r="N1840" s="3"/>
    </row>
    <row r="1841" spans="1:14" x14ac:dyDescent="0.25">
      <c r="A1841" s="3" t="s">
        <v>5034</v>
      </c>
      <c r="B1841" s="1" t="s">
        <v>5031</v>
      </c>
      <c r="C1841" s="2" t="s">
        <v>5035</v>
      </c>
      <c r="D1841" s="2" t="s">
        <v>5036</v>
      </c>
      <c r="E1841">
        <f>LEN(telefony__2[[#This Row],[nr]])</f>
        <v>8</v>
      </c>
      <c r="F1841">
        <f>IF(MID(telefony__2[[#This Row],[nr]],1,2)="12",1,0)</f>
        <v>1</v>
      </c>
      <c r="G1841" s="2">
        <f>IF(AND(telefony__2[[#This Row],[czy 12]]=1,telefony__2[[#This Row],[dlugosc]]=7),telefony__2[[#This Row],[zaklonczenie]]-telefony__2[[#This Row],[rozpoczecie]],0)</f>
        <v>0</v>
      </c>
      <c r="H1841" s="3">
        <f>IF(AND(telefony__2[[#This Row],[czy 12]]=1,telefony__2[[#This Row],[dlugosc]]=7),1,0)</f>
        <v>0</v>
      </c>
      <c r="I1841" s="3">
        <f>(telefony__2[[#This Row],[zaklonczenie]]-telefony__2[[#This Row],[rozpoczecie]])*24*60</f>
        <v>5.0333333333332941</v>
      </c>
      <c r="J1841">
        <f>IF(telefony__2[[#This Row],[dlugosc]]=10,ROUNDUP(telefony__2[[#This Row],[len]],0),0)</f>
        <v>0</v>
      </c>
      <c r="K1841" s="3">
        <f>IF(telefony__2[[#This Row],[dlugosc]]&lt;&gt;10,telefony__2[[#This Row],[len]]+K1840,K1840)</f>
        <v>14551.016666666676</v>
      </c>
      <c r="L1841" s="3">
        <f>IF(telefony__2[[#This Row],[dlugosc]]=7,telefony__2[[#This Row],[len]],0)</f>
        <v>0</v>
      </c>
      <c r="M1841" s="3">
        <f>IF(telefony__2[[#This Row],[dlugosc]]=8,telefony__2[[#This Row],[len]],0)</f>
        <v>5.0333333333332941</v>
      </c>
      <c r="N1841" s="3"/>
    </row>
    <row r="1842" spans="1:14" x14ac:dyDescent="0.25">
      <c r="A1842" s="3" t="s">
        <v>5037</v>
      </c>
      <c r="B1842" s="1" t="s">
        <v>5031</v>
      </c>
      <c r="C1842" s="2" t="s">
        <v>5038</v>
      </c>
      <c r="D1842" s="2" t="s">
        <v>5039</v>
      </c>
      <c r="E1842">
        <f>LEN(telefony__2[[#This Row],[nr]])</f>
        <v>8</v>
      </c>
      <c r="F1842">
        <f>IF(MID(telefony__2[[#This Row],[nr]],1,2)="12",1,0)</f>
        <v>0</v>
      </c>
      <c r="G1842" s="2">
        <f>IF(AND(telefony__2[[#This Row],[czy 12]]=1,telefony__2[[#This Row],[dlugosc]]=7),telefony__2[[#This Row],[zaklonczenie]]-telefony__2[[#This Row],[rozpoczecie]],0)</f>
        <v>0</v>
      </c>
      <c r="H1842" s="3">
        <f>IF(AND(telefony__2[[#This Row],[czy 12]]=1,telefony__2[[#This Row],[dlugosc]]=7),1,0)</f>
        <v>0</v>
      </c>
      <c r="I1842" s="3">
        <f>(telefony__2[[#This Row],[zaklonczenie]]-telefony__2[[#This Row],[rozpoczecie]])*24*60</f>
        <v>13.683333333333367</v>
      </c>
      <c r="J1842">
        <f>IF(telefony__2[[#This Row],[dlugosc]]=10,ROUNDUP(telefony__2[[#This Row],[len]],0),0)</f>
        <v>0</v>
      </c>
      <c r="K1842" s="3">
        <f>IF(telefony__2[[#This Row],[dlugosc]]&lt;&gt;10,telefony__2[[#This Row],[len]]+K1841,K1841)</f>
        <v>14564.700000000008</v>
      </c>
      <c r="L1842" s="3">
        <f>IF(telefony__2[[#This Row],[dlugosc]]=7,telefony__2[[#This Row],[len]],0)</f>
        <v>0</v>
      </c>
      <c r="M1842" s="3">
        <f>IF(telefony__2[[#This Row],[dlugosc]]=8,telefony__2[[#This Row],[len]],0)</f>
        <v>13.683333333333367</v>
      </c>
      <c r="N1842" s="3"/>
    </row>
    <row r="1843" spans="1:14" x14ac:dyDescent="0.25">
      <c r="A1843" s="3" t="s">
        <v>5040</v>
      </c>
      <c r="B1843" s="1" t="s">
        <v>5031</v>
      </c>
      <c r="C1843" s="2" t="s">
        <v>5041</v>
      </c>
      <c r="D1843" s="2" t="s">
        <v>5042</v>
      </c>
      <c r="E1843">
        <f>LEN(telefony__2[[#This Row],[nr]])</f>
        <v>10</v>
      </c>
      <c r="F1843">
        <f>IF(MID(telefony__2[[#This Row],[nr]],1,2)="12",1,0)</f>
        <v>0</v>
      </c>
      <c r="G1843" s="2">
        <f>IF(AND(telefony__2[[#This Row],[czy 12]]=1,telefony__2[[#This Row],[dlugosc]]=7),telefony__2[[#This Row],[zaklonczenie]]-telefony__2[[#This Row],[rozpoczecie]],0)</f>
        <v>0</v>
      </c>
      <c r="H1843" s="3">
        <f>IF(AND(telefony__2[[#This Row],[czy 12]]=1,telefony__2[[#This Row],[dlugosc]]=7),1,0)</f>
        <v>0</v>
      </c>
      <c r="I1843" s="3">
        <f>(telefony__2[[#This Row],[zaklonczenie]]-telefony__2[[#This Row],[rozpoczecie]])*24*60</f>
        <v>0.11666666666663161</v>
      </c>
      <c r="J1843">
        <f>IF(telefony__2[[#This Row],[dlugosc]]=10,ROUNDUP(telefony__2[[#This Row],[len]],0),0)</f>
        <v>1</v>
      </c>
      <c r="K1843" s="3">
        <f>IF(telefony__2[[#This Row],[dlugosc]]&lt;&gt;10,telefony__2[[#This Row],[len]]+K1842,K1842)</f>
        <v>14564.700000000008</v>
      </c>
      <c r="L1843" s="3">
        <f>IF(telefony__2[[#This Row],[dlugosc]]=7,telefony__2[[#This Row],[len]],0)</f>
        <v>0</v>
      </c>
      <c r="M1843" s="3">
        <f>IF(telefony__2[[#This Row],[dlugosc]]=8,telefony__2[[#This Row],[len]],0)</f>
        <v>0</v>
      </c>
      <c r="N1843" s="3"/>
    </row>
    <row r="1844" spans="1:14" x14ac:dyDescent="0.25">
      <c r="A1844" s="3" t="s">
        <v>5043</v>
      </c>
      <c r="B1844" s="1" t="s">
        <v>5031</v>
      </c>
      <c r="C1844" s="2" t="s">
        <v>5044</v>
      </c>
      <c r="D1844" s="2" t="s">
        <v>5045</v>
      </c>
      <c r="E1844">
        <f>LEN(telefony__2[[#This Row],[nr]])</f>
        <v>10</v>
      </c>
      <c r="F1844">
        <f>IF(MID(telefony__2[[#This Row],[nr]],1,2)="12",1,0)</f>
        <v>0</v>
      </c>
      <c r="G1844" s="2">
        <f>IF(AND(telefony__2[[#This Row],[czy 12]]=1,telefony__2[[#This Row],[dlugosc]]=7),telefony__2[[#This Row],[zaklonczenie]]-telefony__2[[#This Row],[rozpoczecie]],0)</f>
        <v>0</v>
      </c>
      <c r="H1844" s="3">
        <f>IF(AND(telefony__2[[#This Row],[czy 12]]=1,telefony__2[[#This Row],[dlugosc]]=7),1,0)</f>
        <v>0</v>
      </c>
      <c r="I1844" s="3">
        <f>(telefony__2[[#This Row],[zaklonczenie]]-telefony__2[[#This Row],[rozpoczecie]])*24*60</f>
        <v>8.3000000000000185</v>
      </c>
      <c r="J1844">
        <f>IF(telefony__2[[#This Row],[dlugosc]]=10,ROUNDUP(telefony__2[[#This Row],[len]],0),0)</f>
        <v>9</v>
      </c>
      <c r="K1844" s="3">
        <f>IF(telefony__2[[#This Row],[dlugosc]]&lt;&gt;10,telefony__2[[#This Row],[len]]+K1843,K1843)</f>
        <v>14564.700000000008</v>
      </c>
      <c r="L1844" s="3">
        <f>IF(telefony__2[[#This Row],[dlugosc]]=7,telefony__2[[#This Row],[len]],0)</f>
        <v>0</v>
      </c>
      <c r="M1844" s="3">
        <f>IF(telefony__2[[#This Row],[dlugosc]]=8,telefony__2[[#This Row],[len]],0)</f>
        <v>0</v>
      </c>
      <c r="N1844" s="3"/>
    </row>
    <row r="1845" spans="1:14" x14ac:dyDescent="0.25">
      <c r="A1845" s="3" t="s">
        <v>5046</v>
      </c>
      <c r="B1845" s="1" t="s">
        <v>5031</v>
      </c>
      <c r="C1845" s="2" t="s">
        <v>5047</v>
      </c>
      <c r="D1845" s="2" t="s">
        <v>5048</v>
      </c>
      <c r="E1845">
        <f>LEN(telefony__2[[#This Row],[nr]])</f>
        <v>7</v>
      </c>
      <c r="F1845">
        <f>IF(MID(telefony__2[[#This Row],[nr]],1,2)="12",1,0)</f>
        <v>0</v>
      </c>
      <c r="G1845" s="2">
        <f>IF(AND(telefony__2[[#This Row],[czy 12]]=1,telefony__2[[#This Row],[dlugosc]]=7),telefony__2[[#This Row],[zaklonczenie]]-telefony__2[[#This Row],[rozpoczecie]],0)</f>
        <v>0</v>
      </c>
      <c r="H1845" s="3">
        <f>IF(AND(telefony__2[[#This Row],[czy 12]]=1,telefony__2[[#This Row],[dlugosc]]=7),1,0)</f>
        <v>0</v>
      </c>
      <c r="I1845" s="3">
        <f>(telefony__2[[#This Row],[zaklonczenie]]-telefony__2[[#This Row],[rozpoczecie]])*24*60</f>
        <v>14.333333333333389</v>
      </c>
      <c r="J1845">
        <f>IF(telefony__2[[#This Row],[dlugosc]]=10,ROUNDUP(telefony__2[[#This Row],[len]],0),0)</f>
        <v>0</v>
      </c>
      <c r="K1845" s="3">
        <f>IF(telefony__2[[#This Row],[dlugosc]]&lt;&gt;10,telefony__2[[#This Row],[len]]+K1844,K1844)</f>
        <v>14579.033333333342</v>
      </c>
      <c r="L1845" s="3">
        <f>IF(telefony__2[[#This Row],[dlugosc]]=7,telefony__2[[#This Row],[len]],0)</f>
        <v>14.333333333333389</v>
      </c>
      <c r="M1845" s="3">
        <f>IF(telefony__2[[#This Row],[dlugosc]]=8,telefony__2[[#This Row],[len]],0)</f>
        <v>0</v>
      </c>
      <c r="N1845" s="3"/>
    </row>
    <row r="1846" spans="1:14" x14ac:dyDescent="0.25">
      <c r="A1846" s="3" t="s">
        <v>5049</v>
      </c>
      <c r="B1846" s="1" t="s">
        <v>5031</v>
      </c>
      <c r="C1846" s="2" t="s">
        <v>5050</v>
      </c>
      <c r="D1846" s="2" t="s">
        <v>5051</v>
      </c>
      <c r="E1846">
        <f>LEN(telefony__2[[#This Row],[nr]])</f>
        <v>7</v>
      </c>
      <c r="F1846">
        <f>IF(MID(telefony__2[[#This Row],[nr]],1,2)="12",1,0)</f>
        <v>0</v>
      </c>
      <c r="G1846" s="2">
        <f>IF(AND(telefony__2[[#This Row],[czy 12]]=1,telefony__2[[#This Row],[dlugosc]]=7),telefony__2[[#This Row],[zaklonczenie]]-telefony__2[[#This Row],[rozpoczecie]],0)</f>
        <v>0</v>
      </c>
      <c r="H1846" s="3">
        <f>IF(AND(telefony__2[[#This Row],[czy 12]]=1,telefony__2[[#This Row],[dlugosc]]=7),1,0)</f>
        <v>0</v>
      </c>
      <c r="I1846" s="3">
        <f>(telefony__2[[#This Row],[zaklonczenie]]-telefony__2[[#This Row],[rozpoczecie]])*24*60</f>
        <v>4.2000000000000171</v>
      </c>
      <c r="J1846">
        <f>IF(telefony__2[[#This Row],[dlugosc]]=10,ROUNDUP(telefony__2[[#This Row],[len]],0),0)</f>
        <v>0</v>
      </c>
      <c r="K1846" s="3">
        <f>IF(telefony__2[[#This Row],[dlugosc]]&lt;&gt;10,telefony__2[[#This Row],[len]]+K1845,K1845)</f>
        <v>14583.233333333343</v>
      </c>
      <c r="L1846" s="3">
        <f>IF(telefony__2[[#This Row],[dlugosc]]=7,telefony__2[[#This Row],[len]],0)</f>
        <v>4.2000000000000171</v>
      </c>
      <c r="M1846" s="3">
        <f>IF(telefony__2[[#This Row],[dlugosc]]=8,telefony__2[[#This Row],[len]],0)</f>
        <v>0</v>
      </c>
      <c r="N1846" s="3"/>
    </row>
    <row r="1847" spans="1:14" x14ac:dyDescent="0.25">
      <c r="A1847" s="3" t="s">
        <v>254</v>
      </c>
      <c r="B1847" s="1" t="s">
        <v>5031</v>
      </c>
      <c r="C1847" s="2" t="s">
        <v>5052</v>
      </c>
      <c r="D1847" s="2" t="s">
        <v>5053</v>
      </c>
      <c r="E1847">
        <f>LEN(telefony__2[[#This Row],[nr]])</f>
        <v>7</v>
      </c>
      <c r="F1847">
        <f>IF(MID(telefony__2[[#This Row],[nr]],1,2)="12",1,0)</f>
        <v>0</v>
      </c>
      <c r="G1847" s="2">
        <f>IF(AND(telefony__2[[#This Row],[czy 12]]=1,telefony__2[[#This Row],[dlugosc]]=7),telefony__2[[#This Row],[zaklonczenie]]-telefony__2[[#This Row],[rozpoczecie]],0)</f>
        <v>0</v>
      </c>
      <c r="H1847" s="3">
        <f>IF(AND(telefony__2[[#This Row],[czy 12]]=1,telefony__2[[#This Row],[dlugosc]]=7),1,0)</f>
        <v>0</v>
      </c>
      <c r="I1847" s="3">
        <f>(telefony__2[[#This Row],[zaklonczenie]]-telefony__2[[#This Row],[rozpoczecie]])*24*60</f>
        <v>3.650000000000011</v>
      </c>
      <c r="J1847">
        <f>IF(telefony__2[[#This Row],[dlugosc]]=10,ROUNDUP(telefony__2[[#This Row],[len]],0),0)</f>
        <v>0</v>
      </c>
      <c r="K1847" s="3">
        <f>IF(telefony__2[[#This Row],[dlugosc]]&lt;&gt;10,telefony__2[[#This Row],[len]]+K1846,K1846)</f>
        <v>14586.883333333342</v>
      </c>
      <c r="L1847" s="3">
        <f>IF(telefony__2[[#This Row],[dlugosc]]=7,telefony__2[[#This Row],[len]],0)</f>
        <v>3.650000000000011</v>
      </c>
      <c r="M1847" s="3">
        <f>IF(telefony__2[[#This Row],[dlugosc]]=8,telefony__2[[#This Row],[len]],0)</f>
        <v>0</v>
      </c>
      <c r="N1847" s="3"/>
    </row>
    <row r="1848" spans="1:14" x14ac:dyDescent="0.25">
      <c r="A1848" s="3" t="s">
        <v>5054</v>
      </c>
      <c r="B1848" s="1" t="s">
        <v>5031</v>
      </c>
      <c r="C1848" s="2" t="s">
        <v>5055</v>
      </c>
      <c r="D1848" s="2" t="s">
        <v>5056</v>
      </c>
      <c r="E1848">
        <f>LEN(telefony__2[[#This Row],[nr]])</f>
        <v>7</v>
      </c>
      <c r="F1848">
        <f>IF(MID(telefony__2[[#This Row],[nr]],1,2)="12",1,0)</f>
        <v>0</v>
      </c>
      <c r="G1848" s="2">
        <f>IF(AND(telefony__2[[#This Row],[czy 12]]=1,telefony__2[[#This Row],[dlugosc]]=7),telefony__2[[#This Row],[zaklonczenie]]-telefony__2[[#This Row],[rozpoczecie]],0)</f>
        <v>0</v>
      </c>
      <c r="H1848" s="3">
        <f>IF(AND(telefony__2[[#This Row],[czy 12]]=1,telefony__2[[#This Row],[dlugosc]]=7),1,0)</f>
        <v>0</v>
      </c>
      <c r="I1848" s="3">
        <f>(telefony__2[[#This Row],[zaklonczenie]]-telefony__2[[#This Row],[rozpoczecie]])*24*60</f>
        <v>11.000000000000041</v>
      </c>
      <c r="J1848">
        <f>IF(telefony__2[[#This Row],[dlugosc]]=10,ROUNDUP(telefony__2[[#This Row],[len]],0),0)</f>
        <v>0</v>
      </c>
      <c r="K1848" s="3">
        <f>IF(telefony__2[[#This Row],[dlugosc]]&lt;&gt;10,telefony__2[[#This Row],[len]]+K1847,K1847)</f>
        <v>14597.883333333342</v>
      </c>
      <c r="L1848" s="3">
        <f>IF(telefony__2[[#This Row],[dlugosc]]=7,telefony__2[[#This Row],[len]],0)</f>
        <v>11.000000000000041</v>
      </c>
      <c r="M1848" s="3">
        <f>IF(telefony__2[[#This Row],[dlugosc]]=8,telefony__2[[#This Row],[len]],0)</f>
        <v>0</v>
      </c>
      <c r="N1848" s="3"/>
    </row>
    <row r="1849" spans="1:14" x14ac:dyDescent="0.25">
      <c r="A1849" s="3" t="s">
        <v>5057</v>
      </c>
      <c r="B1849" s="1" t="s">
        <v>5031</v>
      </c>
      <c r="C1849" s="2" t="s">
        <v>5058</v>
      </c>
      <c r="D1849" s="2" t="s">
        <v>5059</v>
      </c>
      <c r="E1849">
        <f>LEN(telefony__2[[#This Row],[nr]])</f>
        <v>8</v>
      </c>
      <c r="F1849">
        <f>IF(MID(telefony__2[[#This Row],[nr]],1,2)="12",1,0)</f>
        <v>0</v>
      </c>
      <c r="G1849" s="2">
        <f>IF(AND(telefony__2[[#This Row],[czy 12]]=1,telefony__2[[#This Row],[dlugosc]]=7),telefony__2[[#This Row],[zaklonczenie]]-telefony__2[[#This Row],[rozpoczecie]],0)</f>
        <v>0</v>
      </c>
      <c r="H1849" s="3">
        <f>IF(AND(telefony__2[[#This Row],[czy 12]]=1,telefony__2[[#This Row],[dlugosc]]=7),1,0)</f>
        <v>0</v>
      </c>
      <c r="I1849" s="3">
        <f>(telefony__2[[#This Row],[zaklonczenie]]-telefony__2[[#This Row],[rozpoczecie]])*24*60</f>
        <v>11.149999999999984</v>
      </c>
      <c r="J1849">
        <f>IF(telefony__2[[#This Row],[dlugosc]]=10,ROUNDUP(telefony__2[[#This Row],[len]],0),0)</f>
        <v>0</v>
      </c>
      <c r="K1849" s="3">
        <f>IF(telefony__2[[#This Row],[dlugosc]]&lt;&gt;10,telefony__2[[#This Row],[len]]+K1848,K1848)</f>
        <v>14609.033333333342</v>
      </c>
      <c r="L1849" s="3">
        <f>IF(telefony__2[[#This Row],[dlugosc]]=7,telefony__2[[#This Row],[len]],0)</f>
        <v>0</v>
      </c>
      <c r="M1849" s="3">
        <f>IF(telefony__2[[#This Row],[dlugosc]]=8,telefony__2[[#This Row],[len]],0)</f>
        <v>11.149999999999984</v>
      </c>
      <c r="N1849" s="3"/>
    </row>
    <row r="1850" spans="1:14" x14ac:dyDescent="0.25">
      <c r="A1850" s="3" t="s">
        <v>5060</v>
      </c>
      <c r="B1850" s="1" t="s">
        <v>5031</v>
      </c>
      <c r="C1850" s="2" t="s">
        <v>5061</v>
      </c>
      <c r="D1850" s="2" t="s">
        <v>5062</v>
      </c>
      <c r="E1850">
        <f>LEN(telefony__2[[#This Row],[nr]])</f>
        <v>7</v>
      </c>
      <c r="F1850">
        <f>IF(MID(telefony__2[[#This Row],[nr]],1,2)="12",1,0)</f>
        <v>0</v>
      </c>
      <c r="G1850" s="2">
        <f>IF(AND(telefony__2[[#This Row],[czy 12]]=1,telefony__2[[#This Row],[dlugosc]]=7),telefony__2[[#This Row],[zaklonczenie]]-telefony__2[[#This Row],[rozpoczecie]],0)</f>
        <v>0</v>
      </c>
      <c r="H1850" s="3">
        <f>IF(AND(telefony__2[[#This Row],[czy 12]]=1,telefony__2[[#This Row],[dlugosc]]=7),1,0)</f>
        <v>0</v>
      </c>
      <c r="I1850" s="3">
        <f>(telefony__2[[#This Row],[zaklonczenie]]-telefony__2[[#This Row],[rozpoczecie]])*24*60</f>
        <v>6.7833333333334078</v>
      </c>
      <c r="J1850">
        <f>IF(telefony__2[[#This Row],[dlugosc]]=10,ROUNDUP(telefony__2[[#This Row],[len]],0),0)</f>
        <v>0</v>
      </c>
      <c r="K1850" s="3">
        <f>IF(telefony__2[[#This Row],[dlugosc]]&lt;&gt;10,telefony__2[[#This Row],[len]]+K1849,K1849)</f>
        <v>14615.816666666675</v>
      </c>
      <c r="L1850" s="3">
        <f>IF(telefony__2[[#This Row],[dlugosc]]=7,telefony__2[[#This Row],[len]],0)</f>
        <v>6.7833333333334078</v>
      </c>
      <c r="M1850" s="3">
        <f>IF(telefony__2[[#This Row],[dlugosc]]=8,telefony__2[[#This Row],[len]],0)</f>
        <v>0</v>
      </c>
      <c r="N1850" s="3"/>
    </row>
    <row r="1851" spans="1:14" x14ac:dyDescent="0.25">
      <c r="A1851" s="3" t="s">
        <v>5063</v>
      </c>
      <c r="B1851" s="1" t="s">
        <v>5031</v>
      </c>
      <c r="C1851" s="2" t="s">
        <v>5064</v>
      </c>
      <c r="D1851" s="2" t="s">
        <v>2848</v>
      </c>
      <c r="E1851">
        <f>LEN(telefony__2[[#This Row],[nr]])</f>
        <v>7</v>
      </c>
      <c r="F1851">
        <f>IF(MID(telefony__2[[#This Row],[nr]],1,2)="12",1,0)</f>
        <v>0</v>
      </c>
      <c r="G1851" s="2">
        <f>IF(AND(telefony__2[[#This Row],[czy 12]]=1,telefony__2[[#This Row],[dlugosc]]=7),telefony__2[[#This Row],[zaklonczenie]]-telefony__2[[#This Row],[rozpoczecie]],0)</f>
        <v>0</v>
      </c>
      <c r="H1851" s="3">
        <f>IF(AND(telefony__2[[#This Row],[czy 12]]=1,telefony__2[[#This Row],[dlugosc]]=7),1,0)</f>
        <v>0</v>
      </c>
      <c r="I1851" s="3">
        <f>(telefony__2[[#This Row],[zaklonczenie]]-telefony__2[[#This Row],[rozpoczecie]])*24*60</f>
        <v>4.216666666666633</v>
      </c>
      <c r="J1851">
        <f>IF(telefony__2[[#This Row],[dlugosc]]=10,ROUNDUP(telefony__2[[#This Row],[len]],0),0)</f>
        <v>0</v>
      </c>
      <c r="K1851" s="3">
        <f>IF(telefony__2[[#This Row],[dlugosc]]&lt;&gt;10,telefony__2[[#This Row],[len]]+K1850,K1850)</f>
        <v>14620.033333333342</v>
      </c>
      <c r="L1851" s="3">
        <f>IF(telefony__2[[#This Row],[dlugosc]]=7,telefony__2[[#This Row],[len]],0)</f>
        <v>4.216666666666633</v>
      </c>
      <c r="M1851" s="3">
        <f>IF(telefony__2[[#This Row],[dlugosc]]=8,telefony__2[[#This Row],[len]],0)</f>
        <v>0</v>
      </c>
      <c r="N1851" s="3"/>
    </row>
    <row r="1852" spans="1:14" x14ac:dyDescent="0.25">
      <c r="A1852" s="3" t="s">
        <v>5011</v>
      </c>
      <c r="B1852" s="1" t="s">
        <v>5031</v>
      </c>
      <c r="C1852" s="2" t="s">
        <v>5065</v>
      </c>
      <c r="D1852" s="2" t="s">
        <v>1214</v>
      </c>
      <c r="E1852">
        <f>LEN(telefony__2[[#This Row],[nr]])</f>
        <v>7</v>
      </c>
      <c r="F1852">
        <f>IF(MID(telefony__2[[#This Row],[nr]],1,2)="12",1,0)</f>
        <v>0</v>
      </c>
      <c r="G1852" s="2">
        <f>IF(AND(telefony__2[[#This Row],[czy 12]]=1,telefony__2[[#This Row],[dlugosc]]=7),telefony__2[[#This Row],[zaklonczenie]]-telefony__2[[#This Row],[rozpoczecie]],0)</f>
        <v>0</v>
      </c>
      <c r="H1852" s="3">
        <f>IF(AND(telefony__2[[#This Row],[czy 12]]=1,telefony__2[[#This Row],[dlugosc]]=7),1,0)</f>
        <v>0</v>
      </c>
      <c r="I1852" s="3">
        <f>(telefony__2[[#This Row],[zaklonczenie]]-telefony__2[[#This Row],[rozpoczecie]])*24*60</f>
        <v>15.433333333333321</v>
      </c>
      <c r="J1852">
        <f>IF(telefony__2[[#This Row],[dlugosc]]=10,ROUNDUP(telefony__2[[#This Row],[len]],0),0)</f>
        <v>0</v>
      </c>
      <c r="K1852" s="3">
        <f>IF(telefony__2[[#This Row],[dlugosc]]&lt;&gt;10,telefony__2[[#This Row],[len]]+K1851,K1851)</f>
        <v>14635.466666666674</v>
      </c>
      <c r="L1852" s="3">
        <f>IF(telefony__2[[#This Row],[dlugosc]]=7,telefony__2[[#This Row],[len]],0)</f>
        <v>15.433333333333321</v>
      </c>
      <c r="M1852" s="3">
        <f>IF(telefony__2[[#This Row],[dlugosc]]=8,telefony__2[[#This Row],[len]],0)</f>
        <v>0</v>
      </c>
      <c r="N1852" s="3"/>
    </row>
    <row r="1853" spans="1:14" x14ac:dyDescent="0.25">
      <c r="A1853" s="3" t="s">
        <v>5066</v>
      </c>
      <c r="B1853" s="1" t="s">
        <v>5031</v>
      </c>
      <c r="C1853" s="2" t="s">
        <v>5067</v>
      </c>
      <c r="D1853" s="2" t="s">
        <v>5068</v>
      </c>
      <c r="E1853">
        <f>LEN(telefony__2[[#This Row],[nr]])</f>
        <v>7</v>
      </c>
      <c r="F1853">
        <f>IF(MID(telefony__2[[#This Row],[nr]],1,2)="12",1,0)</f>
        <v>0</v>
      </c>
      <c r="G1853" s="2">
        <f>IF(AND(telefony__2[[#This Row],[czy 12]]=1,telefony__2[[#This Row],[dlugosc]]=7),telefony__2[[#This Row],[zaklonczenie]]-telefony__2[[#This Row],[rozpoczecie]],0)</f>
        <v>0</v>
      </c>
      <c r="H1853" s="3">
        <f>IF(AND(telefony__2[[#This Row],[czy 12]]=1,telefony__2[[#This Row],[dlugosc]]=7),1,0)</f>
        <v>0</v>
      </c>
      <c r="I1853" s="3">
        <f>(telefony__2[[#This Row],[zaklonczenie]]-telefony__2[[#This Row],[rozpoczecie]])*24*60</f>
        <v>12.616666666666667</v>
      </c>
      <c r="J1853">
        <f>IF(telefony__2[[#This Row],[dlugosc]]=10,ROUNDUP(telefony__2[[#This Row],[len]],0),0)</f>
        <v>0</v>
      </c>
      <c r="K1853" s="3">
        <f>IF(telefony__2[[#This Row],[dlugosc]]&lt;&gt;10,telefony__2[[#This Row],[len]]+K1852,K1852)</f>
        <v>14648.083333333341</v>
      </c>
      <c r="L1853" s="3">
        <f>IF(telefony__2[[#This Row],[dlugosc]]=7,telefony__2[[#This Row],[len]],0)</f>
        <v>12.616666666666667</v>
      </c>
      <c r="M1853" s="3">
        <f>IF(telefony__2[[#This Row],[dlugosc]]=8,telefony__2[[#This Row],[len]],0)</f>
        <v>0</v>
      </c>
      <c r="N1853" s="3"/>
    </row>
    <row r="1854" spans="1:14" x14ac:dyDescent="0.25">
      <c r="A1854" s="3" t="s">
        <v>5069</v>
      </c>
      <c r="B1854" s="1" t="s">
        <v>5031</v>
      </c>
      <c r="C1854" s="2" t="s">
        <v>3967</v>
      </c>
      <c r="D1854" s="2" t="s">
        <v>5070</v>
      </c>
      <c r="E1854">
        <f>LEN(telefony__2[[#This Row],[nr]])</f>
        <v>8</v>
      </c>
      <c r="F1854">
        <f>IF(MID(telefony__2[[#This Row],[nr]],1,2)="12",1,0)</f>
        <v>0</v>
      </c>
      <c r="G1854" s="2">
        <f>IF(AND(telefony__2[[#This Row],[czy 12]]=1,telefony__2[[#This Row],[dlugosc]]=7),telefony__2[[#This Row],[zaklonczenie]]-telefony__2[[#This Row],[rozpoczecie]],0)</f>
        <v>0</v>
      </c>
      <c r="H1854" s="3">
        <f>IF(AND(telefony__2[[#This Row],[czy 12]]=1,telefony__2[[#This Row],[dlugosc]]=7),1,0)</f>
        <v>0</v>
      </c>
      <c r="I1854" s="3">
        <f>(telefony__2[[#This Row],[zaklonczenie]]-telefony__2[[#This Row],[rozpoczecie]])*24*60</f>
        <v>11.383333333333328</v>
      </c>
      <c r="J1854">
        <f>IF(telefony__2[[#This Row],[dlugosc]]=10,ROUNDUP(telefony__2[[#This Row],[len]],0),0)</f>
        <v>0</v>
      </c>
      <c r="K1854" s="3">
        <f>IF(telefony__2[[#This Row],[dlugosc]]&lt;&gt;10,telefony__2[[#This Row],[len]]+K1853,K1853)</f>
        <v>14659.466666666674</v>
      </c>
      <c r="L1854" s="3">
        <f>IF(telefony__2[[#This Row],[dlugosc]]=7,telefony__2[[#This Row],[len]],0)</f>
        <v>0</v>
      </c>
      <c r="M1854" s="3">
        <f>IF(telefony__2[[#This Row],[dlugosc]]=8,telefony__2[[#This Row],[len]],0)</f>
        <v>11.383333333333328</v>
      </c>
      <c r="N1854" s="3"/>
    </row>
    <row r="1855" spans="1:14" x14ac:dyDescent="0.25">
      <c r="A1855" s="3" t="s">
        <v>5071</v>
      </c>
      <c r="B1855" s="1" t="s">
        <v>5031</v>
      </c>
      <c r="C1855" s="2" t="s">
        <v>5072</v>
      </c>
      <c r="D1855" s="2" t="s">
        <v>5073</v>
      </c>
      <c r="E1855">
        <f>LEN(telefony__2[[#This Row],[nr]])</f>
        <v>7</v>
      </c>
      <c r="F1855">
        <f>IF(MID(telefony__2[[#This Row],[nr]],1,2)="12",1,0)</f>
        <v>0</v>
      </c>
      <c r="G1855" s="2">
        <f>IF(AND(telefony__2[[#This Row],[czy 12]]=1,telefony__2[[#This Row],[dlugosc]]=7),telefony__2[[#This Row],[zaklonczenie]]-telefony__2[[#This Row],[rozpoczecie]],0)</f>
        <v>0</v>
      </c>
      <c r="H1855" s="3">
        <f>IF(AND(telefony__2[[#This Row],[czy 12]]=1,telefony__2[[#This Row],[dlugosc]]=7),1,0)</f>
        <v>0</v>
      </c>
      <c r="I1855" s="3">
        <f>(telefony__2[[#This Row],[zaklonczenie]]-telefony__2[[#This Row],[rozpoczecie]])*24*60</f>
        <v>1.1500000000000199</v>
      </c>
      <c r="J1855">
        <f>IF(telefony__2[[#This Row],[dlugosc]]=10,ROUNDUP(telefony__2[[#This Row],[len]],0),0)</f>
        <v>0</v>
      </c>
      <c r="K1855" s="3">
        <f>IF(telefony__2[[#This Row],[dlugosc]]&lt;&gt;10,telefony__2[[#This Row],[len]]+K1854,K1854)</f>
        <v>14660.616666666674</v>
      </c>
      <c r="L1855" s="3">
        <f>IF(telefony__2[[#This Row],[dlugosc]]=7,telefony__2[[#This Row],[len]],0)</f>
        <v>1.1500000000000199</v>
      </c>
      <c r="M1855" s="3">
        <f>IF(telefony__2[[#This Row],[dlugosc]]=8,telefony__2[[#This Row],[len]],0)</f>
        <v>0</v>
      </c>
      <c r="N1855" s="3"/>
    </row>
    <row r="1856" spans="1:14" x14ac:dyDescent="0.25">
      <c r="A1856" s="3" t="s">
        <v>5074</v>
      </c>
      <c r="B1856" s="1" t="s">
        <v>5031</v>
      </c>
      <c r="C1856" s="2" t="s">
        <v>5075</v>
      </c>
      <c r="D1856" s="2" t="s">
        <v>5076</v>
      </c>
      <c r="E1856">
        <f>LEN(telefony__2[[#This Row],[nr]])</f>
        <v>7</v>
      </c>
      <c r="F1856">
        <f>IF(MID(telefony__2[[#This Row],[nr]],1,2)="12",1,0)</f>
        <v>0</v>
      </c>
      <c r="G1856" s="2">
        <f>IF(AND(telefony__2[[#This Row],[czy 12]]=1,telefony__2[[#This Row],[dlugosc]]=7),telefony__2[[#This Row],[zaklonczenie]]-telefony__2[[#This Row],[rozpoczecie]],0)</f>
        <v>0</v>
      </c>
      <c r="H1856" s="3">
        <f>IF(AND(telefony__2[[#This Row],[czy 12]]=1,telefony__2[[#This Row],[dlugosc]]=7),1,0)</f>
        <v>0</v>
      </c>
      <c r="I1856" s="3">
        <f>(telefony__2[[#This Row],[zaklonczenie]]-telefony__2[[#This Row],[rozpoczecie]])*24*60</f>
        <v>8.5833333333333695</v>
      </c>
      <c r="J1856">
        <f>IF(telefony__2[[#This Row],[dlugosc]]=10,ROUNDUP(telefony__2[[#This Row],[len]],0),0)</f>
        <v>0</v>
      </c>
      <c r="K1856" s="3">
        <f>IF(telefony__2[[#This Row],[dlugosc]]&lt;&gt;10,telefony__2[[#This Row],[len]]+K1855,K1855)</f>
        <v>14669.200000000008</v>
      </c>
      <c r="L1856" s="3">
        <f>IF(telefony__2[[#This Row],[dlugosc]]=7,telefony__2[[#This Row],[len]],0)</f>
        <v>8.5833333333333695</v>
      </c>
      <c r="M1856" s="3">
        <f>IF(telefony__2[[#This Row],[dlugosc]]=8,telefony__2[[#This Row],[len]],0)</f>
        <v>0</v>
      </c>
      <c r="N1856" s="3"/>
    </row>
    <row r="1857" spans="1:14" x14ac:dyDescent="0.25">
      <c r="A1857" s="3" t="s">
        <v>5077</v>
      </c>
      <c r="B1857" s="1" t="s">
        <v>5031</v>
      </c>
      <c r="C1857" s="2" t="s">
        <v>5078</v>
      </c>
      <c r="D1857" s="2" t="s">
        <v>5079</v>
      </c>
      <c r="E1857">
        <f>LEN(telefony__2[[#This Row],[nr]])</f>
        <v>7</v>
      </c>
      <c r="F1857">
        <f>IF(MID(telefony__2[[#This Row],[nr]],1,2)="12",1,0)</f>
        <v>0</v>
      </c>
      <c r="G1857" s="2">
        <f>IF(AND(telefony__2[[#This Row],[czy 12]]=1,telefony__2[[#This Row],[dlugosc]]=7),telefony__2[[#This Row],[zaklonczenie]]-telefony__2[[#This Row],[rozpoczecie]],0)</f>
        <v>0</v>
      </c>
      <c r="H1857" s="3">
        <f>IF(AND(telefony__2[[#This Row],[czy 12]]=1,telefony__2[[#This Row],[dlugosc]]=7),1,0)</f>
        <v>0</v>
      </c>
      <c r="I1857" s="3">
        <f>(telefony__2[[#This Row],[zaklonczenie]]-telefony__2[[#This Row],[rozpoczecie]])*24*60</f>
        <v>11.199999999999912</v>
      </c>
      <c r="J1857">
        <f>IF(telefony__2[[#This Row],[dlugosc]]=10,ROUNDUP(telefony__2[[#This Row],[len]],0),0)</f>
        <v>0</v>
      </c>
      <c r="K1857" s="3">
        <f>IF(telefony__2[[#This Row],[dlugosc]]&lt;&gt;10,telefony__2[[#This Row],[len]]+K1856,K1856)</f>
        <v>14680.400000000009</v>
      </c>
      <c r="L1857" s="3">
        <f>IF(telefony__2[[#This Row],[dlugosc]]=7,telefony__2[[#This Row],[len]],0)</f>
        <v>11.199999999999912</v>
      </c>
      <c r="M1857" s="3">
        <f>IF(telefony__2[[#This Row],[dlugosc]]=8,telefony__2[[#This Row],[len]],0)</f>
        <v>0</v>
      </c>
      <c r="N1857" s="3"/>
    </row>
    <row r="1858" spans="1:14" x14ac:dyDescent="0.25">
      <c r="A1858" s="3" t="s">
        <v>5080</v>
      </c>
      <c r="B1858" s="1" t="s">
        <v>5031</v>
      </c>
      <c r="C1858" s="2" t="s">
        <v>5081</v>
      </c>
      <c r="D1858" s="2" t="s">
        <v>5082</v>
      </c>
      <c r="E1858">
        <f>LEN(telefony__2[[#This Row],[nr]])</f>
        <v>8</v>
      </c>
      <c r="F1858">
        <f>IF(MID(telefony__2[[#This Row],[nr]],1,2)="12",1,0)</f>
        <v>0</v>
      </c>
      <c r="G1858" s="2">
        <f>IF(AND(telefony__2[[#This Row],[czy 12]]=1,telefony__2[[#This Row],[dlugosc]]=7),telefony__2[[#This Row],[zaklonczenie]]-telefony__2[[#This Row],[rozpoczecie]],0)</f>
        <v>0</v>
      </c>
      <c r="H1858" s="3">
        <f>IF(AND(telefony__2[[#This Row],[czy 12]]=1,telefony__2[[#This Row],[dlugosc]]=7),1,0)</f>
        <v>0</v>
      </c>
      <c r="I1858" s="3">
        <f>(telefony__2[[#This Row],[zaklonczenie]]-telefony__2[[#This Row],[rozpoczecie]])*24*60</f>
        <v>6.0833333333332984</v>
      </c>
      <c r="J1858">
        <f>IF(telefony__2[[#This Row],[dlugosc]]=10,ROUNDUP(telefony__2[[#This Row],[len]],0),0)</f>
        <v>0</v>
      </c>
      <c r="K1858" s="3">
        <f>IF(telefony__2[[#This Row],[dlugosc]]&lt;&gt;10,telefony__2[[#This Row],[len]]+K1857,K1857)</f>
        <v>14686.483333333343</v>
      </c>
      <c r="L1858" s="3">
        <f>IF(telefony__2[[#This Row],[dlugosc]]=7,telefony__2[[#This Row],[len]],0)</f>
        <v>0</v>
      </c>
      <c r="M1858" s="3">
        <f>IF(telefony__2[[#This Row],[dlugosc]]=8,telefony__2[[#This Row],[len]],0)</f>
        <v>6.0833333333332984</v>
      </c>
      <c r="N1858" s="3"/>
    </row>
    <row r="1859" spans="1:14" x14ac:dyDescent="0.25">
      <c r="A1859" s="3" t="s">
        <v>1705</v>
      </c>
      <c r="B1859" s="1" t="s">
        <v>5031</v>
      </c>
      <c r="C1859" s="2" t="s">
        <v>5083</v>
      </c>
      <c r="D1859" s="2" t="s">
        <v>5084</v>
      </c>
      <c r="E1859">
        <f>LEN(telefony__2[[#This Row],[nr]])</f>
        <v>7</v>
      </c>
      <c r="F1859">
        <f>IF(MID(telefony__2[[#This Row],[nr]],1,2)="12",1,0)</f>
        <v>1</v>
      </c>
      <c r="G1859" s="2">
        <f>IF(AND(telefony__2[[#This Row],[czy 12]]=1,telefony__2[[#This Row],[dlugosc]]=7),telefony__2[[#This Row],[zaklonczenie]]-telefony__2[[#This Row],[rozpoczecie]],0)</f>
        <v>8.7731481481481688E-3</v>
      </c>
      <c r="H1859" s="3">
        <f>IF(AND(telefony__2[[#This Row],[czy 12]]=1,telefony__2[[#This Row],[dlugosc]]=7),1,0)</f>
        <v>1</v>
      </c>
      <c r="I1859" s="3">
        <f>(telefony__2[[#This Row],[zaklonczenie]]-telefony__2[[#This Row],[rozpoczecie]])*24*60</f>
        <v>12.633333333333363</v>
      </c>
      <c r="J1859">
        <f>IF(telefony__2[[#This Row],[dlugosc]]=10,ROUNDUP(telefony__2[[#This Row],[len]],0),0)</f>
        <v>0</v>
      </c>
      <c r="K1859" s="3">
        <f>IF(telefony__2[[#This Row],[dlugosc]]&lt;&gt;10,telefony__2[[#This Row],[len]]+K1858,K1858)</f>
        <v>14699.116666666676</v>
      </c>
      <c r="L1859" s="3">
        <f>IF(telefony__2[[#This Row],[dlugosc]]=7,telefony__2[[#This Row],[len]],0)</f>
        <v>12.633333333333363</v>
      </c>
      <c r="M1859" s="3">
        <f>IF(telefony__2[[#This Row],[dlugosc]]=8,telefony__2[[#This Row],[len]],0)</f>
        <v>0</v>
      </c>
      <c r="N1859" s="3"/>
    </row>
    <row r="1860" spans="1:14" x14ac:dyDescent="0.25">
      <c r="A1860" s="3" t="s">
        <v>5085</v>
      </c>
      <c r="B1860" s="1" t="s">
        <v>5031</v>
      </c>
      <c r="C1860" s="2" t="s">
        <v>2603</v>
      </c>
      <c r="D1860" s="2" t="s">
        <v>5086</v>
      </c>
      <c r="E1860">
        <f>LEN(telefony__2[[#This Row],[nr]])</f>
        <v>7</v>
      </c>
      <c r="F1860">
        <f>IF(MID(telefony__2[[#This Row],[nr]],1,2)="12",1,0)</f>
        <v>0</v>
      </c>
      <c r="G1860" s="2">
        <f>IF(AND(telefony__2[[#This Row],[czy 12]]=1,telefony__2[[#This Row],[dlugosc]]=7),telefony__2[[#This Row],[zaklonczenie]]-telefony__2[[#This Row],[rozpoczecie]],0)</f>
        <v>0</v>
      </c>
      <c r="H1860" s="3">
        <f>IF(AND(telefony__2[[#This Row],[czy 12]]=1,telefony__2[[#This Row],[dlugosc]]=7),1,0)</f>
        <v>0</v>
      </c>
      <c r="I1860" s="3">
        <f>(telefony__2[[#This Row],[zaklonczenie]]-telefony__2[[#This Row],[rozpoczecie]])*24*60</f>
        <v>14.183333333333366</v>
      </c>
      <c r="J1860">
        <f>IF(telefony__2[[#This Row],[dlugosc]]=10,ROUNDUP(telefony__2[[#This Row],[len]],0),0)</f>
        <v>0</v>
      </c>
      <c r="K1860" s="3">
        <f>IF(telefony__2[[#This Row],[dlugosc]]&lt;&gt;10,telefony__2[[#This Row],[len]]+K1859,K1859)</f>
        <v>14713.300000000008</v>
      </c>
      <c r="L1860" s="3">
        <f>IF(telefony__2[[#This Row],[dlugosc]]=7,telefony__2[[#This Row],[len]],0)</f>
        <v>14.183333333333366</v>
      </c>
      <c r="M1860" s="3">
        <f>IF(telefony__2[[#This Row],[dlugosc]]=8,telefony__2[[#This Row],[len]],0)</f>
        <v>0</v>
      </c>
      <c r="N1860" s="3"/>
    </row>
    <row r="1861" spans="1:14" x14ac:dyDescent="0.25">
      <c r="A1861" s="3" t="s">
        <v>4264</v>
      </c>
      <c r="B1861" s="1" t="s">
        <v>5031</v>
      </c>
      <c r="C1861" s="2" t="s">
        <v>5087</v>
      </c>
      <c r="D1861" s="2" t="s">
        <v>5088</v>
      </c>
      <c r="E1861">
        <f>LEN(telefony__2[[#This Row],[nr]])</f>
        <v>7</v>
      </c>
      <c r="F1861">
        <f>IF(MID(telefony__2[[#This Row],[nr]],1,2)="12",1,0)</f>
        <v>0</v>
      </c>
      <c r="G1861" s="2">
        <f>IF(AND(telefony__2[[#This Row],[czy 12]]=1,telefony__2[[#This Row],[dlugosc]]=7),telefony__2[[#This Row],[zaklonczenie]]-telefony__2[[#This Row],[rozpoczecie]],0)</f>
        <v>0</v>
      </c>
      <c r="H1861" s="3">
        <f>IF(AND(telefony__2[[#This Row],[czy 12]]=1,telefony__2[[#This Row],[dlugosc]]=7),1,0)</f>
        <v>0</v>
      </c>
      <c r="I1861" s="3">
        <f>(telefony__2[[#This Row],[zaklonczenie]]-telefony__2[[#This Row],[rozpoczecie]])*24*60</f>
        <v>10.733333333333386</v>
      </c>
      <c r="J1861">
        <f>IF(telefony__2[[#This Row],[dlugosc]]=10,ROUNDUP(telefony__2[[#This Row],[len]],0),0)</f>
        <v>0</v>
      </c>
      <c r="K1861" s="3">
        <f>IF(telefony__2[[#This Row],[dlugosc]]&lt;&gt;10,telefony__2[[#This Row],[len]]+K1860,K1860)</f>
        <v>14724.033333333342</v>
      </c>
      <c r="L1861" s="3">
        <f>IF(telefony__2[[#This Row],[dlugosc]]=7,telefony__2[[#This Row],[len]],0)</f>
        <v>10.733333333333386</v>
      </c>
      <c r="M1861" s="3">
        <f>IF(telefony__2[[#This Row],[dlugosc]]=8,telefony__2[[#This Row],[len]],0)</f>
        <v>0</v>
      </c>
      <c r="N1861" s="3"/>
    </row>
    <row r="1862" spans="1:14" x14ac:dyDescent="0.25">
      <c r="A1862" s="3" t="s">
        <v>5089</v>
      </c>
      <c r="B1862" s="1" t="s">
        <v>5031</v>
      </c>
      <c r="C1862" s="2" t="s">
        <v>5090</v>
      </c>
      <c r="D1862" s="2" t="s">
        <v>5091</v>
      </c>
      <c r="E1862">
        <f>LEN(telefony__2[[#This Row],[nr]])</f>
        <v>7</v>
      </c>
      <c r="F1862">
        <f>IF(MID(telefony__2[[#This Row],[nr]],1,2)="12",1,0)</f>
        <v>0</v>
      </c>
      <c r="G1862" s="2">
        <f>IF(AND(telefony__2[[#This Row],[czy 12]]=1,telefony__2[[#This Row],[dlugosc]]=7),telefony__2[[#This Row],[zaklonczenie]]-telefony__2[[#This Row],[rozpoczecie]],0)</f>
        <v>0</v>
      </c>
      <c r="H1862" s="3">
        <f>IF(AND(telefony__2[[#This Row],[czy 12]]=1,telefony__2[[#This Row],[dlugosc]]=7),1,0)</f>
        <v>0</v>
      </c>
      <c r="I1862" s="3">
        <f>(telefony__2[[#This Row],[zaklonczenie]]-telefony__2[[#This Row],[rozpoczecie]])*24*60</f>
        <v>2.2833333333333439</v>
      </c>
      <c r="J1862">
        <f>IF(telefony__2[[#This Row],[dlugosc]]=10,ROUNDUP(telefony__2[[#This Row],[len]],0),0)</f>
        <v>0</v>
      </c>
      <c r="K1862" s="3">
        <f>IF(telefony__2[[#This Row],[dlugosc]]&lt;&gt;10,telefony__2[[#This Row],[len]]+K1861,K1861)</f>
        <v>14726.316666666675</v>
      </c>
      <c r="L1862" s="3">
        <f>IF(telefony__2[[#This Row],[dlugosc]]=7,telefony__2[[#This Row],[len]],0)</f>
        <v>2.2833333333333439</v>
      </c>
      <c r="M1862" s="3">
        <f>IF(telefony__2[[#This Row],[dlugosc]]=8,telefony__2[[#This Row],[len]],0)</f>
        <v>0</v>
      </c>
      <c r="N1862" s="3"/>
    </row>
    <row r="1863" spans="1:14" x14ac:dyDescent="0.25">
      <c r="A1863" s="3" t="s">
        <v>978</v>
      </c>
      <c r="B1863" s="1" t="s">
        <v>5031</v>
      </c>
      <c r="C1863" s="2" t="s">
        <v>5092</v>
      </c>
      <c r="D1863" s="2" t="s">
        <v>2611</v>
      </c>
      <c r="E1863">
        <f>LEN(telefony__2[[#This Row],[nr]])</f>
        <v>7</v>
      </c>
      <c r="F1863">
        <f>IF(MID(telefony__2[[#This Row],[nr]],1,2)="12",1,0)</f>
        <v>0</v>
      </c>
      <c r="G1863" s="2">
        <f>IF(AND(telefony__2[[#This Row],[czy 12]]=1,telefony__2[[#This Row],[dlugosc]]=7),telefony__2[[#This Row],[zaklonczenie]]-telefony__2[[#This Row],[rozpoczecie]],0)</f>
        <v>0</v>
      </c>
      <c r="H1863" s="3">
        <f>IF(AND(telefony__2[[#This Row],[czy 12]]=1,telefony__2[[#This Row],[dlugosc]]=7),1,0)</f>
        <v>0</v>
      </c>
      <c r="I1863" s="3">
        <f>(telefony__2[[#This Row],[zaklonczenie]]-telefony__2[[#This Row],[rozpoczecie]])*24*60</f>
        <v>7.3833333333332618</v>
      </c>
      <c r="J1863">
        <f>IF(telefony__2[[#This Row],[dlugosc]]=10,ROUNDUP(telefony__2[[#This Row],[len]],0),0)</f>
        <v>0</v>
      </c>
      <c r="K1863" s="3">
        <f>IF(telefony__2[[#This Row],[dlugosc]]&lt;&gt;10,telefony__2[[#This Row],[len]]+K1862,K1862)</f>
        <v>14733.700000000008</v>
      </c>
      <c r="L1863" s="3">
        <f>IF(telefony__2[[#This Row],[dlugosc]]=7,telefony__2[[#This Row],[len]],0)</f>
        <v>7.3833333333332618</v>
      </c>
      <c r="M1863" s="3">
        <f>IF(telefony__2[[#This Row],[dlugosc]]=8,telefony__2[[#This Row],[len]],0)</f>
        <v>0</v>
      </c>
      <c r="N1863" s="3"/>
    </row>
    <row r="1864" spans="1:14" x14ac:dyDescent="0.25">
      <c r="A1864" s="3" t="s">
        <v>1106</v>
      </c>
      <c r="B1864" s="1" t="s">
        <v>5031</v>
      </c>
      <c r="C1864" s="2" t="s">
        <v>5093</v>
      </c>
      <c r="D1864" s="2" t="s">
        <v>5094</v>
      </c>
      <c r="E1864">
        <f>LEN(telefony__2[[#This Row],[nr]])</f>
        <v>7</v>
      </c>
      <c r="F1864">
        <f>IF(MID(telefony__2[[#This Row],[nr]],1,2)="12",1,0)</f>
        <v>0</v>
      </c>
      <c r="G1864" s="2">
        <f>IF(AND(telefony__2[[#This Row],[czy 12]]=1,telefony__2[[#This Row],[dlugosc]]=7),telefony__2[[#This Row],[zaklonczenie]]-telefony__2[[#This Row],[rozpoczecie]],0)</f>
        <v>0</v>
      </c>
      <c r="H1864" s="3">
        <f>IF(AND(telefony__2[[#This Row],[czy 12]]=1,telefony__2[[#This Row],[dlugosc]]=7),1,0)</f>
        <v>0</v>
      </c>
      <c r="I1864" s="3">
        <f>(telefony__2[[#This Row],[zaklonczenie]]-telefony__2[[#This Row],[rozpoczecie]])*24*60</f>
        <v>1.1999999999999478</v>
      </c>
      <c r="J1864">
        <f>IF(telefony__2[[#This Row],[dlugosc]]=10,ROUNDUP(telefony__2[[#This Row],[len]],0),0)</f>
        <v>0</v>
      </c>
      <c r="K1864" s="3">
        <f>IF(telefony__2[[#This Row],[dlugosc]]&lt;&gt;10,telefony__2[[#This Row],[len]]+K1863,K1863)</f>
        <v>14734.900000000009</v>
      </c>
      <c r="L1864" s="3">
        <f>IF(telefony__2[[#This Row],[dlugosc]]=7,telefony__2[[#This Row],[len]],0)</f>
        <v>1.1999999999999478</v>
      </c>
      <c r="M1864" s="3">
        <f>IF(telefony__2[[#This Row],[dlugosc]]=8,telefony__2[[#This Row],[len]],0)</f>
        <v>0</v>
      </c>
      <c r="N1864" s="3"/>
    </row>
    <row r="1865" spans="1:14" x14ac:dyDescent="0.25">
      <c r="A1865" s="3" t="s">
        <v>5095</v>
      </c>
      <c r="B1865" s="1" t="s">
        <v>5031</v>
      </c>
      <c r="C1865" s="2" t="s">
        <v>5096</v>
      </c>
      <c r="D1865" s="2" t="s">
        <v>5097</v>
      </c>
      <c r="E1865">
        <f>LEN(telefony__2[[#This Row],[nr]])</f>
        <v>7</v>
      </c>
      <c r="F1865">
        <f>IF(MID(telefony__2[[#This Row],[nr]],1,2)="12",1,0)</f>
        <v>0</v>
      </c>
      <c r="G1865" s="2">
        <f>IF(AND(telefony__2[[#This Row],[czy 12]]=1,telefony__2[[#This Row],[dlugosc]]=7),telefony__2[[#This Row],[zaklonczenie]]-telefony__2[[#This Row],[rozpoczecie]],0)</f>
        <v>0</v>
      </c>
      <c r="H1865" s="3">
        <f>IF(AND(telefony__2[[#This Row],[czy 12]]=1,telefony__2[[#This Row],[dlugosc]]=7),1,0)</f>
        <v>0</v>
      </c>
      <c r="I1865" s="3">
        <f>(telefony__2[[#This Row],[zaklonczenie]]-telefony__2[[#This Row],[rozpoczecie]])*24*60</f>
        <v>6.7000000000000082</v>
      </c>
      <c r="J1865">
        <f>IF(telefony__2[[#This Row],[dlugosc]]=10,ROUNDUP(telefony__2[[#This Row],[len]],0),0)</f>
        <v>0</v>
      </c>
      <c r="K1865" s="3">
        <f>IF(telefony__2[[#This Row],[dlugosc]]&lt;&gt;10,telefony__2[[#This Row],[len]]+K1864,K1864)</f>
        <v>14741.600000000009</v>
      </c>
      <c r="L1865" s="3">
        <f>IF(telefony__2[[#This Row],[dlugosc]]=7,telefony__2[[#This Row],[len]],0)</f>
        <v>6.7000000000000082</v>
      </c>
      <c r="M1865" s="3">
        <f>IF(telefony__2[[#This Row],[dlugosc]]=8,telefony__2[[#This Row],[len]],0)</f>
        <v>0</v>
      </c>
      <c r="N1865" s="3"/>
    </row>
    <row r="1866" spans="1:14" x14ac:dyDescent="0.25">
      <c r="A1866" s="3" t="s">
        <v>5098</v>
      </c>
      <c r="B1866" s="1" t="s">
        <v>5031</v>
      </c>
      <c r="C1866" s="2" t="s">
        <v>5099</v>
      </c>
      <c r="D1866" s="2" t="s">
        <v>5100</v>
      </c>
      <c r="E1866">
        <f>LEN(telefony__2[[#This Row],[nr]])</f>
        <v>7</v>
      </c>
      <c r="F1866">
        <f>IF(MID(telefony__2[[#This Row],[nr]],1,2)="12",1,0)</f>
        <v>0</v>
      </c>
      <c r="G1866" s="2">
        <f>IF(AND(telefony__2[[#This Row],[czy 12]]=1,telefony__2[[#This Row],[dlugosc]]=7),telefony__2[[#This Row],[zaklonczenie]]-telefony__2[[#This Row],[rozpoczecie]],0)</f>
        <v>0</v>
      </c>
      <c r="H1866" s="3">
        <f>IF(AND(telefony__2[[#This Row],[czy 12]]=1,telefony__2[[#This Row],[dlugosc]]=7),1,0)</f>
        <v>0</v>
      </c>
      <c r="I1866" s="3">
        <f>(telefony__2[[#This Row],[zaklonczenie]]-telefony__2[[#This Row],[rozpoczecie]])*24*60</f>
        <v>0.43333333333337443</v>
      </c>
      <c r="J1866">
        <f>IF(telefony__2[[#This Row],[dlugosc]]=10,ROUNDUP(telefony__2[[#This Row],[len]],0),0)</f>
        <v>0</v>
      </c>
      <c r="K1866" s="3">
        <f>IF(telefony__2[[#This Row],[dlugosc]]&lt;&gt;10,telefony__2[[#This Row],[len]]+K1865,K1865)</f>
        <v>14742.033333333342</v>
      </c>
      <c r="L1866" s="3">
        <f>IF(telefony__2[[#This Row],[dlugosc]]=7,telefony__2[[#This Row],[len]],0)</f>
        <v>0.43333333333337443</v>
      </c>
      <c r="M1866" s="3">
        <f>IF(telefony__2[[#This Row],[dlugosc]]=8,telefony__2[[#This Row],[len]],0)</f>
        <v>0</v>
      </c>
      <c r="N1866" s="3"/>
    </row>
    <row r="1867" spans="1:14" x14ac:dyDescent="0.25">
      <c r="A1867" s="3" t="s">
        <v>5101</v>
      </c>
      <c r="B1867" s="1" t="s">
        <v>5031</v>
      </c>
      <c r="C1867" s="2" t="s">
        <v>5102</v>
      </c>
      <c r="D1867" s="2" t="s">
        <v>5103</v>
      </c>
      <c r="E1867">
        <f>LEN(telefony__2[[#This Row],[nr]])</f>
        <v>10</v>
      </c>
      <c r="F1867">
        <f>IF(MID(telefony__2[[#This Row],[nr]],1,2)="12",1,0)</f>
        <v>0</v>
      </c>
      <c r="G1867" s="2">
        <f>IF(AND(telefony__2[[#This Row],[czy 12]]=1,telefony__2[[#This Row],[dlugosc]]=7),telefony__2[[#This Row],[zaklonczenie]]-telefony__2[[#This Row],[rozpoczecie]],0)</f>
        <v>0</v>
      </c>
      <c r="H1867" s="3">
        <f>IF(AND(telefony__2[[#This Row],[czy 12]]=1,telefony__2[[#This Row],[dlugosc]]=7),1,0)</f>
        <v>0</v>
      </c>
      <c r="I1867" s="3">
        <f>(telefony__2[[#This Row],[zaklonczenie]]-telefony__2[[#This Row],[rozpoczecie]])*24*60</f>
        <v>14.033333333333342</v>
      </c>
      <c r="J1867">
        <f>IF(telefony__2[[#This Row],[dlugosc]]=10,ROUNDUP(telefony__2[[#This Row],[len]],0),0)</f>
        <v>15</v>
      </c>
      <c r="K1867" s="3">
        <f>IF(telefony__2[[#This Row],[dlugosc]]&lt;&gt;10,telefony__2[[#This Row],[len]]+K1866,K1866)</f>
        <v>14742.033333333342</v>
      </c>
      <c r="L1867" s="3">
        <f>IF(telefony__2[[#This Row],[dlugosc]]=7,telefony__2[[#This Row],[len]],0)</f>
        <v>0</v>
      </c>
      <c r="M1867" s="3">
        <f>IF(telefony__2[[#This Row],[dlugosc]]=8,telefony__2[[#This Row],[len]],0)</f>
        <v>0</v>
      </c>
      <c r="N1867" s="3"/>
    </row>
    <row r="1868" spans="1:14" x14ac:dyDescent="0.25">
      <c r="A1868" s="3" t="s">
        <v>1940</v>
      </c>
      <c r="B1868" s="1" t="s">
        <v>5031</v>
      </c>
      <c r="C1868" s="2" t="s">
        <v>5104</v>
      </c>
      <c r="D1868" s="2" t="s">
        <v>5105</v>
      </c>
      <c r="E1868">
        <f>LEN(telefony__2[[#This Row],[nr]])</f>
        <v>7</v>
      </c>
      <c r="F1868">
        <f>IF(MID(telefony__2[[#This Row],[nr]],1,2)="12",1,0)</f>
        <v>0</v>
      </c>
      <c r="G1868" s="2">
        <f>IF(AND(telefony__2[[#This Row],[czy 12]]=1,telefony__2[[#This Row],[dlugosc]]=7),telefony__2[[#This Row],[zaklonczenie]]-telefony__2[[#This Row],[rozpoczecie]],0)</f>
        <v>0</v>
      </c>
      <c r="H1868" s="3">
        <f>IF(AND(telefony__2[[#This Row],[czy 12]]=1,telefony__2[[#This Row],[dlugosc]]=7),1,0)</f>
        <v>0</v>
      </c>
      <c r="I1868" s="3">
        <f>(telefony__2[[#This Row],[zaklonczenie]]-telefony__2[[#This Row],[rozpoczecie]])*24*60</f>
        <v>5.4000000000000448</v>
      </c>
      <c r="J1868">
        <f>IF(telefony__2[[#This Row],[dlugosc]]=10,ROUNDUP(telefony__2[[#This Row],[len]],0),0)</f>
        <v>0</v>
      </c>
      <c r="K1868" s="3">
        <f>IF(telefony__2[[#This Row],[dlugosc]]&lt;&gt;10,telefony__2[[#This Row],[len]]+K1867,K1867)</f>
        <v>14747.433333333342</v>
      </c>
      <c r="L1868" s="3">
        <f>IF(telefony__2[[#This Row],[dlugosc]]=7,telefony__2[[#This Row],[len]],0)</f>
        <v>5.4000000000000448</v>
      </c>
      <c r="M1868" s="3">
        <f>IF(telefony__2[[#This Row],[dlugosc]]=8,telefony__2[[#This Row],[len]],0)</f>
        <v>0</v>
      </c>
      <c r="N1868" s="3"/>
    </row>
    <row r="1869" spans="1:14" x14ac:dyDescent="0.25">
      <c r="A1869" s="3" t="s">
        <v>5106</v>
      </c>
      <c r="B1869" s="1" t="s">
        <v>5031</v>
      </c>
      <c r="C1869" s="2" t="s">
        <v>5107</v>
      </c>
      <c r="D1869" s="2" t="s">
        <v>5108</v>
      </c>
      <c r="E1869">
        <f>LEN(telefony__2[[#This Row],[nr]])</f>
        <v>7</v>
      </c>
      <c r="F1869">
        <f>IF(MID(telefony__2[[#This Row],[nr]],1,2)="12",1,0)</f>
        <v>0</v>
      </c>
      <c r="G1869" s="2">
        <f>IF(AND(telefony__2[[#This Row],[czy 12]]=1,telefony__2[[#This Row],[dlugosc]]=7),telefony__2[[#This Row],[zaklonczenie]]-telefony__2[[#This Row],[rozpoczecie]],0)</f>
        <v>0</v>
      </c>
      <c r="H1869" s="3">
        <f>IF(AND(telefony__2[[#This Row],[czy 12]]=1,telefony__2[[#This Row],[dlugosc]]=7),1,0)</f>
        <v>0</v>
      </c>
      <c r="I1869" s="3">
        <f>(telefony__2[[#This Row],[zaklonczenie]]-telefony__2[[#This Row],[rozpoczecie]])*24*60</f>
        <v>7.7666666666667084</v>
      </c>
      <c r="J1869">
        <f>IF(telefony__2[[#This Row],[dlugosc]]=10,ROUNDUP(telefony__2[[#This Row],[len]],0),0)</f>
        <v>0</v>
      </c>
      <c r="K1869" s="3">
        <f>IF(telefony__2[[#This Row],[dlugosc]]&lt;&gt;10,telefony__2[[#This Row],[len]]+K1868,K1868)</f>
        <v>14755.200000000008</v>
      </c>
      <c r="L1869" s="3">
        <f>IF(telefony__2[[#This Row],[dlugosc]]=7,telefony__2[[#This Row],[len]],0)</f>
        <v>7.7666666666667084</v>
      </c>
      <c r="M1869" s="3">
        <f>IF(telefony__2[[#This Row],[dlugosc]]=8,telefony__2[[#This Row],[len]],0)</f>
        <v>0</v>
      </c>
      <c r="N1869" s="3"/>
    </row>
    <row r="1870" spans="1:14" x14ac:dyDescent="0.25">
      <c r="A1870" s="3" t="s">
        <v>100</v>
      </c>
      <c r="B1870" s="1" t="s">
        <v>5031</v>
      </c>
      <c r="C1870" s="2" t="s">
        <v>5109</v>
      </c>
      <c r="D1870" s="2" t="s">
        <v>5110</v>
      </c>
      <c r="E1870">
        <f>LEN(telefony__2[[#This Row],[nr]])</f>
        <v>7</v>
      </c>
      <c r="F1870">
        <f>IF(MID(telefony__2[[#This Row],[nr]],1,2)="12",1,0)</f>
        <v>0</v>
      </c>
      <c r="G1870" s="2">
        <f>IF(AND(telefony__2[[#This Row],[czy 12]]=1,telefony__2[[#This Row],[dlugosc]]=7),telefony__2[[#This Row],[zaklonczenie]]-telefony__2[[#This Row],[rozpoczecie]],0)</f>
        <v>0</v>
      </c>
      <c r="H1870" s="3">
        <f>IF(AND(telefony__2[[#This Row],[czy 12]]=1,telefony__2[[#This Row],[dlugosc]]=7),1,0)</f>
        <v>0</v>
      </c>
      <c r="I1870" s="3">
        <f>(telefony__2[[#This Row],[zaklonczenie]]-telefony__2[[#This Row],[rozpoczecie]])*24*60</f>
        <v>8.6333333333332973</v>
      </c>
      <c r="J1870">
        <f>IF(telefony__2[[#This Row],[dlugosc]]=10,ROUNDUP(telefony__2[[#This Row],[len]],0),0)</f>
        <v>0</v>
      </c>
      <c r="K1870" s="3">
        <f>IF(telefony__2[[#This Row],[dlugosc]]&lt;&gt;10,telefony__2[[#This Row],[len]]+K1869,K1869)</f>
        <v>14763.833333333341</v>
      </c>
      <c r="L1870" s="3">
        <f>IF(telefony__2[[#This Row],[dlugosc]]=7,telefony__2[[#This Row],[len]],0)</f>
        <v>8.6333333333332973</v>
      </c>
      <c r="M1870" s="3">
        <f>IF(telefony__2[[#This Row],[dlugosc]]=8,telefony__2[[#This Row],[len]],0)</f>
        <v>0</v>
      </c>
      <c r="N1870" s="3"/>
    </row>
    <row r="1871" spans="1:14" x14ac:dyDescent="0.25">
      <c r="A1871" s="3" t="s">
        <v>5111</v>
      </c>
      <c r="B1871" s="1" t="s">
        <v>5031</v>
      </c>
      <c r="C1871" s="2" t="s">
        <v>635</v>
      </c>
      <c r="D1871" s="2" t="s">
        <v>5112</v>
      </c>
      <c r="E1871">
        <f>LEN(telefony__2[[#This Row],[nr]])</f>
        <v>7</v>
      </c>
      <c r="F1871">
        <f>IF(MID(telefony__2[[#This Row],[nr]],1,2)="12",1,0)</f>
        <v>0</v>
      </c>
      <c r="G1871" s="2">
        <f>IF(AND(telefony__2[[#This Row],[czy 12]]=1,telefony__2[[#This Row],[dlugosc]]=7),telefony__2[[#This Row],[zaklonczenie]]-telefony__2[[#This Row],[rozpoczecie]],0)</f>
        <v>0</v>
      </c>
      <c r="H1871" s="3">
        <f>IF(AND(telefony__2[[#This Row],[czy 12]]=1,telefony__2[[#This Row],[dlugosc]]=7),1,0)</f>
        <v>0</v>
      </c>
      <c r="I1871" s="3">
        <f>(telefony__2[[#This Row],[zaklonczenie]]-telefony__2[[#This Row],[rozpoczecie]])*24*60</f>
        <v>9.2500000000000071</v>
      </c>
      <c r="J1871">
        <f>IF(telefony__2[[#This Row],[dlugosc]]=10,ROUNDUP(telefony__2[[#This Row],[len]],0),0)</f>
        <v>0</v>
      </c>
      <c r="K1871" s="3">
        <f>IF(telefony__2[[#This Row],[dlugosc]]&lt;&gt;10,telefony__2[[#This Row],[len]]+K1870,K1870)</f>
        <v>14773.083333333341</v>
      </c>
      <c r="L1871" s="3">
        <f>IF(telefony__2[[#This Row],[dlugosc]]=7,telefony__2[[#This Row],[len]],0)</f>
        <v>9.2500000000000071</v>
      </c>
      <c r="M1871" s="3">
        <f>IF(telefony__2[[#This Row],[dlugosc]]=8,telefony__2[[#This Row],[len]],0)</f>
        <v>0</v>
      </c>
      <c r="N1871" s="3"/>
    </row>
    <row r="1872" spans="1:14" x14ac:dyDescent="0.25">
      <c r="A1872" s="3" t="s">
        <v>5113</v>
      </c>
      <c r="B1872" s="1" t="s">
        <v>5031</v>
      </c>
      <c r="C1872" s="2" t="s">
        <v>5114</v>
      </c>
      <c r="D1872" s="2" t="s">
        <v>5115</v>
      </c>
      <c r="E1872">
        <f>LEN(telefony__2[[#This Row],[nr]])</f>
        <v>10</v>
      </c>
      <c r="F1872">
        <f>IF(MID(telefony__2[[#This Row],[nr]],1,2)="12",1,0)</f>
        <v>0</v>
      </c>
      <c r="G1872" s="2">
        <f>IF(AND(telefony__2[[#This Row],[czy 12]]=1,telefony__2[[#This Row],[dlugosc]]=7),telefony__2[[#This Row],[zaklonczenie]]-telefony__2[[#This Row],[rozpoczecie]],0)</f>
        <v>0</v>
      </c>
      <c r="H1872" s="3">
        <f>IF(AND(telefony__2[[#This Row],[czy 12]]=1,telefony__2[[#This Row],[dlugosc]]=7),1,0)</f>
        <v>0</v>
      </c>
      <c r="I1872" s="3">
        <f>(telefony__2[[#This Row],[zaklonczenie]]-telefony__2[[#This Row],[rozpoczecie]])*24*60</f>
        <v>0.98333333333338047</v>
      </c>
      <c r="J1872">
        <f>IF(telefony__2[[#This Row],[dlugosc]]=10,ROUNDUP(telefony__2[[#This Row],[len]],0),0)</f>
        <v>1</v>
      </c>
      <c r="K1872" s="3">
        <f>IF(telefony__2[[#This Row],[dlugosc]]&lt;&gt;10,telefony__2[[#This Row],[len]]+K1871,K1871)</f>
        <v>14773.083333333341</v>
      </c>
      <c r="L1872" s="3">
        <f>IF(telefony__2[[#This Row],[dlugosc]]=7,telefony__2[[#This Row],[len]],0)</f>
        <v>0</v>
      </c>
      <c r="M1872" s="3">
        <f>IF(telefony__2[[#This Row],[dlugosc]]=8,telefony__2[[#This Row],[len]],0)</f>
        <v>0</v>
      </c>
      <c r="N1872" s="3"/>
    </row>
    <row r="1873" spans="1:14" x14ac:dyDescent="0.25">
      <c r="A1873" s="3" t="s">
        <v>3267</v>
      </c>
      <c r="B1873" s="1" t="s">
        <v>5031</v>
      </c>
      <c r="C1873" s="2" t="s">
        <v>5116</v>
      </c>
      <c r="D1873" s="2" t="s">
        <v>5117</v>
      </c>
      <c r="E1873">
        <f>LEN(telefony__2[[#This Row],[nr]])</f>
        <v>8</v>
      </c>
      <c r="F1873">
        <f>IF(MID(telefony__2[[#This Row],[nr]],1,2)="12",1,0)</f>
        <v>1</v>
      </c>
      <c r="G1873" s="2">
        <f>IF(AND(telefony__2[[#This Row],[czy 12]]=1,telefony__2[[#This Row],[dlugosc]]=7),telefony__2[[#This Row],[zaklonczenie]]-telefony__2[[#This Row],[rozpoczecie]],0)</f>
        <v>0</v>
      </c>
      <c r="H1873" s="3">
        <f>IF(AND(telefony__2[[#This Row],[czy 12]]=1,telefony__2[[#This Row],[dlugosc]]=7),1,0)</f>
        <v>0</v>
      </c>
      <c r="I1873" s="3">
        <f>(telefony__2[[#This Row],[zaklonczenie]]-telefony__2[[#This Row],[rozpoczecie]])*24*60</f>
        <v>12.649999999999979</v>
      </c>
      <c r="J1873">
        <f>IF(telefony__2[[#This Row],[dlugosc]]=10,ROUNDUP(telefony__2[[#This Row],[len]],0),0)</f>
        <v>0</v>
      </c>
      <c r="K1873" s="3">
        <f>IF(telefony__2[[#This Row],[dlugosc]]&lt;&gt;10,telefony__2[[#This Row],[len]]+K1872,K1872)</f>
        <v>14785.733333333341</v>
      </c>
      <c r="L1873" s="3">
        <f>IF(telefony__2[[#This Row],[dlugosc]]=7,telefony__2[[#This Row],[len]],0)</f>
        <v>0</v>
      </c>
      <c r="M1873" s="3">
        <f>IF(telefony__2[[#This Row],[dlugosc]]=8,telefony__2[[#This Row],[len]],0)</f>
        <v>12.649999999999979</v>
      </c>
      <c r="N1873" s="3"/>
    </row>
    <row r="1874" spans="1:14" x14ac:dyDescent="0.25">
      <c r="A1874" s="3" t="s">
        <v>5118</v>
      </c>
      <c r="B1874" s="1" t="s">
        <v>5031</v>
      </c>
      <c r="C1874" s="2" t="s">
        <v>5119</v>
      </c>
      <c r="D1874" s="2" t="s">
        <v>5120</v>
      </c>
      <c r="E1874">
        <f>LEN(telefony__2[[#This Row],[nr]])</f>
        <v>8</v>
      </c>
      <c r="F1874">
        <f>IF(MID(telefony__2[[#This Row],[nr]],1,2)="12",1,0)</f>
        <v>0</v>
      </c>
      <c r="G1874" s="2">
        <f>IF(AND(telefony__2[[#This Row],[czy 12]]=1,telefony__2[[#This Row],[dlugosc]]=7),telefony__2[[#This Row],[zaklonczenie]]-telefony__2[[#This Row],[rozpoczecie]],0)</f>
        <v>0</v>
      </c>
      <c r="H1874" s="3">
        <f>IF(AND(telefony__2[[#This Row],[czy 12]]=1,telefony__2[[#This Row],[dlugosc]]=7),1,0)</f>
        <v>0</v>
      </c>
      <c r="I1874" s="3">
        <f>(telefony__2[[#This Row],[zaklonczenie]]-telefony__2[[#This Row],[rozpoczecie]])*24*60</f>
        <v>4.5166666666666799</v>
      </c>
      <c r="J1874">
        <f>IF(telefony__2[[#This Row],[dlugosc]]=10,ROUNDUP(telefony__2[[#This Row],[len]],0),0)</f>
        <v>0</v>
      </c>
      <c r="K1874" s="3">
        <f>IF(telefony__2[[#This Row],[dlugosc]]&lt;&gt;10,telefony__2[[#This Row],[len]]+K1873,K1873)</f>
        <v>14790.250000000007</v>
      </c>
      <c r="L1874" s="3">
        <f>IF(telefony__2[[#This Row],[dlugosc]]=7,telefony__2[[#This Row],[len]],0)</f>
        <v>0</v>
      </c>
      <c r="M1874" s="3">
        <f>IF(telefony__2[[#This Row],[dlugosc]]=8,telefony__2[[#This Row],[len]],0)</f>
        <v>4.5166666666666799</v>
      </c>
      <c r="N1874" s="3"/>
    </row>
    <row r="1875" spans="1:14" x14ac:dyDescent="0.25">
      <c r="A1875" s="3" t="s">
        <v>5121</v>
      </c>
      <c r="B1875" s="1" t="s">
        <v>5031</v>
      </c>
      <c r="C1875" s="2" t="s">
        <v>5122</v>
      </c>
      <c r="D1875" s="2" t="s">
        <v>5123</v>
      </c>
      <c r="E1875">
        <f>LEN(telefony__2[[#This Row],[nr]])</f>
        <v>8</v>
      </c>
      <c r="F1875">
        <f>IF(MID(telefony__2[[#This Row],[nr]],1,2)="12",1,0)</f>
        <v>0</v>
      </c>
      <c r="G1875" s="2">
        <f>IF(AND(telefony__2[[#This Row],[czy 12]]=1,telefony__2[[#This Row],[dlugosc]]=7),telefony__2[[#This Row],[zaklonczenie]]-telefony__2[[#This Row],[rozpoczecie]],0)</f>
        <v>0</v>
      </c>
      <c r="H1875" s="3">
        <f>IF(AND(telefony__2[[#This Row],[czy 12]]=1,telefony__2[[#This Row],[dlugosc]]=7),1,0)</f>
        <v>0</v>
      </c>
      <c r="I1875" s="3">
        <f>(telefony__2[[#This Row],[zaklonczenie]]-telefony__2[[#This Row],[rozpoczecie]])*24*60</f>
        <v>9.6000000000000618</v>
      </c>
      <c r="J1875">
        <f>IF(telefony__2[[#This Row],[dlugosc]]=10,ROUNDUP(telefony__2[[#This Row],[len]],0),0)</f>
        <v>0</v>
      </c>
      <c r="K1875" s="3">
        <f>IF(telefony__2[[#This Row],[dlugosc]]&lt;&gt;10,telefony__2[[#This Row],[len]]+K1874,K1874)</f>
        <v>14799.850000000008</v>
      </c>
      <c r="L1875" s="3">
        <f>IF(telefony__2[[#This Row],[dlugosc]]=7,telefony__2[[#This Row],[len]],0)</f>
        <v>0</v>
      </c>
      <c r="M1875" s="3">
        <f>IF(telefony__2[[#This Row],[dlugosc]]=8,telefony__2[[#This Row],[len]],0)</f>
        <v>9.6000000000000618</v>
      </c>
      <c r="N1875" s="3"/>
    </row>
    <row r="1876" spans="1:14" x14ac:dyDescent="0.25">
      <c r="A1876" s="3" t="s">
        <v>5124</v>
      </c>
      <c r="B1876" s="1" t="s">
        <v>5031</v>
      </c>
      <c r="C1876" s="2" t="s">
        <v>5125</v>
      </c>
      <c r="D1876" s="2" t="s">
        <v>5126</v>
      </c>
      <c r="E1876">
        <f>LEN(telefony__2[[#This Row],[nr]])</f>
        <v>8</v>
      </c>
      <c r="F1876">
        <f>IF(MID(telefony__2[[#This Row],[nr]],1,2)="12",1,0)</f>
        <v>0</v>
      </c>
      <c r="G1876" s="2">
        <f>IF(AND(telefony__2[[#This Row],[czy 12]]=1,telefony__2[[#This Row],[dlugosc]]=7),telefony__2[[#This Row],[zaklonczenie]]-telefony__2[[#This Row],[rozpoczecie]],0)</f>
        <v>0</v>
      </c>
      <c r="H1876" s="3">
        <f>IF(AND(telefony__2[[#This Row],[czy 12]]=1,telefony__2[[#This Row],[dlugosc]]=7),1,0)</f>
        <v>0</v>
      </c>
      <c r="I1876" s="3">
        <f>(telefony__2[[#This Row],[zaklonczenie]]-telefony__2[[#This Row],[rozpoczecie]])*24*60</f>
        <v>12.450000000000028</v>
      </c>
      <c r="J1876">
        <f>IF(telefony__2[[#This Row],[dlugosc]]=10,ROUNDUP(telefony__2[[#This Row],[len]],0),0)</f>
        <v>0</v>
      </c>
      <c r="K1876" s="3">
        <f>IF(telefony__2[[#This Row],[dlugosc]]&lt;&gt;10,telefony__2[[#This Row],[len]]+K1875,K1875)</f>
        <v>14812.300000000008</v>
      </c>
      <c r="L1876" s="3">
        <f>IF(telefony__2[[#This Row],[dlugosc]]=7,telefony__2[[#This Row],[len]],0)</f>
        <v>0</v>
      </c>
      <c r="M1876" s="3">
        <f>IF(telefony__2[[#This Row],[dlugosc]]=8,telefony__2[[#This Row],[len]],0)</f>
        <v>12.450000000000028</v>
      </c>
      <c r="N1876" s="3"/>
    </row>
    <row r="1877" spans="1:14" x14ac:dyDescent="0.25">
      <c r="A1877" s="3" t="s">
        <v>5127</v>
      </c>
      <c r="B1877" s="1" t="s">
        <v>5031</v>
      </c>
      <c r="C1877" s="2" t="s">
        <v>5128</v>
      </c>
      <c r="D1877" s="2" t="s">
        <v>5129</v>
      </c>
      <c r="E1877">
        <f>LEN(telefony__2[[#This Row],[nr]])</f>
        <v>8</v>
      </c>
      <c r="F1877">
        <f>IF(MID(telefony__2[[#This Row],[nr]],1,2)="12",1,0)</f>
        <v>0</v>
      </c>
      <c r="G1877" s="2">
        <f>IF(AND(telefony__2[[#This Row],[czy 12]]=1,telefony__2[[#This Row],[dlugosc]]=7),telefony__2[[#This Row],[zaklonczenie]]-telefony__2[[#This Row],[rozpoczecie]],0)</f>
        <v>0</v>
      </c>
      <c r="H1877" s="3">
        <f>IF(AND(telefony__2[[#This Row],[czy 12]]=1,telefony__2[[#This Row],[dlugosc]]=7),1,0)</f>
        <v>0</v>
      </c>
      <c r="I1877" s="3">
        <f>(telefony__2[[#This Row],[zaklonczenie]]-telefony__2[[#This Row],[rozpoczecie]])*24*60</f>
        <v>5.1833333333333176</v>
      </c>
      <c r="J1877">
        <f>IF(telefony__2[[#This Row],[dlugosc]]=10,ROUNDUP(telefony__2[[#This Row],[len]],0),0)</f>
        <v>0</v>
      </c>
      <c r="K1877" s="3">
        <f>IF(telefony__2[[#This Row],[dlugosc]]&lt;&gt;10,telefony__2[[#This Row],[len]]+K1876,K1876)</f>
        <v>14817.483333333341</v>
      </c>
      <c r="L1877" s="3">
        <f>IF(telefony__2[[#This Row],[dlugosc]]=7,telefony__2[[#This Row],[len]],0)</f>
        <v>0</v>
      </c>
      <c r="M1877" s="3">
        <f>IF(telefony__2[[#This Row],[dlugosc]]=8,telefony__2[[#This Row],[len]],0)</f>
        <v>5.1833333333333176</v>
      </c>
      <c r="N1877" s="3"/>
    </row>
    <row r="1878" spans="1:14" x14ac:dyDescent="0.25">
      <c r="A1878" s="3" t="s">
        <v>794</v>
      </c>
      <c r="B1878" s="1" t="s">
        <v>5031</v>
      </c>
      <c r="C1878" s="2" t="s">
        <v>5130</v>
      </c>
      <c r="D1878" s="2" t="s">
        <v>5131</v>
      </c>
      <c r="E1878">
        <f>LEN(telefony__2[[#This Row],[nr]])</f>
        <v>8</v>
      </c>
      <c r="F1878">
        <f>IF(MID(telefony__2[[#This Row],[nr]],1,2)="12",1,0)</f>
        <v>0</v>
      </c>
      <c r="G1878" s="2">
        <f>IF(AND(telefony__2[[#This Row],[czy 12]]=1,telefony__2[[#This Row],[dlugosc]]=7),telefony__2[[#This Row],[zaklonczenie]]-telefony__2[[#This Row],[rozpoczecie]],0)</f>
        <v>0</v>
      </c>
      <c r="H1878" s="3">
        <f>IF(AND(telefony__2[[#This Row],[czy 12]]=1,telefony__2[[#This Row],[dlugosc]]=7),1,0)</f>
        <v>0</v>
      </c>
      <c r="I1878" s="3">
        <f>(telefony__2[[#This Row],[zaklonczenie]]-telefony__2[[#This Row],[rozpoczecie]])*24*60</f>
        <v>3.116666666666621</v>
      </c>
      <c r="J1878">
        <f>IF(telefony__2[[#This Row],[dlugosc]]=10,ROUNDUP(telefony__2[[#This Row],[len]],0),0)</f>
        <v>0</v>
      </c>
      <c r="K1878" s="3">
        <f>IF(telefony__2[[#This Row],[dlugosc]]&lt;&gt;10,telefony__2[[#This Row],[len]]+K1877,K1877)</f>
        <v>14820.600000000008</v>
      </c>
      <c r="L1878" s="3">
        <f>IF(telefony__2[[#This Row],[dlugosc]]=7,telefony__2[[#This Row],[len]],0)</f>
        <v>0</v>
      </c>
      <c r="M1878" s="3">
        <f>IF(telefony__2[[#This Row],[dlugosc]]=8,telefony__2[[#This Row],[len]],0)</f>
        <v>3.116666666666621</v>
      </c>
      <c r="N1878" s="3"/>
    </row>
    <row r="1879" spans="1:14" x14ac:dyDescent="0.25">
      <c r="A1879" s="3" t="s">
        <v>5132</v>
      </c>
      <c r="B1879" s="1" t="s">
        <v>5031</v>
      </c>
      <c r="C1879" s="2" t="s">
        <v>5133</v>
      </c>
      <c r="D1879" s="2" t="s">
        <v>5134</v>
      </c>
      <c r="E1879">
        <f>LEN(telefony__2[[#This Row],[nr]])</f>
        <v>8</v>
      </c>
      <c r="F1879">
        <f>IF(MID(telefony__2[[#This Row],[nr]],1,2)="12",1,0)</f>
        <v>0</v>
      </c>
      <c r="G1879" s="2">
        <f>IF(AND(telefony__2[[#This Row],[czy 12]]=1,telefony__2[[#This Row],[dlugosc]]=7),telefony__2[[#This Row],[zaklonczenie]]-telefony__2[[#This Row],[rozpoczecie]],0)</f>
        <v>0</v>
      </c>
      <c r="H1879" s="3">
        <f>IF(AND(telefony__2[[#This Row],[czy 12]]=1,telefony__2[[#This Row],[dlugosc]]=7),1,0)</f>
        <v>0</v>
      </c>
      <c r="I1879" s="3">
        <f>(telefony__2[[#This Row],[zaklonczenie]]-telefony__2[[#This Row],[rozpoczecie]])*24*60</f>
        <v>2.8999999999999737</v>
      </c>
      <c r="J1879">
        <f>IF(telefony__2[[#This Row],[dlugosc]]=10,ROUNDUP(telefony__2[[#This Row],[len]],0),0)</f>
        <v>0</v>
      </c>
      <c r="K1879" s="3">
        <f>IF(telefony__2[[#This Row],[dlugosc]]&lt;&gt;10,telefony__2[[#This Row],[len]]+K1878,K1878)</f>
        <v>14823.500000000007</v>
      </c>
      <c r="L1879" s="3">
        <f>IF(telefony__2[[#This Row],[dlugosc]]=7,telefony__2[[#This Row],[len]],0)</f>
        <v>0</v>
      </c>
      <c r="M1879" s="3">
        <f>IF(telefony__2[[#This Row],[dlugosc]]=8,telefony__2[[#This Row],[len]],0)</f>
        <v>2.8999999999999737</v>
      </c>
      <c r="N1879" s="3"/>
    </row>
    <row r="1880" spans="1:14" x14ac:dyDescent="0.25">
      <c r="A1880" s="3" t="s">
        <v>5135</v>
      </c>
      <c r="B1880" s="1" t="s">
        <v>5031</v>
      </c>
      <c r="C1880" s="2" t="s">
        <v>5136</v>
      </c>
      <c r="D1880" s="2" t="s">
        <v>5137</v>
      </c>
      <c r="E1880">
        <f>LEN(telefony__2[[#This Row],[nr]])</f>
        <v>7</v>
      </c>
      <c r="F1880">
        <f>IF(MID(telefony__2[[#This Row],[nr]],1,2)="12",1,0)</f>
        <v>0</v>
      </c>
      <c r="G1880" s="2">
        <f>IF(AND(telefony__2[[#This Row],[czy 12]]=1,telefony__2[[#This Row],[dlugosc]]=7),telefony__2[[#This Row],[zaklonczenie]]-telefony__2[[#This Row],[rozpoczecie]],0)</f>
        <v>0</v>
      </c>
      <c r="H1880" s="3">
        <f>IF(AND(telefony__2[[#This Row],[czy 12]]=1,telefony__2[[#This Row],[dlugosc]]=7),1,0)</f>
        <v>0</v>
      </c>
      <c r="I1880" s="3">
        <f>(telefony__2[[#This Row],[zaklonczenie]]-telefony__2[[#This Row],[rozpoczecie]])*24*60</f>
        <v>8.3666666666667222</v>
      </c>
      <c r="J1880">
        <f>IF(telefony__2[[#This Row],[dlugosc]]=10,ROUNDUP(telefony__2[[#This Row],[len]],0),0)</f>
        <v>0</v>
      </c>
      <c r="K1880" s="3">
        <f>IF(telefony__2[[#This Row],[dlugosc]]&lt;&gt;10,telefony__2[[#This Row],[len]]+K1879,K1879)</f>
        <v>14831.866666666674</v>
      </c>
      <c r="L1880" s="3">
        <f>IF(telefony__2[[#This Row],[dlugosc]]=7,telefony__2[[#This Row],[len]],0)</f>
        <v>8.3666666666667222</v>
      </c>
      <c r="M1880" s="3">
        <f>IF(telefony__2[[#This Row],[dlugosc]]=8,telefony__2[[#This Row],[len]],0)</f>
        <v>0</v>
      </c>
      <c r="N1880" s="3"/>
    </row>
    <row r="1881" spans="1:14" x14ac:dyDescent="0.25">
      <c r="A1881" s="3" t="s">
        <v>3104</v>
      </c>
      <c r="B1881" s="1" t="s">
        <v>5031</v>
      </c>
      <c r="C1881" s="2" t="s">
        <v>5138</v>
      </c>
      <c r="D1881" s="2" t="s">
        <v>5139</v>
      </c>
      <c r="E1881">
        <f>LEN(telefony__2[[#This Row],[nr]])</f>
        <v>7</v>
      </c>
      <c r="F1881">
        <f>IF(MID(telefony__2[[#This Row],[nr]],1,2)="12",1,0)</f>
        <v>0</v>
      </c>
      <c r="G1881" s="2">
        <f>IF(AND(telefony__2[[#This Row],[czy 12]]=1,telefony__2[[#This Row],[dlugosc]]=7),telefony__2[[#This Row],[zaklonczenie]]-telefony__2[[#This Row],[rozpoczecie]],0)</f>
        <v>0</v>
      </c>
      <c r="H1881" s="3">
        <f>IF(AND(telefony__2[[#This Row],[czy 12]]=1,telefony__2[[#This Row],[dlugosc]]=7),1,0)</f>
        <v>0</v>
      </c>
      <c r="I1881" s="3">
        <f>(telefony__2[[#This Row],[zaklonczenie]]-telefony__2[[#This Row],[rozpoczecie]])*24*60</f>
        <v>13.766666666666687</v>
      </c>
      <c r="J1881">
        <f>IF(telefony__2[[#This Row],[dlugosc]]=10,ROUNDUP(telefony__2[[#This Row],[len]],0),0)</f>
        <v>0</v>
      </c>
      <c r="K1881" s="3">
        <f>IF(telefony__2[[#This Row],[dlugosc]]&lt;&gt;10,telefony__2[[#This Row],[len]]+K1880,K1880)</f>
        <v>14845.63333333334</v>
      </c>
      <c r="L1881" s="3">
        <f>IF(telefony__2[[#This Row],[dlugosc]]=7,telefony__2[[#This Row],[len]],0)</f>
        <v>13.766666666666687</v>
      </c>
      <c r="M1881" s="3">
        <f>IF(telefony__2[[#This Row],[dlugosc]]=8,telefony__2[[#This Row],[len]],0)</f>
        <v>0</v>
      </c>
      <c r="N1881" s="3"/>
    </row>
    <row r="1882" spans="1:14" x14ac:dyDescent="0.25">
      <c r="A1882" s="3" t="s">
        <v>5140</v>
      </c>
      <c r="B1882" s="1" t="s">
        <v>5031</v>
      </c>
      <c r="C1882" s="2" t="s">
        <v>1853</v>
      </c>
      <c r="D1882" s="2" t="s">
        <v>665</v>
      </c>
      <c r="E1882">
        <f>LEN(telefony__2[[#This Row],[nr]])</f>
        <v>7</v>
      </c>
      <c r="F1882">
        <f>IF(MID(telefony__2[[#This Row],[nr]],1,2)="12",1,0)</f>
        <v>0</v>
      </c>
      <c r="G1882" s="2">
        <f>IF(AND(telefony__2[[#This Row],[czy 12]]=1,telefony__2[[#This Row],[dlugosc]]=7),telefony__2[[#This Row],[zaklonczenie]]-telefony__2[[#This Row],[rozpoczecie]],0)</f>
        <v>0</v>
      </c>
      <c r="H1882" s="3">
        <f>IF(AND(telefony__2[[#This Row],[czy 12]]=1,telefony__2[[#This Row],[dlugosc]]=7),1,0)</f>
        <v>0</v>
      </c>
      <c r="I1882" s="3">
        <f>(telefony__2[[#This Row],[zaklonczenie]]-telefony__2[[#This Row],[rozpoczecie]])*24*60</f>
        <v>5.8333333333333393</v>
      </c>
      <c r="J1882">
        <f>IF(telefony__2[[#This Row],[dlugosc]]=10,ROUNDUP(telefony__2[[#This Row],[len]],0),0)</f>
        <v>0</v>
      </c>
      <c r="K1882" s="3">
        <f>IF(telefony__2[[#This Row],[dlugosc]]&lt;&gt;10,telefony__2[[#This Row],[len]]+K1881,K1881)</f>
        <v>14851.466666666674</v>
      </c>
      <c r="L1882" s="3">
        <f>IF(telefony__2[[#This Row],[dlugosc]]=7,telefony__2[[#This Row],[len]],0)</f>
        <v>5.8333333333333393</v>
      </c>
      <c r="M1882" s="3">
        <f>IF(telefony__2[[#This Row],[dlugosc]]=8,telefony__2[[#This Row],[len]],0)</f>
        <v>0</v>
      </c>
      <c r="N1882" s="3"/>
    </row>
    <row r="1883" spans="1:14" x14ac:dyDescent="0.25">
      <c r="A1883" s="3" t="s">
        <v>5141</v>
      </c>
      <c r="B1883" s="1" t="s">
        <v>5031</v>
      </c>
      <c r="C1883" s="2" t="s">
        <v>5142</v>
      </c>
      <c r="D1883" s="2" t="s">
        <v>5143</v>
      </c>
      <c r="E1883">
        <f>LEN(telefony__2[[#This Row],[nr]])</f>
        <v>7</v>
      </c>
      <c r="F1883">
        <f>IF(MID(telefony__2[[#This Row],[nr]],1,2)="12",1,0)</f>
        <v>0</v>
      </c>
      <c r="G1883" s="2">
        <f>IF(AND(telefony__2[[#This Row],[czy 12]]=1,telefony__2[[#This Row],[dlugosc]]=7),telefony__2[[#This Row],[zaklonczenie]]-telefony__2[[#This Row],[rozpoczecie]],0)</f>
        <v>0</v>
      </c>
      <c r="H1883" s="3">
        <f>IF(AND(telefony__2[[#This Row],[czy 12]]=1,telefony__2[[#This Row],[dlugosc]]=7),1,0)</f>
        <v>0</v>
      </c>
      <c r="I1883" s="3">
        <f>(telefony__2[[#This Row],[zaklonczenie]]-telefony__2[[#This Row],[rozpoczecie]])*24*60</f>
        <v>4.5000000000000639</v>
      </c>
      <c r="J1883">
        <f>IF(telefony__2[[#This Row],[dlugosc]]=10,ROUNDUP(telefony__2[[#This Row],[len]],0),0)</f>
        <v>0</v>
      </c>
      <c r="K1883" s="3">
        <f>IF(telefony__2[[#This Row],[dlugosc]]&lt;&gt;10,telefony__2[[#This Row],[len]]+K1882,K1882)</f>
        <v>14855.966666666674</v>
      </c>
      <c r="L1883" s="3">
        <f>IF(telefony__2[[#This Row],[dlugosc]]=7,telefony__2[[#This Row],[len]],0)</f>
        <v>4.5000000000000639</v>
      </c>
      <c r="M1883" s="3">
        <f>IF(telefony__2[[#This Row],[dlugosc]]=8,telefony__2[[#This Row],[len]],0)</f>
        <v>0</v>
      </c>
      <c r="N1883" s="3"/>
    </row>
    <row r="1884" spans="1:14" x14ac:dyDescent="0.25">
      <c r="A1884" s="3" t="s">
        <v>5144</v>
      </c>
      <c r="B1884" s="1" t="s">
        <v>5031</v>
      </c>
      <c r="C1884" s="2" t="s">
        <v>117</v>
      </c>
      <c r="D1884" s="2" t="s">
        <v>5145</v>
      </c>
      <c r="E1884">
        <f>LEN(telefony__2[[#This Row],[nr]])</f>
        <v>7</v>
      </c>
      <c r="F1884">
        <f>IF(MID(telefony__2[[#This Row],[nr]],1,2)="12",1,0)</f>
        <v>0</v>
      </c>
      <c r="G1884" s="2">
        <f>IF(AND(telefony__2[[#This Row],[czy 12]]=1,telefony__2[[#This Row],[dlugosc]]=7),telefony__2[[#This Row],[zaklonczenie]]-telefony__2[[#This Row],[rozpoczecie]],0)</f>
        <v>0</v>
      </c>
      <c r="H1884" s="3">
        <f>IF(AND(telefony__2[[#This Row],[czy 12]]=1,telefony__2[[#This Row],[dlugosc]]=7),1,0)</f>
        <v>0</v>
      </c>
      <c r="I1884" s="3">
        <f>(telefony__2[[#This Row],[zaklonczenie]]-telefony__2[[#This Row],[rozpoczecie]])*24*60</f>
        <v>6.5166666666666728</v>
      </c>
      <c r="J1884">
        <f>IF(telefony__2[[#This Row],[dlugosc]]=10,ROUNDUP(telefony__2[[#This Row],[len]],0),0)</f>
        <v>0</v>
      </c>
      <c r="K1884" s="3">
        <f>IF(telefony__2[[#This Row],[dlugosc]]&lt;&gt;10,telefony__2[[#This Row],[len]]+K1883,K1883)</f>
        <v>14862.483333333341</v>
      </c>
      <c r="L1884" s="3">
        <f>IF(telefony__2[[#This Row],[dlugosc]]=7,telefony__2[[#This Row],[len]],0)</f>
        <v>6.5166666666666728</v>
      </c>
      <c r="M1884" s="3">
        <f>IF(telefony__2[[#This Row],[dlugosc]]=8,telefony__2[[#This Row],[len]],0)</f>
        <v>0</v>
      </c>
      <c r="N1884" s="3"/>
    </row>
    <row r="1885" spans="1:14" x14ac:dyDescent="0.25">
      <c r="A1885" s="3" t="s">
        <v>5146</v>
      </c>
      <c r="B1885" s="1" t="s">
        <v>5031</v>
      </c>
      <c r="C1885" s="2" t="s">
        <v>5147</v>
      </c>
      <c r="D1885" s="2" t="s">
        <v>3513</v>
      </c>
      <c r="E1885">
        <f>LEN(telefony__2[[#This Row],[nr]])</f>
        <v>7</v>
      </c>
      <c r="F1885">
        <f>IF(MID(telefony__2[[#This Row],[nr]],1,2)="12",1,0)</f>
        <v>0</v>
      </c>
      <c r="G1885" s="2">
        <f>IF(AND(telefony__2[[#This Row],[czy 12]]=1,telefony__2[[#This Row],[dlugosc]]=7),telefony__2[[#This Row],[zaklonczenie]]-telefony__2[[#This Row],[rozpoczecie]],0)</f>
        <v>0</v>
      </c>
      <c r="H1885" s="3">
        <f>IF(AND(telefony__2[[#This Row],[czy 12]]=1,telefony__2[[#This Row],[dlugosc]]=7),1,0)</f>
        <v>0</v>
      </c>
      <c r="I1885" s="3">
        <f>(telefony__2[[#This Row],[zaklonczenie]]-telefony__2[[#This Row],[rozpoczecie]])*24*60</f>
        <v>1.2666666666666515</v>
      </c>
      <c r="J1885">
        <f>IF(telefony__2[[#This Row],[dlugosc]]=10,ROUNDUP(telefony__2[[#This Row],[len]],0),0)</f>
        <v>0</v>
      </c>
      <c r="K1885" s="3">
        <f>IF(telefony__2[[#This Row],[dlugosc]]&lt;&gt;10,telefony__2[[#This Row],[len]]+K1884,K1884)</f>
        <v>14863.750000000007</v>
      </c>
      <c r="L1885" s="3">
        <f>IF(telefony__2[[#This Row],[dlugosc]]=7,telefony__2[[#This Row],[len]],0)</f>
        <v>1.2666666666666515</v>
      </c>
      <c r="M1885" s="3">
        <f>IF(telefony__2[[#This Row],[dlugosc]]=8,telefony__2[[#This Row],[len]],0)</f>
        <v>0</v>
      </c>
      <c r="N1885" s="3"/>
    </row>
    <row r="1886" spans="1:14" x14ac:dyDescent="0.25">
      <c r="A1886" s="3" t="s">
        <v>5148</v>
      </c>
      <c r="B1886" s="1" t="s">
        <v>5031</v>
      </c>
      <c r="C1886" s="2" t="s">
        <v>5149</v>
      </c>
      <c r="D1886" s="2" t="s">
        <v>5150</v>
      </c>
      <c r="E1886">
        <f>LEN(telefony__2[[#This Row],[nr]])</f>
        <v>7</v>
      </c>
      <c r="F1886">
        <f>IF(MID(telefony__2[[#This Row],[nr]],1,2)="12",1,0)</f>
        <v>0</v>
      </c>
      <c r="G1886" s="2">
        <f>IF(AND(telefony__2[[#This Row],[czy 12]]=1,telefony__2[[#This Row],[dlugosc]]=7),telefony__2[[#This Row],[zaklonczenie]]-telefony__2[[#This Row],[rozpoczecie]],0)</f>
        <v>0</v>
      </c>
      <c r="H1886" s="3">
        <f>IF(AND(telefony__2[[#This Row],[czy 12]]=1,telefony__2[[#This Row],[dlugosc]]=7),1,0)</f>
        <v>0</v>
      </c>
      <c r="I1886" s="3">
        <f>(telefony__2[[#This Row],[zaklonczenie]]-telefony__2[[#This Row],[rozpoczecie]])*24*60</f>
        <v>14.566666666666732</v>
      </c>
      <c r="J1886">
        <f>IF(telefony__2[[#This Row],[dlugosc]]=10,ROUNDUP(telefony__2[[#This Row],[len]],0),0)</f>
        <v>0</v>
      </c>
      <c r="K1886" s="3">
        <f>IF(telefony__2[[#This Row],[dlugosc]]&lt;&gt;10,telefony__2[[#This Row],[len]]+K1885,K1885)</f>
        <v>14878.316666666675</v>
      </c>
      <c r="L1886" s="3">
        <f>IF(telefony__2[[#This Row],[dlugosc]]=7,telefony__2[[#This Row],[len]],0)</f>
        <v>14.566666666666732</v>
      </c>
      <c r="M1886" s="3">
        <f>IF(telefony__2[[#This Row],[dlugosc]]=8,telefony__2[[#This Row],[len]],0)</f>
        <v>0</v>
      </c>
      <c r="N1886" s="3"/>
    </row>
    <row r="1887" spans="1:14" x14ac:dyDescent="0.25">
      <c r="A1887" s="3" t="s">
        <v>5151</v>
      </c>
      <c r="B1887" s="1" t="s">
        <v>5031</v>
      </c>
      <c r="C1887" s="2" t="s">
        <v>5152</v>
      </c>
      <c r="D1887" s="2" t="s">
        <v>5153</v>
      </c>
      <c r="E1887">
        <f>LEN(telefony__2[[#This Row],[nr]])</f>
        <v>8</v>
      </c>
      <c r="F1887">
        <f>IF(MID(telefony__2[[#This Row],[nr]],1,2)="12",1,0)</f>
        <v>0</v>
      </c>
      <c r="G1887" s="2">
        <f>IF(AND(telefony__2[[#This Row],[czy 12]]=1,telefony__2[[#This Row],[dlugosc]]=7),telefony__2[[#This Row],[zaklonczenie]]-telefony__2[[#This Row],[rozpoczecie]],0)</f>
        <v>0</v>
      </c>
      <c r="H1887" s="3">
        <f>IF(AND(telefony__2[[#This Row],[czy 12]]=1,telefony__2[[#This Row],[dlugosc]]=7),1,0)</f>
        <v>0</v>
      </c>
      <c r="I1887" s="3">
        <f>(telefony__2[[#This Row],[zaklonczenie]]-telefony__2[[#This Row],[rozpoczecie]])*24*60</f>
        <v>11.850000000000014</v>
      </c>
      <c r="J1887">
        <f>IF(telefony__2[[#This Row],[dlugosc]]=10,ROUNDUP(telefony__2[[#This Row],[len]],0),0)</f>
        <v>0</v>
      </c>
      <c r="K1887" s="3">
        <f>IF(telefony__2[[#This Row],[dlugosc]]&lt;&gt;10,telefony__2[[#This Row],[len]]+K1886,K1886)</f>
        <v>14890.166666666675</v>
      </c>
      <c r="L1887" s="3">
        <f>IF(telefony__2[[#This Row],[dlugosc]]=7,telefony__2[[#This Row],[len]],0)</f>
        <v>0</v>
      </c>
      <c r="M1887" s="3">
        <f>IF(telefony__2[[#This Row],[dlugosc]]=8,telefony__2[[#This Row],[len]],0)</f>
        <v>11.850000000000014</v>
      </c>
      <c r="N1887" s="3"/>
    </row>
    <row r="1888" spans="1:14" x14ac:dyDescent="0.25">
      <c r="A1888" s="3" t="s">
        <v>5154</v>
      </c>
      <c r="B1888" s="1" t="s">
        <v>5031</v>
      </c>
      <c r="C1888" s="2" t="s">
        <v>5155</v>
      </c>
      <c r="D1888" s="2" t="s">
        <v>5156</v>
      </c>
      <c r="E1888">
        <f>LEN(telefony__2[[#This Row],[nr]])</f>
        <v>7</v>
      </c>
      <c r="F1888">
        <f>IF(MID(telefony__2[[#This Row],[nr]],1,2)="12",1,0)</f>
        <v>0</v>
      </c>
      <c r="G1888" s="2">
        <f>IF(AND(telefony__2[[#This Row],[czy 12]]=1,telefony__2[[#This Row],[dlugosc]]=7),telefony__2[[#This Row],[zaklonczenie]]-telefony__2[[#This Row],[rozpoczecie]],0)</f>
        <v>0</v>
      </c>
      <c r="H1888" s="3">
        <f>IF(AND(telefony__2[[#This Row],[czy 12]]=1,telefony__2[[#This Row],[dlugosc]]=7),1,0)</f>
        <v>0</v>
      </c>
      <c r="I1888" s="3">
        <f>(telefony__2[[#This Row],[zaklonczenie]]-telefony__2[[#This Row],[rozpoczecie]])*24*60</f>
        <v>6.8499999999999517</v>
      </c>
      <c r="J1888">
        <f>IF(telefony__2[[#This Row],[dlugosc]]=10,ROUNDUP(telefony__2[[#This Row],[len]],0),0)</f>
        <v>0</v>
      </c>
      <c r="K1888" s="3">
        <f>IF(telefony__2[[#This Row],[dlugosc]]&lt;&gt;10,telefony__2[[#This Row],[len]]+K1887,K1887)</f>
        <v>14897.016666666676</v>
      </c>
      <c r="L1888" s="3">
        <f>IF(telefony__2[[#This Row],[dlugosc]]=7,telefony__2[[#This Row],[len]],0)</f>
        <v>6.8499999999999517</v>
      </c>
      <c r="M1888" s="3">
        <f>IF(telefony__2[[#This Row],[dlugosc]]=8,telefony__2[[#This Row],[len]],0)</f>
        <v>0</v>
      </c>
      <c r="N1888" s="3"/>
    </row>
    <row r="1889" spans="1:14" x14ac:dyDescent="0.25">
      <c r="A1889" s="3" t="s">
        <v>5157</v>
      </c>
      <c r="B1889" s="1" t="s">
        <v>5031</v>
      </c>
      <c r="C1889" s="2" t="s">
        <v>3256</v>
      </c>
      <c r="D1889" s="2" t="s">
        <v>5158</v>
      </c>
      <c r="E1889">
        <f>LEN(telefony__2[[#This Row],[nr]])</f>
        <v>7</v>
      </c>
      <c r="F1889">
        <f>IF(MID(telefony__2[[#This Row],[nr]],1,2)="12",1,0)</f>
        <v>0</v>
      </c>
      <c r="G1889" s="2">
        <f>IF(AND(telefony__2[[#This Row],[czy 12]]=1,telefony__2[[#This Row],[dlugosc]]=7),telefony__2[[#This Row],[zaklonczenie]]-telefony__2[[#This Row],[rozpoczecie]],0)</f>
        <v>0</v>
      </c>
      <c r="H1889" s="3">
        <f>IF(AND(telefony__2[[#This Row],[czy 12]]=1,telefony__2[[#This Row],[dlugosc]]=7),1,0)</f>
        <v>0</v>
      </c>
      <c r="I1889" s="3">
        <f>(telefony__2[[#This Row],[zaklonczenie]]-telefony__2[[#This Row],[rozpoczecie]])*24*60</f>
        <v>7.5999999999999091</v>
      </c>
      <c r="J1889">
        <f>IF(telefony__2[[#This Row],[dlugosc]]=10,ROUNDUP(telefony__2[[#This Row],[len]],0),0)</f>
        <v>0</v>
      </c>
      <c r="K1889" s="3">
        <f>IF(telefony__2[[#This Row],[dlugosc]]&lt;&gt;10,telefony__2[[#This Row],[len]]+K1888,K1888)</f>
        <v>14904.616666666676</v>
      </c>
      <c r="L1889" s="3">
        <f>IF(telefony__2[[#This Row],[dlugosc]]=7,telefony__2[[#This Row],[len]],0)</f>
        <v>7.5999999999999091</v>
      </c>
      <c r="M1889" s="3">
        <f>IF(telefony__2[[#This Row],[dlugosc]]=8,telefony__2[[#This Row],[len]],0)</f>
        <v>0</v>
      </c>
      <c r="N1889" s="3"/>
    </row>
    <row r="1890" spans="1:14" x14ac:dyDescent="0.25">
      <c r="A1890" s="3" t="s">
        <v>4841</v>
      </c>
      <c r="B1890" s="1" t="s">
        <v>5031</v>
      </c>
      <c r="C1890" s="2" t="s">
        <v>5159</v>
      </c>
      <c r="D1890" s="2" t="s">
        <v>5160</v>
      </c>
      <c r="E1890">
        <f>LEN(telefony__2[[#This Row],[nr]])</f>
        <v>7</v>
      </c>
      <c r="F1890">
        <f>IF(MID(telefony__2[[#This Row],[nr]],1,2)="12",1,0)</f>
        <v>0</v>
      </c>
      <c r="G1890" s="2">
        <f>IF(AND(telefony__2[[#This Row],[czy 12]]=1,telefony__2[[#This Row],[dlugosc]]=7),telefony__2[[#This Row],[zaklonczenie]]-telefony__2[[#This Row],[rozpoczecie]],0)</f>
        <v>0</v>
      </c>
      <c r="H1890" s="3">
        <f>IF(AND(telefony__2[[#This Row],[czy 12]]=1,telefony__2[[#This Row],[dlugosc]]=7),1,0)</f>
        <v>0</v>
      </c>
      <c r="I1890" s="3">
        <f>(telefony__2[[#This Row],[zaklonczenie]]-telefony__2[[#This Row],[rozpoczecie]])*24*60</f>
        <v>5.4666666666666686</v>
      </c>
      <c r="J1890">
        <f>IF(telefony__2[[#This Row],[dlugosc]]=10,ROUNDUP(telefony__2[[#This Row],[len]],0),0)</f>
        <v>0</v>
      </c>
      <c r="K1890" s="3">
        <f>IF(telefony__2[[#This Row],[dlugosc]]&lt;&gt;10,telefony__2[[#This Row],[len]]+K1889,K1889)</f>
        <v>14910.083333333343</v>
      </c>
      <c r="L1890" s="3">
        <f>IF(telefony__2[[#This Row],[dlugosc]]=7,telefony__2[[#This Row],[len]],0)</f>
        <v>5.4666666666666686</v>
      </c>
      <c r="M1890" s="3">
        <f>IF(telefony__2[[#This Row],[dlugosc]]=8,telefony__2[[#This Row],[len]],0)</f>
        <v>0</v>
      </c>
      <c r="N1890" s="3"/>
    </row>
    <row r="1891" spans="1:14" x14ac:dyDescent="0.25">
      <c r="A1891" s="3" t="s">
        <v>5161</v>
      </c>
      <c r="B1891" s="1" t="s">
        <v>5031</v>
      </c>
      <c r="C1891" s="2" t="s">
        <v>5162</v>
      </c>
      <c r="D1891" s="2" t="s">
        <v>4325</v>
      </c>
      <c r="E1891">
        <f>LEN(telefony__2[[#This Row],[nr]])</f>
        <v>8</v>
      </c>
      <c r="F1891">
        <f>IF(MID(telefony__2[[#This Row],[nr]],1,2)="12",1,0)</f>
        <v>0</v>
      </c>
      <c r="G1891" s="2">
        <f>IF(AND(telefony__2[[#This Row],[czy 12]]=1,telefony__2[[#This Row],[dlugosc]]=7),telefony__2[[#This Row],[zaklonczenie]]-telefony__2[[#This Row],[rozpoczecie]],0)</f>
        <v>0</v>
      </c>
      <c r="H1891" s="3">
        <f>IF(AND(telefony__2[[#This Row],[czy 12]]=1,telefony__2[[#This Row],[dlugosc]]=7),1,0)</f>
        <v>0</v>
      </c>
      <c r="I1891" s="3">
        <f>(telefony__2[[#This Row],[zaklonczenie]]-telefony__2[[#This Row],[rozpoczecie]])*24*60</f>
        <v>11.633333333333287</v>
      </c>
      <c r="J1891">
        <f>IF(telefony__2[[#This Row],[dlugosc]]=10,ROUNDUP(telefony__2[[#This Row],[len]],0),0)</f>
        <v>0</v>
      </c>
      <c r="K1891" s="3">
        <f>IF(telefony__2[[#This Row],[dlugosc]]&lt;&gt;10,telefony__2[[#This Row],[len]]+K1890,K1890)</f>
        <v>14921.716666666676</v>
      </c>
      <c r="L1891" s="3">
        <f>IF(telefony__2[[#This Row],[dlugosc]]=7,telefony__2[[#This Row],[len]],0)</f>
        <v>0</v>
      </c>
      <c r="M1891" s="3">
        <f>IF(telefony__2[[#This Row],[dlugosc]]=8,telefony__2[[#This Row],[len]],0)</f>
        <v>11.633333333333287</v>
      </c>
      <c r="N1891" s="3"/>
    </row>
    <row r="1892" spans="1:14" x14ac:dyDescent="0.25">
      <c r="A1892" s="3" t="s">
        <v>5163</v>
      </c>
      <c r="B1892" s="1" t="s">
        <v>5031</v>
      </c>
      <c r="C1892" s="2" t="s">
        <v>5164</v>
      </c>
      <c r="D1892" s="2" t="s">
        <v>5165</v>
      </c>
      <c r="E1892">
        <f>LEN(telefony__2[[#This Row],[nr]])</f>
        <v>7</v>
      </c>
      <c r="F1892">
        <f>IF(MID(telefony__2[[#This Row],[nr]],1,2)="12",1,0)</f>
        <v>0</v>
      </c>
      <c r="G1892" s="2">
        <f>IF(AND(telefony__2[[#This Row],[czy 12]]=1,telefony__2[[#This Row],[dlugosc]]=7),telefony__2[[#This Row],[zaklonczenie]]-telefony__2[[#This Row],[rozpoczecie]],0)</f>
        <v>0</v>
      </c>
      <c r="H1892" s="3">
        <f>IF(AND(telefony__2[[#This Row],[czy 12]]=1,telefony__2[[#This Row],[dlugosc]]=7),1,0)</f>
        <v>0</v>
      </c>
      <c r="I1892" s="3">
        <f>(telefony__2[[#This Row],[zaklonczenie]]-telefony__2[[#This Row],[rozpoczecie]])*24*60</f>
        <v>2.3833333333332796</v>
      </c>
      <c r="J1892">
        <f>IF(telefony__2[[#This Row],[dlugosc]]=10,ROUNDUP(telefony__2[[#This Row],[len]],0),0)</f>
        <v>0</v>
      </c>
      <c r="K1892" s="3">
        <f>IF(telefony__2[[#This Row],[dlugosc]]&lt;&gt;10,telefony__2[[#This Row],[len]]+K1891,K1891)</f>
        <v>14924.100000000009</v>
      </c>
      <c r="L1892" s="3">
        <f>IF(telefony__2[[#This Row],[dlugosc]]=7,telefony__2[[#This Row],[len]],0)</f>
        <v>2.3833333333332796</v>
      </c>
      <c r="M1892" s="3">
        <f>IF(telefony__2[[#This Row],[dlugosc]]=8,telefony__2[[#This Row],[len]],0)</f>
        <v>0</v>
      </c>
      <c r="N1892" s="3"/>
    </row>
    <row r="1893" spans="1:14" x14ac:dyDescent="0.25">
      <c r="A1893" s="3" t="s">
        <v>5166</v>
      </c>
      <c r="B1893" s="1" t="s">
        <v>5031</v>
      </c>
      <c r="C1893" s="2" t="s">
        <v>5167</v>
      </c>
      <c r="D1893" s="2" t="s">
        <v>5168</v>
      </c>
      <c r="E1893">
        <f>LEN(telefony__2[[#This Row],[nr]])</f>
        <v>7</v>
      </c>
      <c r="F1893">
        <f>IF(MID(telefony__2[[#This Row],[nr]],1,2)="12",1,0)</f>
        <v>0</v>
      </c>
      <c r="G1893" s="2">
        <f>IF(AND(telefony__2[[#This Row],[czy 12]]=1,telefony__2[[#This Row],[dlugosc]]=7),telefony__2[[#This Row],[zaklonczenie]]-telefony__2[[#This Row],[rozpoczecie]],0)</f>
        <v>0</v>
      </c>
      <c r="H1893" s="3">
        <f>IF(AND(telefony__2[[#This Row],[czy 12]]=1,telefony__2[[#This Row],[dlugosc]]=7),1,0)</f>
        <v>0</v>
      </c>
      <c r="I1893" s="3">
        <f>(telefony__2[[#This Row],[zaklonczenie]]-telefony__2[[#This Row],[rozpoczecie]])*24*60</f>
        <v>16.583333333333261</v>
      </c>
      <c r="J1893">
        <f>IF(telefony__2[[#This Row],[dlugosc]]=10,ROUNDUP(telefony__2[[#This Row],[len]],0),0)</f>
        <v>0</v>
      </c>
      <c r="K1893" s="3">
        <f>IF(telefony__2[[#This Row],[dlugosc]]&lt;&gt;10,telefony__2[[#This Row],[len]]+K1892,K1892)</f>
        <v>14940.683333333343</v>
      </c>
      <c r="L1893" s="3">
        <f>IF(telefony__2[[#This Row],[dlugosc]]=7,telefony__2[[#This Row],[len]],0)</f>
        <v>16.583333333333261</v>
      </c>
      <c r="M1893" s="3">
        <f>IF(telefony__2[[#This Row],[dlugosc]]=8,telefony__2[[#This Row],[len]],0)</f>
        <v>0</v>
      </c>
      <c r="N1893" s="3"/>
    </row>
    <row r="1894" spans="1:14" x14ac:dyDescent="0.25">
      <c r="A1894" s="3" t="s">
        <v>5169</v>
      </c>
      <c r="B1894" s="1" t="s">
        <v>5031</v>
      </c>
      <c r="C1894" s="2" t="s">
        <v>5170</v>
      </c>
      <c r="D1894" s="2" t="s">
        <v>5171</v>
      </c>
      <c r="E1894">
        <f>LEN(telefony__2[[#This Row],[nr]])</f>
        <v>7</v>
      </c>
      <c r="F1894">
        <f>IF(MID(telefony__2[[#This Row],[nr]],1,2)="12",1,0)</f>
        <v>0</v>
      </c>
      <c r="G1894" s="2">
        <f>IF(AND(telefony__2[[#This Row],[czy 12]]=1,telefony__2[[#This Row],[dlugosc]]=7),telefony__2[[#This Row],[zaklonczenie]]-telefony__2[[#This Row],[rozpoczecie]],0)</f>
        <v>0</v>
      </c>
      <c r="H1894" s="3">
        <f>IF(AND(telefony__2[[#This Row],[czy 12]]=1,telefony__2[[#This Row],[dlugosc]]=7),1,0)</f>
        <v>0</v>
      </c>
      <c r="I1894" s="3">
        <f>(telefony__2[[#This Row],[zaklonczenie]]-telefony__2[[#This Row],[rozpoczecie]])*24*60</f>
        <v>10.966666666666729</v>
      </c>
      <c r="J1894">
        <f>IF(telefony__2[[#This Row],[dlugosc]]=10,ROUNDUP(telefony__2[[#This Row],[len]],0),0)</f>
        <v>0</v>
      </c>
      <c r="K1894" s="3">
        <f>IF(telefony__2[[#This Row],[dlugosc]]&lt;&gt;10,telefony__2[[#This Row],[len]]+K1893,K1893)</f>
        <v>14951.650000000011</v>
      </c>
      <c r="L1894" s="3">
        <f>IF(telefony__2[[#This Row],[dlugosc]]=7,telefony__2[[#This Row],[len]],0)</f>
        <v>10.966666666666729</v>
      </c>
      <c r="M1894" s="3">
        <f>IF(telefony__2[[#This Row],[dlugosc]]=8,telefony__2[[#This Row],[len]],0)</f>
        <v>0</v>
      </c>
      <c r="N1894" s="3"/>
    </row>
    <row r="1895" spans="1:14" x14ac:dyDescent="0.25">
      <c r="A1895" s="3" t="s">
        <v>5172</v>
      </c>
      <c r="B1895" s="1" t="s">
        <v>5031</v>
      </c>
      <c r="C1895" s="2" t="s">
        <v>5173</v>
      </c>
      <c r="D1895" s="2" t="s">
        <v>5174</v>
      </c>
      <c r="E1895">
        <f>LEN(telefony__2[[#This Row],[nr]])</f>
        <v>7</v>
      </c>
      <c r="F1895">
        <f>IF(MID(telefony__2[[#This Row],[nr]],1,2)="12",1,0)</f>
        <v>0</v>
      </c>
      <c r="G1895" s="2">
        <f>IF(AND(telefony__2[[#This Row],[czy 12]]=1,telefony__2[[#This Row],[dlugosc]]=7),telefony__2[[#This Row],[zaklonczenie]]-telefony__2[[#This Row],[rozpoczecie]],0)</f>
        <v>0</v>
      </c>
      <c r="H1895" s="3">
        <f>IF(AND(telefony__2[[#This Row],[czy 12]]=1,telefony__2[[#This Row],[dlugosc]]=7),1,0)</f>
        <v>0</v>
      </c>
      <c r="I1895" s="3">
        <f>(telefony__2[[#This Row],[zaklonczenie]]-telefony__2[[#This Row],[rozpoczecie]])*24*60</f>
        <v>2.2333333333332561</v>
      </c>
      <c r="J1895">
        <f>IF(telefony__2[[#This Row],[dlugosc]]=10,ROUNDUP(telefony__2[[#This Row],[len]],0),0)</f>
        <v>0</v>
      </c>
      <c r="K1895" s="3">
        <f>IF(telefony__2[[#This Row],[dlugosc]]&lt;&gt;10,telefony__2[[#This Row],[len]]+K1894,K1894)</f>
        <v>14953.883333333344</v>
      </c>
      <c r="L1895" s="3">
        <f>IF(telefony__2[[#This Row],[dlugosc]]=7,telefony__2[[#This Row],[len]],0)</f>
        <v>2.2333333333332561</v>
      </c>
      <c r="M1895" s="3">
        <f>IF(telefony__2[[#This Row],[dlugosc]]=8,telefony__2[[#This Row],[len]],0)</f>
        <v>0</v>
      </c>
      <c r="N1895" s="3"/>
    </row>
    <row r="1896" spans="1:14" x14ac:dyDescent="0.25">
      <c r="A1896" s="3" t="s">
        <v>5175</v>
      </c>
      <c r="B1896" s="1" t="s">
        <v>5031</v>
      </c>
      <c r="C1896" s="2" t="s">
        <v>5174</v>
      </c>
      <c r="D1896" s="2" t="s">
        <v>5176</v>
      </c>
      <c r="E1896">
        <f>LEN(telefony__2[[#This Row],[nr]])</f>
        <v>7</v>
      </c>
      <c r="F1896">
        <f>IF(MID(telefony__2[[#This Row],[nr]],1,2)="12",1,0)</f>
        <v>0</v>
      </c>
      <c r="G1896" s="2">
        <f>IF(AND(telefony__2[[#This Row],[czy 12]]=1,telefony__2[[#This Row],[dlugosc]]=7),telefony__2[[#This Row],[zaklonczenie]]-telefony__2[[#This Row],[rozpoczecie]],0)</f>
        <v>0</v>
      </c>
      <c r="H1896" s="3">
        <f>IF(AND(telefony__2[[#This Row],[czy 12]]=1,telefony__2[[#This Row],[dlugosc]]=7),1,0)</f>
        <v>0</v>
      </c>
      <c r="I1896" s="3">
        <f>(telefony__2[[#This Row],[zaklonczenie]]-telefony__2[[#This Row],[rozpoczecie]])*24*60</f>
        <v>7.9833333333333556</v>
      </c>
      <c r="J1896">
        <f>IF(telefony__2[[#This Row],[dlugosc]]=10,ROUNDUP(telefony__2[[#This Row],[len]],0),0)</f>
        <v>0</v>
      </c>
      <c r="K1896" s="3">
        <f>IF(telefony__2[[#This Row],[dlugosc]]&lt;&gt;10,telefony__2[[#This Row],[len]]+K1895,K1895)</f>
        <v>14961.866666666678</v>
      </c>
      <c r="L1896" s="3">
        <f>IF(telefony__2[[#This Row],[dlugosc]]=7,telefony__2[[#This Row],[len]],0)</f>
        <v>7.9833333333333556</v>
      </c>
      <c r="M1896" s="3">
        <f>IF(telefony__2[[#This Row],[dlugosc]]=8,telefony__2[[#This Row],[len]],0)</f>
        <v>0</v>
      </c>
      <c r="N1896" s="3"/>
    </row>
    <row r="1897" spans="1:14" x14ac:dyDescent="0.25">
      <c r="A1897" s="3" t="s">
        <v>2500</v>
      </c>
      <c r="B1897" s="1" t="s">
        <v>5031</v>
      </c>
      <c r="C1897" s="2" t="s">
        <v>5177</v>
      </c>
      <c r="D1897" s="2" t="s">
        <v>5178</v>
      </c>
      <c r="E1897">
        <f>LEN(telefony__2[[#This Row],[nr]])</f>
        <v>7</v>
      </c>
      <c r="F1897">
        <f>IF(MID(telefony__2[[#This Row],[nr]],1,2)="12",1,0)</f>
        <v>0</v>
      </c>
      <c r="G1897" s="2">
        <f>IF(AND(telefony__2[[#This Row],[czy 12]]=1,telefony__2[[#This Row],[dlugosc]]=7),telefony__2[[#This Row],[zaklonczenie]]-telefony__2[[#This Row],[rozpoczecie]],0)</f>
        <v>0</v>
      </c>
      <c r="H1897" s="3">
        <f>IF(AND(telefony__2[[#This Row],[czy 12]]=1,telefony__2[[#This Row],[dlugosc]]=7),1,0)</f>
        <v>0</v>
      </c>
      <c r="I1897" s="3">
        <f>(telefony__2[[#This Row],[zaklonczenie]]-telefony__2[[#This Row],[rozpoczecie]])*24*60</f>
        <v>10.333333333333403</v>
      </c>
      <c r="J1897">
        <f>IF(telefony__2[[#This Row],[dlugosc]]=10,ROUNDUP(telefony__2[[#This Row],[len]],0),0)</f>
        <v>0</v>
      </c>
      <c r="K1897" s="3">
        <f>IF(telefony__2[[#This Row],[dlugosc]]&lt;&gt;10,telefony__2[[#This Row],[len]]+K1896,K1896)</f>
        <v>14972.200000000012</v>
      </c>
      <c r="L1897" s="3">
        <f>IF(telefony__2[[#This Row],[dlugosc]]=7,telefony__2[[#This Row],[len]],0)</f>
        <v>10.333333333333403</v>
      </c>
      <c r="M1897" s="3">
        <f>IF(telefony__2[[#This Row],[dlugosc]]=8,telefony__2[[#This Row],[len]],0)</f>
        <v>0</v>
      </c>
      <c r="N1897" s="3"/>
    </row>
    <row r="1898" spans="1:14" x14ac:dyDescent="0.25">
      <c r="A1898" s="3" t="s">
        <v>5179</v>
      </c>
      <c r="B1898" s="1" t="s">
        <v>5031</v>
      </c>
      <c r="C1898" s="2" t="s">
        <v>5180</v>
      </c>
      <c r="D1898" s="2" t="s">
        <v>5181</v>
      </c>
      <c r="E1898">
        <f>LEN(telefony__2[[#This Row],[nr]])</f>
        <v>7</v>
      </c>
      <c r="F1898">
        <f>IF(MID(telefony__2[[#This Row],[nr]],1,2)="12",1,0)</f>
        <v>0</v>
      </c>
      <c r="G1898" s="2">
        <f>IF(AND(telefony__2[[#This Row],[czy 12]]=1,telefony__2[[#This Row],[dlugosc]]=7),telefony__2[[#This Row],[zaklonczenie]]-telefony__2[[#This Row],[rozpoczecie]],0)</f>
        <v>0</v>
      </c>
      <c r="H1898" s="3">
        <f>IF(AND(telefony__2[[#This Row],[czy 12]]=1,telefony__2[[#This Row],[dlugosc]]=7),1,0)</f>
        <v>0</v>
      </c>
      <c r="I1898" s="3">
        <f>(telefony__2[[#This Row],[zaklonczenie]]-telefony__2[[#This Row],[rozpoczecie]])*24*60</f>
        <v>13.316666666666617</v>
      </c>
      <c r="J1898">
        <f>IF(telefony__2[[#This Row],[dlugosc]]=10,ROUNDUP(telefony__2[[#This Row],[len]],0),0)</f>
        <v>0</v>
      </c>
      <c r="K1898" s="3">
        <f>IF(telefony__2[[#This Row],[dlugosc]]&lt;&gt;10,telefony__2[[#This Row],[len]]+K1897,K1897)</f>
        <v>14985.516666666679</v>
      </c>
      <c r="L1898" s="3">
        <f>IF(telefony__2[[#This Row],[dlugosc]]=7,telefony__2[[#This Row],[len]],0)</f>
        <v>13.316666666666617</v>
      </c>
      <c r="M1898" s="3">
        <f>IF(telefony__2[[#This Row],[dlugosc]]=8,telefony__2[[#This Row],[len]],0)</f>
        <v>0</v>
      </c>
      <c r="N1898" s="3"/>
    </row>
    <row r="1899" spans="1:14" x14ac:dyDescent="0.25">
      <c r="A1899" s="3" t="s">
        <v>5182</v>
      </c>
      <c r="B1899" s="1" t="s">
        <v>5031</v>
      </c>
      <c r="C1899" s="2" t="s">
        <v>2427</v>
      </c>
      <c r="D1899" s="2" t="s">
        <v>5183</v>
      </c>
      <c r="E1899">
        <f>LEN(telefony__2[[#This Row],[nr]])</f>
        <v>7</v>
      </c>
      <c r="F1899">
        <f>IF(MID(telefony__2[[#This Row],[nr]],1,2)="12",1,0)</f>
        <v>0</v>
      </c>
      <c r="G1899" s="2">
        <f>IF(AND(telefony__2[[#This Row],[czy 12]]=1,telefony__2[[#This Row],[dlugosc]]=7),telefony__2[[#This Row],[zaklonczenie]]-telefony__2[[#This Row],[rozpoczecie]],0)</f>
        <v>0</v>
      </c>
      <c r="H1899" s="3">
        <f>IF(AND(telefony__2[[#This Row],[czy 12]]=1,telefony__2[[#This Row],[dlugosc]]=7),1,0)</f>
        <v>0</v>
      </c>
      <c r="I1899" s="3">
        <f>(telefony__2[[#This Row],[zaklonczenie]]-telefony__2[[#This Row],[rozpoczecie]])*24*60</f>
        <v>0.58333333333331794</v>
      </c>
      <c r="J1899">
        <f>IF(telefony__2[[#This Row],[dlugosc]]=10,ROUNDUP(telefony__2[[#This Row],[len]],0),0)</f>
        <v>0</v>
      </c>
      <c r="K1899" s="3">
        <f>IF(telefony__2[[#This Row],[dlugosc]]&lt;&gt;10,telefony__2[[#This Row],[len]]+K1898,K1898)</f>
        <v>14986.100000000013</v>
      </c>
      <c r="L1899" s="3">
        <f>IF(telefony__2[[#This Row],[dlugosc]]=7,telefony__2[[#This Row],[len]],0)</f>
        <v>0.58333333333331794</v>
      </c>
      <c r="M1899" s="3">
        <f>IF(telefony__2[[#This Row],[dlugosc]]=8,telefony__2[[#This Row],[len]],0)</f>
        <v>0</v>
      </c>
      <c r="N1899" s="3"/>
    </row>
    <row r="1900" spans="1:14" x14ac:dyDescent="0.25">
      <c r="A1900" s="3" t="s">
        <v>5184</v>
      </c>
      <c r="B1900" s="1" t="s">
        <v>5031</v>
      </c>
      <c r="C1900" s="2" t="s">
        <v>5185</v>
      </c>
      <c r="D1900" s="2" t="s">
        <v>5186</v>
      </c>
      <c r="E1900">
        <f>LEN(telefony__2[[#This Row],[nr]])</f>
        <v>7</v>
      </c>
      <c r="F1900">
        <f>IF(MID(telefony__2[[#This Row],[nr]],1,2)="12",1,0)</f>
        <v>0</v>
      </c>
      <c r="G1900" s="2">
        <f>IF(AND(telefony__2[[#This Row],[czy 12]]=1,telefony__2[[#This Row],[dlugosc]]=7),telefony__2[[#This Row],[zaklonczenie]]-telefony__2[[#This Row],[rozpoczecie]],0)</f>
        <v>0</v>
      </c>
      <c r="H1900" s="3">
        <f>IF(AND(telefony__2[[#This Row],[czy 12]]=1,telefony__2[[#This Row],[dlugosc]]=7),1,0)</f>
        <v>0</v>
      </c>
      <c r="I1900" s="3">
        <f>(telefony__2[[#This Row],[zaklonczenie]]-telefony__2[[#This Row],[rozpoczecie]])*24*60</f>
        <v>7.5166666666666693</v>
      </c>
      <c r="J1900">
        <f>IF(telefony__2[[#This Row],[dlugosc]]=10,ROUNDUP(telefony__2[[#This Row],[len]],0),0)</f>
        <v>0</v>
      </c>
      <c r="K1900" s="3">
        <f>IF(telefony__2[[#This Row],[dlugosc]]&lt;&gt;10,telefony__2[[#This Row],[len]]+K1899,K1899)</f>
        <v>14993.61666666668</v>
      </c>
      <c r="L1900" s="3">
        <f>IF(telefony__2[[#This Row],[dlugosc]]=7,telefony__2[[#This Row],[len]],0)</f>
        <v>7.5166666666666693</v>
      </c>
      <c r="M1900" s="3">
        <f>IF(telefony__2[[#This Row],[dlugosc]]=8,telefony__2[[#This Row],[len]],0)</f>
        <v>0</v>
      </c>
      <c r="N1900" s="3"/>
    </row>
    <row r="1901" spans="1:14" x14ac:dyDescent="0.25">
      <c r="A1901" s="3" t="s">
        <v>5187</v>
      </c>
      <c r="B1901" s="1" t="s">
        <v>5031</v>
      </c>
      <c r="C1901" s="2" t="s">
        <v>5188</v>
      </c>
      <c r="D1901" s="2" t="s">
        <v>5189</v>
      </c>
      <c r="E1901">
        <f>LEN(telefony__2[[#This Row],[nr]])</f>
        <v>7</v>
      </c>
      <c r="F1901">
        <f>IF(MID(telefony__2[[#This Row],[nr]],1,2)="12",1,0)</f>
        <v>0</v>
      </c>
      <c r="G1901" s="2">
        <f>IF(AND(telefony__2[[#This Row],[czy 12]]=1,telefony__2[[#This Row],[dlugosc]]=7),telefony__2[[#This Row],[zaklonczenie]]-telefony__2[[#This Row],[rozpoczecie]],0)</f>
        <v>0</v>
      </c>
      <c r="H1901" s="3">
        <f>IF(AND(telefony__2[[#This Row],[czy 12]]=1,telefony__2[[#This Row],[dlugosc]]=7),1,0)</f>
        <v>0</v>
      </c>
      <c r="I1901" s="3">
        <f>(telefony__2[[#This Row],[zaklonczenie]]-telefony__2[[#This Row],[rozpoczecie]])*24*60</f>
        <v>12.000000000000117</v>
      </c>
      <c r="J1901">
        <f>IF(telefony__2[[#This Row],[dlugosc]]=10,ROUNDUP(telefony__2[[#This Row],[len]],0),0)</f>
        <v>0</v>
      </c>
      <c r="K1901" s="3">
        <f>IF(telefony__2[[#This Row],[dlugosc]]&lt;&gt;10,telefony__2[[#This Row],[len]]+K1900,K1900)</f>
        <v>15005.61666666668</v>
      </c>
      <c r="L1901" s="3">
        <f>IF(telefony__2[[#This Row],[dlugosc]]=7,telefony__2[[#This Row],[len]],0)</f>
        <v>12.000000000000117</v>
      </c>
      <c r="M1901" s="3">
        <f>IF(telefony__2[[#This Row],[dlugosc]]=8,telefony__2[[#This Row],[len]],0)</f>
        <v>0</v>
      </c>
      <c r="N1901" s="3"/>
    </row>
    <row r="1902" spans="1:14" x14ac:dyDescent="0.25">
      <c r="A1902" s="3" t="s">
        <v>5190</v>
      </c>
      <c r="B1902" s="1" t="s">
        <v>5031</v>
      </c>
      <c r="C1902" s="2" t="s">
        <v>5191</v>
      </c>
      <c r="D1902" s="2" t="s">
        <v>5192</v>
      </c>
      <c r="E1902">
        <f>LEN(telefony__2[[#This Row],[nr]])</f>
        <v>8</v>
      </c>
      <c r="F1902">
        <f>IF(MID(telefony__2[[#This Row],[nr]],1,2)="12",1,0)</f>
        <v>0</v>
      </c>
      <c r="G1902" s="2">
        <f>IF(AND(telefony__2[[#This Row],[czy 12]]=1,telefony__2[[#This Row],[dlugosc]]=7),telefony__2[[#This Row],[zaklonczenie]]-telefony__2[[#This Row],[rozpoczecie]],0)</f>
        <v>0</v>
      </c>
      <c r="H1902" s="3">
        <f>IF(AND(telefony__2[[#This Row],[czy 12]]=1,telefony__2[[#This Row],[dlugosc]]=7),1,0)</f>
        <v>0</v>
      </c>
      <c r="I1902" s="3">
        <f>(telefony__2[[#This Row],[zaklonczenie]]-telefony__2[[#This Row],[rozpoczecie]])*24*60</f>
        <v>13.3</v>
      </c>
      <c r="J1902">
        <f>IF(telefony__2[[#This Row],[dlugosc]]=10,ROUNDUP(telefony__2[[#This Row],[len]],0),0)</f>
        <v>0</v>
      </c>
      <c r="K1902" s="3">
        <f>IF(telefony__2[[#This Row],[dlugosc]]&lt;&gt;10,telefony__2[[#This Row],[len]]+K1901,K1901)</f>
        <v>15018.916666666679</v>
      </c>
      <c r="L1902" s="3">
        <f>IF(telefony__2[[#This Row],[dlugosc]]=7,telefony__2[[#This Row],[len]],0)</f>
        <v>0</v>
      </c>
      <c r="M1902" s="3">
        <f>IF(telefony__2[[#This Row],[dlugosc]]=8,telefony__2[[#This Row],[len]],0)</f>
        <v>13.3</v>
      </c>
      <c r="N1902" s="3"/>
    </row>
    <row r="1903" spans="1:14" x14ac:dyDescent="0.25">
      <c r="A1903" s="3" t="s">
        <v>5193</v>
      </c>
      <c r="B1903" s="1" t="s">
        <v>5031</v>
      </c>
      <c r="C1903" s="2" t="s">
        <v>5194</v>
      </c>
      <c r="D1903" s="2" t="s">
        <v>5195</v>
      </c>
      <c r="E1903">
        <f>LEN(telefony__2[[#This Row],[nr]])</f>
        <v>7</v>
      </c>
      <c r="F1903">
        <f>IF(MID(telefony__2[[#This Row],[nr]],1,2)="12",1,0)</f>
        <v>0</v>
      </c>
      <c r="G1903" s="2">
        <f>IF(AND(telefony__2[[#This Row],[czy 12]]=1,telefony__2[[#This Row],[dlugosc]]=7),telefony__2[[#This Row],[zaklonczenie]]-telefony__2[[#This Row],[rozpoczecie]],0)</f>
        <v>0</v>
      </c>
      <c r="H1903" s="3">
        <f>IF(AND(telefony__2[[#This Row],[czy 12]]=1,telefony__2[[#This Row],[dlugosc]]=7),1,0)</f>
        <v>0</v>
      </c>
      <c r="I1903" s="3">
        <f>(telefony__2[[#This Row],[zaklonczenie]]-telefony__2[[#This Row],[rozpoczecie]])*24*60</f>
        <v>1.4833333333332988</v>
      </c>
      <c r="J1903">
        <f>IF(telefony__2[[#This Row],[dlugosc]]=10,ROUNDUP(telefony__2[[#This Row],[len]],0),0)</f>
        <v>0</v>
      </c>
      <c r="K1903" s="3">
        <f>IF(telefony__2[[#This Row],[dlugosc]]&lt;&gt;10,telefony__2[[#This Row],[len]]+K1902,K1902)</f>
        <v>15020.400000000012</v>
      </c>
      <c r="L1903" s="3">
        <f>IF(telefony__2[[#This Row],[dlugosc]]=7,telefony__2[[#This Row],[len]],0)</f>
        <v>1.4833333333332988</v>
      </c>
      <c r="M1903" s="3">
        <f>IF(telefony__2[[#This Row],[dlugosc]]=8,telefony__2[[#This Row],[len]],0)</f>
        <v>0</v>
      </c>
      <c r="N1903" s="3"/>
    </row>
    <row r="1904" spans="1:14" x14ac:dyDescent="0.25">
      <c r="A1904" s="3" t="s">
        <v>5196</v>
      </c>
      <c r="B1904" s="1" t="s">
        <v>5031</v>
      </c>
      <c r="C1904" s="2" t="s">
        <v>5197</v>
      </c>
      <c r="D1904" s="2" t="s">
        <v>5198</v>
      </c>
      <c r="E1904">
        <f>LEN(telefony__2[[#This Row],[nr]])</f>
        <v>7</v>
      </c>
      <c r="F1904">
        <f>IF(MID(telefony__2[[#This Row],[nr]],1,2)="12",1,0)</f>
        <v>0</v>
      </c>
      <c r="G1904" s="2">
        <f>IF(AND(telefony__2[[#This Row],[czy 12]]=1,telefony__2[[#This Row],[dlugosc]]=7),telefony__2[[#This Row],[zaklonczenie]]-telefony__2[[#This Row],[rozpoczecie]],0)</f>
        <v>0</v>
      </c>
      <c r="H1904" s="3">
        <f>IF(AND(telefony__2[[#This Row],[czy 12]]=1,telefony__2[[#This Row],[dlugosc]]=7),1,0)</f>
        <v>0</v>
      </c>
      <c r="I1904" s="3">
        <f>(telefony__2[[#This Row],[zaklonczenie]]-telefony__2[[#This Row],[rozpoczecie]])*24*60</f>
        <v>3.7333333333333307</v>
      </c>
      <c r="J1904">
        <f>IF(telefony__2[[#This Row],[dlugosc]]=10,ROUNDUP(telefony__2[[#This Row],[len]],0),0)</f>
        <v>0</v>
      </c>
      <c r="K1904" s="3">
        <f>IF(telefony__2[[#This Row],[dlugosc]]&lt;&gt;10,telefony__2[[#This Row],[len]]+K1903,K1903)</f>
        <v>15024.133333333346</v>
      </c>
      <c r="L1904" s="3">
        <f>IF(telefony__2[[#This Row],[dlugosc]]=7,telefony__2[[#This Row],[len]],0)</f>
        <v>3.7333333333333307</v>
      </c>
      <c r="M1904" s="3">
        <f>IF(telefony__2[[#This Row],[dlugosc]]=8,telefony__2[[#This Row],[len]],0)</f>
        <v>0</v>
      </c>
      <c r="N1904" s="3"/>
    </row>
    <row r="1905" spans="1:14" x14ac:dyDescent="0.25">
      <c r="A1905" s="3" t="s">
        <v>5199</v>
      </c>
      <c r="B1905" s="1" t="s">
        <v>5031</v>
      </c>
      <c r="C1905" s="2" t="s">
        <v>3009</v>
      </c>
      <c r="D1905" s="2" t="s">
        <v>5200</v>
      </c>
      <c r="E1905">
        <f>LEN(telefony__2[[#This Row],[nr]])</f>
        <v>7</v>
      </c>
      <c r="F1905">
        <f>IF(MID(telefony__2[[#This Row],[nr]],1,2)="12",1,0)</f>
        <v>0</v>
      </c>
      <c r="G1905" s="2">
        <f>IF(AND(telefony__2[[#This Row],[czy 12]]=1,telefony__2[[#This Row],[dlugosc]]=7),telefony__2[[#This Row],[zaklonczenie]]-telefony__2[[#This Row],[rozpoczecie]],0)</f>
        <v>0</v>
      </c>
      <c r="H1905" s="3">
        <f>IF(AND(telefony__2[[#This Row],[czy 12]]=1,telefony__2[[#This Row],[dlugosc]]=7),1,0)</f>
        <v>0</v>
      </c>
      <c r="I1905" s="3">
        <f>(telefony__2[[#This Row],[zaklonczenie]]-telefony__2[[#This Row],[rozpoczecie]])*24*60</f>
        <v>7.3500000000000298</v>
      </c>
      <c r="J1905">
        <f>IF(telefony__2[[#This Row],[dlugosc]]=10,ROUNDUP(telefony__2[[#This Row],[len]],0),0)</f>
        <v>0</v>
      </c>
      <c r="K1905" s="3">
        <f>IF(telefony__2[[#This Row],[dlugosc]]&lt;&gt;10,telefony__2[[#This Row],[len]]+K1904,K1904)</f>
        <v>15031.483333333346</v>
      </c>
      <c r="L1905" s="3">
        <f>IF(telefony__2[[#This Row],[dlugosc]]=7,telefony__2[[#This Row],[len]],0)</f>
        <v>7.3500000000000298</v>
      </c>
      <c r="M1905" s="3">
        <f>IF(telefony__2[[#This Row],[dlugosc]]=8,telefony__2[[#This Row],[len]],0)</f>
        <v>0</v>
      </c>
      <c r="N1905" s="3"/>
    </row>
    <row r="1906" spans="1:14" x14ac:dyDescent="0.25">
      <c r="A1906" s="3" t="s">
        <v>5201</v>
      </c>
      <c r="B1906" s="1" t="s">
        <v>5031</v>
      </c>
      <c r="C1906" s="2" t="s">
        <v>5202</v>
      </c>
      <c r="D1906" s="2" t="s">
        <v>5203</v>
      </c>
      <c r="E1906">
        <f>LEN(telefony__2[[#This Row],[nr]])</f>
        <v>7</v>
      </c>
      <c r="F1906">
        <f>IF(MID(telefony__2[[#This Row],[nr]],1,2)="12",1,0)</f>
        <v>0</v>
      </c>
      <c r="G1906" s="2">
        <f>IF(AND(telefony__2[[#This Row],[czy 12]]=1,telefony__2[[#This Row],[dlugosc]]=7),telefony__2[[#This Row],[zaklonczenie]]-telefony__2[[#This Row],[rozpoczecie]],0)</f>
        <v>0</v>
      </c>
      <c r="H1906" s="3">
        <f>IF(AND(telefony__2[[#This Row],[czy 12]]=1,telefony__2[[#This Row],[dlugosc]]=7),1,0)</f>
        <v>0</v>
      </c>
      <c r="I1906" s="3">
        <f>(telefony__2[[#This Row],[zaklonczenie]]-telefony__2[[#This Row],[rozpoczecie]])*24*60</f>
        <v>10.750000000000082</v>
      </c>
      <c r="J1906">
        <f>IF(telefony__2[[#This Row],[dlugosc]]=10,ROUNDUP(telefony__2[[#This Row],[len]],0),0)</f>
        <v>0</v>
      </c>
      <c r="K1906" s="3">
        <f>IF(telefony__2[[#This Row],[dlugosc]]&lt;&gt;10,telefony__2[[#This Row],[len]]+K1905,K1905)</f>
        <v>15042.233333333346</v>
      </c>
      <c r="L1906" s="3">
        <f>IF(telefony__2[[#This Row],[dlugosc]]=7,telefony__2[[#This Row],[len]],0)</f>
        <v>10.750000000000082</v>
      </c>
      <c r="M1906" s="3">
        <f>IF(telefony__2[[#This Row],[dlugosc]]=8,telefony__2[[#This Row],[len]],0)</f>
        <v>0</v>
      </c>
      <c r="N1906" s="3"/>
    </row>
    <row r="1907" spans="1:14" x14ac:dyDescent="0.25">
      <c r="A1907" s="3" t="s">
        <v>5204</v>
      </c>
      <c r="B1907" s="1" t="s">
        <v>5031</v>
      </c>
      <c r="C1907" s="2" t="s">
        <v>5205</v>
      </c>
      <c r="D1907" s="2" t="s">
        <v>5206</v>
      </c>
      <c r="E1907">
        <f>LEN(telefony__2[[#This Row],[nr]])</f>
        <v>7</v>
      </c>
      <c r="F1907">
        <f>IF(MID(telefony__2[[#This Row],[nr]],1,2)="12",1,0)</f>
        <v>0</v>
      </c>
      <c r="G1907" s="2">
        <f>IF(AND(telefony__2[[#This Row],[czy 12]]=1,telefony__2[[#This Row],[dlugosc]]=7),telefony__2[[#This Row],[zaklonczenie]]-telefony__2[[#This Row],[rozpoczecie]],0)</f>
        <v>0</v>
      </c>
      <c r="H1907" s="3">
        <f>IF(AND(telefony__2[[#This Row],[czy 12]]=1,telefony__2[[#This Row],[dlugosc]]=7),1,0)</f>
        <v>0</v>
      </c>
      <c r="I1907" s="3">
        <f>(telefony__2[[#This Row],[zaklonczenie]]-telefony__2[[#This Row],[rozpoczecie]])*24*60</f>
        <v>2.0000000000001528</v>
      </c>
      <c r="J1907">
        <f>IF(telefony__2[[#This Row],[dlugosc]]=10,ROUNDUP(telefony__2[[#This Row],[len]],0),0)</f>
        <v>0</v>
      </c>
      <c r="K1907" s="3">
        <f>IF(telefony__2[[#This Row],[dlugosc]]&lt;&gt;10,telefony__2[[#This Row],[len]]+K1906,K1906)</f>
        <v>15044.233333333346</v>
      </c>
      <c r="L1907" s="3">
        <f>IF(telefony__2[[#This Row],[dlugosc]]=7,telefony__2[[#This Row],[len]],0)</f>
        <v>2.0000000000001528</v>
      </c>
      <c r="M1907" s="3">
        <f>IF(telefony__2[[#This Row],[dlugosc]]=8,telefony__2[[#This Row],[len]],0)</f>
        <v>0</v>
      </c>
      <c r="N1907" s="3"/>
    </row>
    <row r="1908" spans="1:14" x14ac:dyDescent="0.25">
      <c r="A1908" s="3" t="s">
        <v>5207</v>
      </c>
      <c r="B1908" s="1" t="s">
        <v>5031</v>
      </c>
      <c r="C1908" s="2" t="s">
        <v>4951</v>
      </c>
      <c r="D1908" s="2" t="s">
        <v>5208</v>
      </c>
      <c r="E1908">
        <f>LEN(telefony__2[[#This Row],[nr]])</f>
        <v>7</v>
      </c>
      <c r="F1908">
        <f>IF(MID(telefony__2[[#This Row],[nr]],1,2)="12",1,0)</f>
        <v>0</v>
      </c>
      <c r="G1908" s="2">
        <f>IF(AND(telefony__2[[#This Row],[czy 12]]=1,telefony__2[[#This Row],[dlugosc]]=7),telefony__2[[#This Row],[zaklonczenie]]-telefony__2[[#This Row],[rozpoczecie]],0)</f>
        <v>0</v>
      </c>
      <c r="H1908" s="3">
        <f>IF(AND(telefony__2[[#This Row],[czy 12]]=1,telefony__2[[#This Row],[dlugosc]]=7),1,0)</f>
        <v>0</v>
      </c>
      <c r="I1908" s="3">
        <f>(telefony__2[[#This Row],[zaklonczenie]]-telefony__2[[#This Row],[rozpoczecie]])*24*60</f>
        <v>6.2499999999998579</v>
      </c>
      <c r="J1908">
        <f>IF(telefony__2[[#This Row],[dlugosc]]=10,ROUNDUP(telefony__2[[#This Row],[len]],0),0)</f>
        <v>0</v>
      </c>
      <c r="K1908" s="3">
        <f>IF(telefony__2[[#This Row],[dlugosc]]&lt;&gt;10,telefony__2[[#This Row],[len]]+K1907,K1907)</f>
        <v>15050.483333333346</v>
      </c>
      <c r="L1908" s="3">
        <f>IF(telefony__2[[#This Row],[dlugosc]]=7,telefony__2[[#This Row],[len]],0)</f>
        <v>6.2499999999998579</v>
      </c>
      <c r="M1908" s="3">
        <f>IF(telefony__2[[#This Row],[dlugosc]]=8,telefony__2[[#This Row],[len]],0)</f>
        <v>0</v>
      </c>
      <c r="N1908" s="3"/>
    </row>
    <row r="1909" spans="1:14" x14ac:dyDescent="0.25">
      <c r="A1909" s="3" t="s">
        <v>5209</v>
      </c>
      <c r="B1909" s="1" t="s">
        <v>5031</v>
      </c>
      <c r="C1909" s="2" t="s">
        <v>5210</v>
      </c>
      <c r="D1909" s="2" t="s">
        <v>5211</v>
      </c>
      <c r="E1909">
        <f>LEN(telefony__2[[#This Row],[nr]])</f>
        <v>8</v>
      </c>
      <c r="F1909">
        <f>IF(MID(telefony__2[[#This Row],[nr]],1,2)="12",1,0)</f>
        <v>0</v>
      </c>
      <c r="G1909" s="2">
        <f>IF(AND(telefony__2[[#This Row],[czy 12]]=1,telefony__2[[#This Row],[dlugosc]]=7),telefony__2[[#This Row],[zaklonczenie]]-telefony__2[[#This Row],[rozpoczecie]],0)</f>
        <v>0</v>
      </c>
      <c r="H1909" s="3">
        <f>IF(AND(telefony__2[[#This Row],[czy 12]]=1,telefony__2[[#This Row],[dlugosc]]=7),1,0)</f>
        <v>0</v>
      </c>
      <c r="I1909" s="3">
        <f>(telefony__2[[#This Row],[zaklonczenie]]-telefony__2[[#This Row],[rozpoczecie]])*24*60</f>
        <v>2.4333333333332874</v>
      </c>
      <c r="J1909">
        <f>IF(telefony__2[[#This Row],[dlugosc]]=10,ROUNDUP(telefony__2[[#This Row],[len]],0),0)</f>
        <v>0</v>
      </c>
      <c r="K1909" s="3">
        <f>IF(telefony__2[[#This Row],[dlugosc]]&lt;&gt;10,telefony__2[[#This Row],[len]]+K1908,K1908)</f>
        <v>15052.916666666679</v>
      </c>
      <c r="L1909" s="3">
        <f>IF(telefony__2[[#This Row],[dlugosc]]=7,telefony__2[[#This Row],[len]],0)</f>
        <v>0</v>
      </c>
      <c r="M1909" s="3">
        <f>IF(telefony__2[[#This Row],[dlugosc]]=8,telefony__2[[#This Row],[len]],0)</f>
        <v>2.4333333333332874</v>
      </c>
      <c r="N1909" s="3"/>
    </row>
    <row r="1910" spans="1:14" x14ac:dyDescent="0.25">
      <c r="A1910" s="3" t="s">
        <v>5212</v>
      </c>
      <c r="B1910" s="1" t="s">
        <v>5031</v>
      </c>
      <c r="C1910" s="2" t="s">
        <v>764</v>
      </c>
      <c r="D1910" s="2" t="s">
        <v>5213</v>
      </c>
      <c r="E1910">
        <f>LEN(telefony__2[[#This Row],[nr]])</f>
        <v>8</v>
      </c>
      <c r="F1910">
        <f>IF(MID(telefony__2[[#This Row],[nr]],1,2)="12",1,0)</f>
        <v>0</v>
      </c>
      <c r="G1910" s="2">
        <f>IF(AND(telefony__2[[#This Row],[czy 12]]=1,telefony__2[[#This Row],[dlugosc]]=7),telefony__2[[#This Row],[zaklonczenie]]-telefony__2[[#This Row],[rozpoczecie]],0)</f>
        <v>0</v>
      </c>
      <c r="H1910" s="3">
        <f>IF(AND(telefony__2[[#This Row],[czy 12]]=1,telefony__2[[#This Row],[dlugosc]]=7),1,0)</f>
        <v>0</v>
      </c>
      <c r="I1910" s="3">
        <f>(telefony__2[[#This Row],[zaklonczenie]]-telefony__2[[#This Row],[rozpoczecie]])*24*60</f>
        <v>13.55000000000004</v>
      </c>
      <c r="J1910">
        <f>IF(telefony__2[[#This Row],[dlugosc]]=10,ROUNDUP(telefony__2[[#This Row],[len]],0),0)</f>
        <v>0</v>
      </c>
      <c r="K1910" s="3">
        <f>IF(telefony__2[[#This Row],[dlugosc]]&lt;&gt;10,telefony__2[[#This Row],[len]]+K1909,K1909)</f>
        <v>15066.466666666678</v>
      </c>
      <c r="L1910" s="3">
        <f>IF(telefony__2[[#This Row],[dlugosc]]=7,telefony__2[[#This Row],[len]],0)</f>
        <v>0</v>
      </c>
      <c r="M1910" s="3">
        <f>IF(telefony__2[[#This Row],[dlugosc]]=8,telefony__2[[#This Row],[len]],0)</f>
        <v>13.55000000000004</v>
      </c>
      <c r="N1910" s="3"/>
    </row>
    <row r="1911" spans="1:14" x14ac:dyDescent="0.25">
      <c r="A1911" s="3" t="s">
        <v>5214</v>
      </c>
      <c r="B1911" s="1" t="s">
        <v>5031</v>
      </c>
      <c r="C1911" s="2" t="s">
        <v>5215</v>
      </c>
      <c r="D1911" s="2" t="s">
        <v>1660</v>
      </c>
      <c r="E1911">
        <f>LEN(telefony__2[[#This Row],[nr]])</f>
        <v>7</v>
      </c>
      <c r="F1911">
        <f>IF(MID(telefony__2[[#This Row],[nr]],1,2)="12",1,0)</f>
        <v>0</v>
      </c>
      <c r="G1911" s="2">
        <f>IF(AND(telefony__2[[#This Row],[czy 12]]=1,telefony__2[[#This Row],[dlugosc]]=7),telefony__2[[#This Row],[zaklonczenie]]-telefony__2[[#This Row],[rozpoczecie]],0)</f>
        <v>0</v>
      </c>
      <c r="H1911" s="3">
        <f>IF(AND(telefony__2[[#This Row],[czy 12]]=1,telefony__2[[#This Row],[dlugosc]]=7),1,0)</f>
        <v>0</v>
      </c>
      <c r="I1911" s="3">
        <f>(telefony__2[[#This Row],[zaklonczenie]]-telefony__2[[#This Row],[rozpoczecie]])*24*60</f>
        <v>3.8333333333333464</v>
      </c>
      <c r="J1911">
        <f>IF(telefony__2[[#This Row],[dlugosc]]=10,ROUNDUP(telefony__2[[#This Row],[len]],0),0)</f>
        <v>0</v>
      </c>
      <c r="K1911" s="3">
        <f>IF(telefony__2[[#This Row],[dlugosc]]&lt;&gt;10,telefony__2[[#This Row],[len]]+K1910,K1910)</f>
        <v>15070.300000000012</v>
      </c>
      <c r="L1911" s="3">
        <f>IF(telefony__2[[#This Row],[dlugosc]]=7,telefony__2[[#This Row],[len]],0)</f>
        <v>3.8333333333333464</v>
      </c>
      <c r="M1911" s="3">
        <f>IF(telefony__2[[#This Row],[dlugosc]]=8,telefony__2[[#This Row],[len]],0)</f>
        <v>0</v>
      </c>
      <c r="N1911" s="3"/>
    </row>
    <row r="1912" spans="1:14" x14ac:dyDescent="0.25">
      <c r="A1912" s="3" t="s">
        <v>5216</v>
      </c>
      <c r="B1912" s="1" t="s">
        <v>5031</v>
      </c>
      <c r="C1912" s="2" t="s">
        <v>5217</v>
      </c>
      <c r="D1912" s="2" t="s">
        <v>5218</v>
      </c>
      <c r="E1912">
        <f>LEN(telefony__2[[#This Row],[nr]])</f>
        <v>7</v>
      </c>
      <c r="F1912">
        <f>IF(MID(telefony__2[[#This Row],[nr]],1,2)="12",1,0)</f>
        <v>0</v>
      </c>
      <c r="G1912" s="2">
        <f>IF(AND(telefony__2[[#This Row],[czy 12]]=1,telefony__2[[#This Row],[dlugosc]]=7),telefony__2[[#This Row],[zaklonczenie]]-telefony__2[[#This Row],[rozpoczecie]],0)</f>
        <v>0</v>
      </c>
      <c r="H1912" s="3">
        <f>IF(AND(telefony__2[[#This Row],[czy 12]]=1,telefony__2[[#This Row],[dlugosc]]=7),1,0)</f>
        <v>0</v>
      </c>
      <c r="I1912" s="3">
        <f>(telefony__2[[#This Row],[zaklonczenie]]-telefony__2[[#This Row],[rozpoczecie]])*24*60</f>
        <v>0.23333333333326323</v>
      </c>
      <c r="J1912">
        <f>IF(telefony__2[[#This Row],[dlugosc]]=10,ROUNDUP(telefony__2[[#This Row],[len]],0),0)</f>
        <v>0</v>
      </c>
      <c r="K1912" s="3">
        <f>IF(telefony__2[[#This Row],[dlugosc]]&lt;&gt;10,telefony__2[[#This Row],[len]]+K1911,K1911)</f>
        <v>15070.533333333346</v>
      </c>
      <c r="L1912" s="3">
        <f>IF(telefony__2[[#This Row],[dlugosc]]=7,telefony__2[[#This Row],[len]],0)</f>
        <v>0.23333333333326323</v>
      </c>
      <c r="M1912" s="3">
        <f>IF(telefony__2[[#This Row],[dlugosc]]=8,telefony__2[[#This Row],[len]],0)</f>
        <v>0</v>
      </c>
      <c r="N1912" s="3"/>
    </row>
    <row r="1913" spans="1:14" x14ac:dyDescent="0.25">
      <c r="A1913" s="3" t="s">
        <v>5219</v>
      </c>
      <c r="B1913" s="1" t="s">
        <v>5031</v>
      </c>
      <c r="C1913" s="2" t="s">
        <v>5220</v>
      </c>
      <c r="D1913" s="2" t="s">
        <v>5221</v>
      </c>
      <c r="E1913">
        <f>LEN(telefony__2[[#This Row],[nr]])</f>
        <v>7</v>
      </c>
      <c r="F1913">
        <f>IF(MID(telefony__2[[#This Row],[nr]],1,2)="12",1,0)</f>
        <v>0</v>
      </c>
      <c r="G1913" s="2">
        <f>IF(AND(telefony__2[[#This Row],[czy 12]]=1,telefony__2[[#This Row],[dlugosc]]=7),telefony__2[[#This Row],[zaklonczenie]]-telefony__2[[#This Row],[rozpoczecie]],0)</f>
        <v>0</v>
      </c>
      <c r="H1913" s="3">
        <f>IF(AND(telefony__2[[#This Row],[czy 12]]=1,telefony__2[[#This Row],[dlugosc]]=7),1,0)</f>
        <v>0</v>
      </c>
      <c r="I1913" s="3">
        <f>(telefony__2[[#This Row],[zaklonczenie]]-telefony__2[[#This Row],[rozpoczecie]])*24*60</f>
        <v>13.500000000000032</v>
      </c>
      <c r="J1913">
        <f>IF(telefony__2[[#This Row],[dlugosc]]=10,ROUNDUP(telefony__2[[#This Row],[len]],0),0)</f>
        <v>0</v>
      </c>
      <c r="K1913" s="3">
        <f>IF(telefony__2[[#This Row],[dlugosc]]&lt;&gt;10,telefony__2[[#This Row],[len]]+K1912,K1912)</f>
        <v>15084.033333333346</v>
      </c>
      <c r="L1913" s="3">
        <f>IF(telefony__2[[#This Row],[dlugosc]]=7,telefony__2[[#This Row],[len]],0)</f>
        <v>13.500000000000032</v>
      </c>
      <c r="M1913" s="3">
        <f>IF(telefony__2[[#This Row],[dlugosc]]=8,telefony__2[[#This Row],[len]],0)</f>
        <v>0</v>
      </c>
      <c r="N1913" s="3"/>
    </row>
    <row r="1914" spans="1:14" x14ac:dyDescent="0.25">
      <c r="A1914" s="3" t="s">
        <v>5222</v>
      </c>
      <c r="B1914" s="1" t="s">
        <v>5031</v>
      </c>
      <c r="C1914" s="2" t="s">
        <v>5223</v>
      </c>
      <c r="D1914" s="2" t="s">
        <v>5224</v>
      </c>
      <c r="E1914">
        <f>LEN(telefony__2[[#This Row],[nr]])</f>
        <v>7</v>
      </c>
      <c r="F1914">
        <f>IF(MID(telefony__2[[#This Row],[nr]],1,2)="12",1,0)</f>
        <v>0</v>
      </c>
      <c r="G1914" s="2">
        <f>IF(AND(telefony__2[[#This Row],[czy 12]]=1,telefony__2[[#This Row],[dlugosc]]=7),telefony__2[[#This Row],[zaklonczenie]]-telefony__2[[#This Row],[rozpoczecie]],0)</f>
        <v>0</v>
      </c>
      <c r="H1914" s="3">
        <f>IF(AND(telefony__2[[#This Row],[czy 12]]=1,telefony__2[[#This Row],[dlugosc]]=7),1,0)</f>
        <v>0</v>
      </c>
      <c r="I1914" s="3">
        <f>(telefony__2[[#This Row],[zaklonczenie]]-telefony__2[[#This Row],[rozpoczecie]])*24*60</f>
        <v>13.400000000000176</v>
      </c>
      <c r="J1914">
        <f>IF(telefony__2[[#This Row],[dlugosc]]=10,ROUNDUP(telefony__2[[#This Row],[len]],0),0)</f>
        <v>0</v>
      </c>
      <c r="K1914" s="3">
        <f>IF(telefony__2[[#This Row],[dlugosc]]&lt;&gt;10,telefony__2[[#This Row],[len]]+K1913,K1913)</f>
        <v>15097.433333333345</v>
      </c>
      <c r="L1914" s="3">
        <f>IF(telefony__2[[#This Row],[dlugosc]]=7,telefony__2[[#This Row],[len]],0)</f>
        <v>13.400000000000176</v>
      </c>
      <c r="M1914" s="3">
        <f>IF(telefony__2[[#This Row],[dlugosc]]=8,telefony__2[[#This Row],[len]],0)</f>
        <v>0</v>
      </c>
      <c r="N1914" s="3"/>
    </row>
    <row r="1915" spans="1:14" x14ac:dyDescent="0.25">
      <c r="A1915" s="3" t="s">
        <v>5225</v>
      </c>
      <c r="B1915" s="1" t="s">
        <v>5031</v>
      </c>
      <c r="C1915" s="2" t="s">
        <v>3581</v>
      </c>
      <c r="D1915" s="2" t="s">
        <v>5226</v>
      </c>
      <c r="E1915">
        <f>LEN(telefony__2[[#This Row],[nr]])</f>
        <v>8</v>
      </c>
      <c r="F1915">
        <f>IF(MID(telefony__2[[#This Row],[nr]],1,2)="12",1,0)</f>
        <v>0</v>
      </c>
      <c r="G1915" s="2">
        <f>IF(AND(telefony__2[[#This Row],[czy 12]]=1,telefony__2[[#This Row],[dlugosc]]=7),telefony__2[[#This Row],[zaklonczenie]]-telefony__2[[#This Row],[rozpoczecie]],0)</f>
        <v>0</v>
      </c>
      <c r="H1915" s="3">
        <f>IF(AND(telefony__2[[#This Row],[czy 12]]=1,telefony__2[[#This Row],[dlugosc]]=7),1,0)</f>
        <v>0</v>
      </c>
      <c r="I1915" s="3">
        <f>(telefony__2[[#This Row],[zaklonczenie]]-telefony__2[[#This Row],[rozpoczecie]])*24*60</f>
        <v>10.733333333333306</v>
      </c>
      <c r="J1915">
        <f>IF(telefony__2[[#This Row],[dlugosc]]=10,ROUNDUP(telefony__2[[#This Row],[len]],0),0)</f>
        <v>0</v>
      </c>
      <c r="K1915" s="3">
        <f>IF(telefony__2[[#This Row],[dlugosc]]&lt;&gt;10,telefony__2[[#This Row],[len]]+K1914,K1914)</f>
        <v>15108.166666666679</v>
      </c>
      <c r="L1915" s="3">
        <f>IF(telefony__2[[#This Row],[dlugosc]]=7,telefony__2[[#This Row],[len]],0)</f>
        <v>0</v>
      </c>
      <c r="M1915" s="3">
        <f>IF(telefony__2[[#This Row],[dlugosc]]=8,telefony__2[[#This Row],[len]],0)</f>
        <v>10.733333333333306</v>
      </c>
      <c r="N1915" s="3"/>
    </row>
    <row r="1916" spans="1:14" x14ac:dyDescent="0.25">
      <c r="A1916" s="3" t="s">
        <v>5227</v>
      </c>
      <c r="B1916" s="1" t="s">
        <v>5031</v>
      </c>
      <c r="C1916" s="2" t="s">
        <v>5228</v>
      </c>
      <c r="D1916" s="2" t="s">
        <v>5229</v>
      </c>
      <c r="E1916">
        <f>LEN(telefony__2[[#This Row],[nr]])</f>
        <v>7</v>
      </c>
      <c r="F1916">
        <f>IF(MID(telefony__2[[#This Row],[nr]],1,2)="12",1,0)</f>
        <v>0</v>
      </c>
      <c r="G1916" s="2">
        <f>IF(AND(telefony__2[[#This Row],[czy 12]]=1,telefony__2[[#This Row],[dlugosc]]=7),telefony__2[[#This Row],[zaklonczenie]]-telefony__2[[#This Row],[rozpoczecie]],0)</f>
        <v>0</v>
      </c>
      <c r="H1916" s="3">
        <f>IF(AND(telefony__2[[#This Row],[czy 12]]=1,telefony__2[[#This Row],[dlugosc]]=7),1,0)</f>
        <v>0</v>
      </c>
      <c r="I1916" s="3">
        <f>(telefony__2[[#This Row],[zaklonczenie]]-telefony__2[[#This Row],[rozpoczecie]])*24*60</f>
        <v>0.49999999999991829</v>
      </c>
      <c r="J1916">
        <f>IF(telefony__2[[#This Row],[dlugosc]]=10,ROUNDUP(telefony__2[[#This Row],[len]],0),0)</f>
        <v>0</v>
      </c>
      <c r="K1916" s="3">
        <f>IF(telefony__2[[#This Row],[dlugosc]]&lt;&gt;10,telefony__2[[#This Row],[len]]+K1915,K1915)</f>
        <v>15108.666666666679</v>
      </c>
      <c r="L1916" s="3">
        <f>IF(telefony__2[[#This Row],[dlugosc]]=7,telefony__2[[#This Row],[len]],0)</f>
        <v>0.49999999999991829</v>
      </c>
      <c r="M1916" s="3">
        <f>IF(telefony__2[[#This Row],[dlugosc]]=8,telefony__2[[#This Row],[len]],0)</f>
        <v>0</v>
      </c>
      <c r="N1916" s="3"/>
    </row>
    <row r="1917" spans="1:14" x14ac:dyDescent="0.25">
      <c r="A1917" s="3" t="s">
        <v>5230</v>
      </c>
      <c r="B1917" s="1" t="s">
        <v>5031</v>
      </c>
      <c r="C1917" s="2" t="s">
        <v>5231</v>
      </c>
      <c r="D1917" s="2" t="s">
        <v>780</v>
      </c>
      <c r="E1917">
        <f>LEN(telefony__2[[#This Row],[nr]])</f>
        <v>7</v>
      </c>
      <c r="F1917">
        <f>IF(MID(telefony__2[[#This Row],[nr]],1,2)="12",1,0)</f>
        <v>0</v>
      </c>
      <c r="G1917" s="2">
        <f>IF(AND(telefony__2[[#This Row],[czy 12]]=1,telefony__2[[#This Row],[dlugosc]]=7),telefony__2[[#This Row],[zaklonczenie]]-telefony__2[[#This Row],[rozpoczecie]],0)</f>
        <v>0</v>
      </c>
      <c r="H1917" s="3">
        <f>IF(AND(telefony__2[[#This Row],[czy 12]]=1,telefony__2[[#This Row],[dlugosc]]=7),1,0)</f>
        <v>0</v>
      </c>
      <c r="I1917" s="3">
        <f>(telefony__2[[#This Row],[zaklonczenie]]-telefony__2[[#This Row],[rozpoczecie]])*24*60</f>
        <v>5.9000000000001229</v>
      </c>
      <c r="J1917">
        <f>IF(telefony__2[[#This Row],[dlugosc]]=10,ROUNDUP(telefony__2[[#This Row],[len]],0),0)</f>
        <v>0</v>
      </c>
      <c r="K1917" s="3">
        <f>IF(telefony__2[[#This Row],[dlugosc]]&lt;&gt;10,telefony__2[[#This Row],[len]]+K1916,K1916)</f>
        <v>15114.566666666678</v>
      </c>
      <c r="L1917" s="3">
        <f>IF(telefony__2[[#This Row],[dlugosc]]=7,telefony__2[[#This Row],[len]],0)</f>
        <v>5.9000000000001229</v>
      </c>
      <c r="M1917" s="3">
        <f>IF(telefony__2[[#This Row],[dlugosc]]=8,telefony__2[[#This Row],[len]],0)</f>
        <v>0</v>
      </c>
      <c r="N1917" s="3"/>
    </row>
    <row r="1918" spans="1:14" x14ac:dyDescent="0.25">
      <c r="A1918" s="3" t="s">
        <v>5232</v>
      </c>
      <c r="B1918" s="1" t="s">
        <v>5031</v>
      </c>
      <c r="C1918" s="2" t="s">
        <v>5233</v>
      </c>
      <c r="D1918" s="2" t="s">
        <v>5234</v>
      </c>
      <c r="E1918">
        <f>LEN(telefony__2[[#This Row],[nr]])</f>
        <v>7</v>
      </c>
      <c r="F1918">
        <f>IF(MID(telefony__2[[#This Row],[nr]],1,2)="12",1,0)</f>
        <v>0</v>
      </c>
      <c r="G1918" s="2">
        <f>IF(AND(telefony__2[[#This Row],[czy 12]]=1,telefony__2[[#This Row],[dlugosc]]=7),telefony__2[[#This Row],[zaklonczenie]]-telefony__2[[#This Row],[rozpoczecie]],0)</f>
        <v>0</v>
      </c>
      <c r="H1918" s="3">
        <f>IF(AND(telefony__2[[#This Row],[czy 12]]=1,telefony__2[[#This Row],[dlugosc]]=7),1,0)</f>
        <v>0</v>
      </c>
      <c r="I1918" s="3">
        <f>(telefony__2[[#This Row],[zaklonczenie]]-telefony__2[[#This Row],[rozpoczecie]])*24*60</f>
        <v>3.5833333333333073</v>
      </c>
      <c r="J1918">
        <f>IF(telefony__2[[#This Row],[dlugosc]]=10,ROUNDUP(telefony__2[[#This Row],[len]],0),0)</f>
        <v>0</v>
      </c>
      <c r="K1918" s="3">
        <f>IF(telefony__2[[#This Row],[dlugosc]]&lt;&gt;10,telefony__2[[#This Row],[len]]+K1917,K1917)</f>
        <v>15118.150000000012</v>
      </c>
      <c r="L1918" s="3">
        <f>IF(telefony__2[[#This Row],[dlugosc]]=7,telefony__2[[#This Row],[len]],0)</f>
        <v>3.5833333333333073</v>
      </c>
      <c r="M1918" s="3">
        <f>IF(telefony__2[[#This Row],[dlugosc]]=8,telefony__2[[#This Row],[len]],0)</f>
        <v>0</v>
      </c>
      <c r="N1918" s="3"/>
    </row>
    <row r="1919" spans="1:14" x14ac:dyDescent="0.25">
      <c r="A1919" s="3" t="s">
        <v>5235</v>
      </c>
      <c r="B1919" s="1" t="s">
        <v>5031</v>
      </c>
      <c r="C1919" s="2" t="s">
        <v>5236</v>
      </c>
      <c r="D1919" s="2" t="s">
        <v>5237</v>
      </c>
      <c r="E1919">
        <f>LEN(telefony__2[[#This Row],[nr]])</f>
        <v>10</v>
      </c>
      <c r="F1919">
        <f>IF(MID(telefony__2[[#This Row],[nr]],1,2)="12",1,0)</f>
        <v>0</v>
      </c>
      <c r="G1919" s="2">
        <f>IF(AND(telefony__2[[#This Row],[czy 12]]=1,telefony__2[[#This Row],[dlugosc]]=7),telefony__2[[#This Row],[zaklonczenie]]-telefony__2[[#This Row],[rozpoczecie]],0)</f>
        <v>0</v>
      </c>
      <c r="H1919" s="3">
        <f>IF(AND(telefony__2[[#This Row],[czy 12]]=1,telefony__2[[#This Row],[dlugosc]]=7),1,0)</f>
        <v>0</v>
      </c>
      <c r="I1919" s="3">
        <f>(telefony__2[[#This Row],[zaklonczenie]]-telefony__2[[#This Row],[rozpoczecie]])*24*60</f>
        <v>2.8333333333333499</v>
      </c>
      <c r="J1919">
        <f>IF(telefony__2[[#This Row],[dlugosc]]=10,ROUNDUP(telefony__2[[#This Row],[len]],0),0)</f>
        <v>3</v>
      </c>
      <c r="K1919" s="3">
        <f>IF(telefony__2[[#This Row],[dlugosc]]&lt;&gt;10,telefony__2[[#This Row],[len]]+K1918,K1918)</f>
        <v>15118.150000000012</v>
      </c>
      <c r="L1919" s="3">
        <f>IF(telefony__2[[#This Row],[dlugosc]]=7,telefony__2[[#This Row],[len]],0)</f>
        <v>0</v>
      </c>
      <c r="M1919" s="3">
        <f>IF(telefony__2[[#This Row],[dlugosc]]=8,telefony__2[[#This Row],[len]],0)</f>
        <v>0</v>
      </c>
      <c r="N1919" s="3"/>
    </row>
    <row r="1920" spans="1:14" x14ac:dyDescent="0.25">
      <c r="A1920" s="3" t="s">
        <v>5238</v>
      </c>
      <c r="B1920" s="1" t="s">
        <v>5031</v>
      </c>
      <c r="C1920" s="2" t="s">
        <v>5239</v>
      </c>
      <c r="D1920" s="2" t="s">
        <v>5240</v>
      </c>
      <c r="E1920">
        <f>LEN(telefony__2[[#This Row],[nr]])</f>
        <v>7</v>
      </c>
      <c r="F1920">
        <f>IF(MID(telefony__2[[#This Row],[nr]],1,2)="12",1,0)</f>
        <v>0</v>
      </c>
      <c r="G1920" s="2">
        <f>IF(AND(telefony__2[[#This Row],[czy 12]]=1,telefony__2[[#This Row],[dlugosc]]=7),telefony__2[[#This Row],[zaklonczenie]]-telefony__2[[#This Row],[rozpoczecie]],0)</f>
        <v>0</v>
      </c>
      <c r="H1920" s="3">
        <f>IF(AND(telefony__2[[#This Row],[czy 12]]=1,telefony__2[[#This Row],[dlugosc]]=7),1,0)</f>
        <v>0</v>
      </c>
      <c r="I1920" s="3">
        <f>(telefony__2[[#This Row],[zaklonczenie]]-telefony__2[[#This Row],[rozpoczecie]])*24*60</f>
        <v>5.5666666666666842</v>
      </c>
      <c r="J1920">
        <f>IF(telefony__2[[#This Row],[dlugosc]]=10,ROUNDUP(telefony__2[[#This Row],[len]],0),0)</f>
        <v>0</v>
      </c>
      <c r="K1920" s="3">
        <f>IF(telefony__2[[#This Row],[dlugosc]]&lt;&gt;10,telefony__2[[#This Row],[len]]+K1919,K1919)</f>
        <v>15123.71666666668</v>
      </c>
      <c r="L1920" s="3">
        <f>IF(telefony__2[[#This Row],[dlugosc]]=7,telefony__2[[#This Row],[len]],0)</f>
        <v>5.5666666666666842</v>
      </c>
      <c r="M1920" s="3">
        <f>IF(telefony__2[[#This Row],[dlugosc]]=8,telefony__2[[#This Row],[len]],0)</f>
        <v>0</v>
      </c>
      <c r="N1920" s="3"/>
    </row>
    <row r="1921" spans="1:14" x14ac:dyDescent="0.25">
      <c r="A1921" s="3" t="s">
        <v>5241</v>
      </c>
      <c r="B1921" s="1" t="s">
        <v>5031</v>
      </c>
      <c r="C1921" s="2" t="s">
        <v>5242</v>
      </c>
      <c r="D1921" s="2" t="s">
        <v>5243</v>
      </c>
      <c r="E1921">
        <f>LEN(telefony__2[[#This Row],[nr]])</f>
        <v>7</v>
      </c>
      <c r="F1921">
        <f>IF(MID(telefony__2[[#This Row],[nr]],1,2)="12",1,0)</f>
        <v>0</v>
      </c>
      <c r="G1921" s="2">
        <f>IF(AND(telefony__2[[#This Row],[czy 12]]=1,telefony__2[[#This Row],[dlugosc]]=7),telefony__2[[#This Row],[zaklonczenie]]-telefony__2[[#This Row],[rozpoczecie]],0)</f>
        <v>0</v>
      </c>
      <c r="H1921" s="3">
        <f>IF(AND(telefony__2[[#This Row],[czy 12]]=1,telefony__2[[#This Row],[dlugosc]]=7),1,0)</f>
        <v>0</v>
      </c>
      <c r="I1921" s="3">
        <f>(telefony__2[[#This Row],[zaklonczenie]]-telefony__2[[#This Row],[rozpoczecie]])*24*60</f>
        <v>5.9499999999999709</v>
      </c>
      <c r="J1921">
        <f>IF(telefony__2[[#This Row],[dlugosc]]=10,ROUNDUP(telefony__2[[#This Row],[len]],0),0)</f>
        <v>0</v>
      </c>
      <c r="K1921" s="3">
        <f>IF(telefony__2[[#This Row],[dlugosc]]&lt;&gt;10,telefony__2[[#This Row],[len]]+K1920,K1920)</f>
        <v>15129.666666666681</v>
      </c>
      <c r="L1921" s="3">
        <f>IF(telefony__2[[#This Row],[dlugosc]]=7,telefony__2[[#This Row],[len]],0)</f>
        <v>5.9499999999999709</v>
      </c>
      <c r="M1921" s="3">
        <f>IF(telefony__2[[#This Row],[dlugosc]]=8,telefony__2[[#This Row],[len]],0)</f>
        <v>0</v>
      </c>
      <c r="N1921" s="3"/>
    </row>
    <row r="1922" spans="1:14" x14ac:dyDescent="0.25">
      <c r="A1922" s="3" t="s">
        <v>5244</v>
      </c>
      <c r="B1922" s="1" t="s">
        <v>5031</v>
      </c>
      <c r="C1922" s="2" t="s">
        <v>5245</v>
      </c>
      <c r="D1922" s="2" t="s">
        <v>5246</v>
      </c>
      <c r="E1922">
        <f>LEN(telefony__2[[#This Row],[nr]])</f>
        <v>8</v>
      </c>
      <c r="F1922">
        <f>IF(MID(telefony__2[[#This Row],[nr]],1,2)="12",1,0)</f>
        <v>0</v>
      </c>
      <c r="G1922" s="2">
        <f>IF(AND(telefony__2[[#This Row],[czy 12]]=1,telefony__2[[#This Row],[dlugosc]]=7),telefony__2[[#This Row],[zaklonczenie]]-telefony__2[[#This Row],[rozpoczecie]],0)</f>
        <v>0</v>
      </c>
      <c r="H1922" s="3">
        <f>IF(AND(telefony__2[[#This Row],[czy 12]]=1,telefony__2[[#This Row],[dlugosc]]=7),1,0)</f>
        <v>0</v>
      </c>
      <c r="I1922" s="3">
        <f>(telefony__2[[#This Row],[zaklonczenie]]-telefony__2[[#This Row],[rozpoczecie]])*24*60</f>
        <v>11.066666666666585</v>
      </c>
      <c r="J1922">
        <f>IF(telefony__2[[#This Row],[dlugosc]]=10,ROUNDUP(telefony__2[[#This Row],[len]],0),0)</f>
        <v>0</v>
      </c>
      <c r="K1922" s="3">
        <f>IF(telefony__2[[#This Row],[dlugosc]]&lt;&gt;10,telefony__2[[#This Row],[len]]+K1921,K1921)</f>
        <v>15140.733333333346</v>
      </c>
      <c r="L1922" s="3">
        <f>IF(telefony__2[[#This Row],[dlugosc]]=7,telefony__2[[#This Row],[len]],0)</f>
        <v>0</v>
      </c>
      <c r="M1922" s="3">
        <f>IF(telefony__2[[#This Row],[dlugosc]]=8,telefony__2[[#This Row],[len]],0)</f>
        <v>11.066666666666585</v>
      </c>
      <c r="N1922" s="3"/>
    </row>
    <row r="1923" spans="1:14" x14ac:dyDescent="0.25">
      <c r="A1923" s="3" t="s">
        <v>5247</v>
      </c>
      <c r="B1923" s="1" t="s">
        <v>5031</v>
      </c>
      <c r="C1923" s="2" t="s">
        <v>5248</v>
      </c>
      <c r="D1923" s="2" t="s">
        <v>5249</v>
      </c>
      <c r="E1923">
        <f>LEN(telefony__2[[#This Row],[nr]])</f>
        <v>7</v>
      </c>
      <c r="F1923">
        <f>IF(MID(telefony__2[[#This Row],[nr]],1,2)="12",1,0)</f>
        <v>0</v>
      </c>
      <c r="G1923" s="2">
        <f>IF(AND(telefony__2[[#This Row],[czy 12]]=1,telefony__2[[#This Row],[dlugosc]]=7),telefony__2[[#This Row],[zaklonczenie]]-telefony__2[[#This Row],[rozpoczecie]],0)</f>
        <v>0</v>
      </c>
      <c r="H1923" s="3">
        <f>IF(AND(telefony__2[[#This Row],[czy 12]]=1,telefony__2[[#This Row],[dlugosc]]=7),1,0)</f>
        <v>0</v>
      </c>
      <c r="I1923" s="3">
        <f>(telefony__2[[#This Row],[zaklonczenie]]-telefony__2[[#This Row],[rozpoczecie]])*24*60</f>
        <v>16.083333333333343</v>
      </c>
      <c r="J1923">
        <f>IF(telefony__2[[#This Row],[dlugosc]]=10,ROUNDUP(telefony__2[[#This Row],[len]],0),0)</f>
        <v>0</v>
      </c>
      <c r="K1923" s="3">
        <f>IF(telefony__2[[#This Row],[dlugosc]]&lt;&gt;10,telefony__2[[#This Row],[len]]+K1922,K1922)</f>
        <v>15156.81666666668</v>
      </c>
      <c r="L1923" s="3">
        <f>IF(telefony__2[[#This Row],[dlugosc]]=7,telefony__2[[#This Row],[len]],0)</f>
        <v>16.083333333333343</v>
      </c>
      <c r="M1923" s="3">
        <f>IF(telefony__2[[#This Row],[dlugosc]]=8,telefony__2[[#This Row],[len]],0)</f>
        <v>0</v>
      </c>
      <c r="N1923" s="3"/>
    </row>
    <row r="1924" spans="1:14" x14ac:dyDescent="0.25">
      <c r="A1924" s="3" t="s">
        <v>5250</v>
      </c>
      <c r="B1924" s="1" t="s">
        <v>5031</v>
      </c>
      <c r="C1924" s="2" t="s">
        <v>1701</v>
      </c>
      <c r="D1924" s="2" t="s">
        <v>5251</v>
      </c>
      <c r="E1924">
        <f>LEN(telefony__2[[#This Row],[nr]])</f>
        <v>7</v>
      </c>
      <c r="F1924">
        <f>IF(MID(telefony__2[[#This Row],[nr]],1,2)="12",1,0)</f>
        <v>0</v>
      </c>
      <c r="G1924" s="2">
        <f>IF(AND(telefony__2[[#This Row],[czy 12]]=1,telefony__2[[#This Row],[dlugosc]]=7),telefony__2[[#This Row],[zaklonczenie]]-telefony__2[[#This Row],[rozpoczecie]],0)</f>
        <v>0</v>
      </c>
      <c r="H1924" s="3">
        <f>IF(AND(telefony__2[[#This Row],[czy 12]]=1,telefony__2[[#This Row],[dlugosc]]=7),1,0)</f>
        <v>0</v>
      </c>
      <c r="I1924" s="3">
        <f>(telefony__2[[#This Row],[zaklonczenie]]-telefony__2[[#This Row],[rozpoczecie]])*24*60</f>
        <v>5.3166666666666451</v>
      </c>
      <c r="J1924">
        <f>IF(telefony__2[[#This Row],[dlugosc]]=10,ROUNDUP(telefony__2[[#This Row],[len]],0),0)</f>
        <v>0</v>
      </c>
      <c r="K1924" s="3">
        <f>IF(telefony__2[[#This Row],[dlugosc]]&lt;&gt;10,telefony__2[[#This Row],[len]]+K1923,K1923)</f>
        <v>15162.133333333348</v>
      </c>
      <c r="L1924" s="3">
        <f>IF(telefony__2[[#This Row],[dlugosc]]=7,telefony__2[[#This Row],[len]],0)</f>
        <v>5.3166666666666451</v>
      </c>
      <c r="M1924" s="3">
        <f>IF(telefony__2[[#This Row],[dlugosc]]=8,telefony__2[[#This Row],[len]],0)</f>
        <v>0</v>
      </c>
      <c r="N1924" s="3"/>
    </row>
    <row r="1925" spans="1:14" x14ac:dyDescent="0.25">
      <c r="A1925" s="3" t="s">
        <v>5252</v>
      </c>
      <c r="B1925" s="1" t="s">
        <v>5031</v>
      </c>
      <c r="C1925" s="2" t="s">
        <v>5253</v>
      </c>
      <c r="D1925" s="2" t="s">
        <v>5254</v>
      </c>
      <c r="E1925">
        <f>LEN(telefony__2[[#This Row],[nr]])</f>
        <v>7</v>
      </c>
      <c r="F1925">
        <f>IF(MID(telefony__2[[#This Row],[nr]],1,2)="12",1,0)</f>
        <v>0</v>
      </c>
      <c r="G1925" s="2">
        <f>IF(AND(telefony__2[[#This Row],[czy 12]]=1,telefony__2[[#This Row],[dlugosc]]=7),telefony__2[[#This Row],[zaklonczenie]]-telefony__2[[#This Row],[rozpoczecie]],0)</f>
        <v>0</v>
      </c>
      <c r="H1925" s="3">
        <f>IF(AND(telefony__2[[#This Row],[czy 12]]=1,telefony__2[[#This Row],[dlugosc]]=7),1,0)</f>
        <v>0</v>
      </c>
      <c r="I1925" s="3">
        <f>(telefony__2[[#This Row],[zaklonczenie]]-telefony__2[[#This Row],[rozpoczecie]])*24*60</f>
        <v>15.933333333333319</v>
      </c>
      <c r="J1925">
        <f>IF(telefony__2[[#This Row],[dlugosc]]=10,ROUNDUP(telefony__2[[#This Row],[len]],0),0)</f>
        <v>0</v>
      </c>
      <c r="K1925" s="3">
        <f>IF(telefony__2[[#This Row],[dlugosc]]&lt;&gt;10,telefony__2[[#This Row],[len]]+K1924,K1924)</f>
        <v>15178.06666666668</v>
      </c>
      <c r="L1925" s="3">
        <f>IF(telefony__2[[#This Row],[dlugosc]]=7,telefony__2[[#This Row],[len]],0)</f>
        <v>15.933333333333319</v>
      </c>
      <c r="M1925" s="3">
        <f>IF(telefony__2[[#This Row],[dlugosc]]=8,telefony__2[[#This Row],[len]],0)</f>
        <v>0</v>
      </c>
      <c r="N1925" s="3"/>
    </row>
    <row r="1926" spans="1:14" x14ac:dyDescent="0.25">
      <c r="A1926" s="3" t="s">
        <v>5255</v>
      </c>
      <c r="B1926" s="1" t="s">
        <v>5031</v>
      </c>
      <c r="C1926" s="2" t="s">
        <v>5256</v>
      </c>
      <c r="D1926" s="2" t="s">
        <v>5257</v>
      </c>
      <c r="E1926">
        <f>LEN(telefony__2[[#This Row],[nr]])</f>
        <v>7</v>
      </c>
      <c r="F1926">
        <f>IF(MID(telefony__2[[#This Row],[nr]],1,2)="12",1,0)</f>
        <v>0</v>
      </c>
      <c r="G1926" s="2">
        <f>IF(AND(telefony__2[[#This Row],[czy 12]]=1,telefony__2[[#This Row],[dlugosc]]=7),telefony__2[[#This Row],[zaklonczenie]]-telefony__2[[#This Row],[rozpoczecie]],0)</f>
        <v>0</v>
      </c>
      <c r="H1926" s="3">
        <f>IF(AND(telefony__2[[#This Row],[czy 12]]=1,telefony__2[[#This Row],[dlugosc]]=7),1,0)</f>
        <v>0</v>
      </c>
      <c r="I1926" s="3">
        <f>(telefony__2[[#This Row],[zaklonczenie]]-telefony__2[[#This Row],[rozpoczecie]])*24*60</f>
        <v>10.683333333333138</v>
      </c>
      <c r="J1926">
        <f>IF(telefony__2[[#This Row],[dlugosc]]=10,ROUNDUP(telefony__2[[#This Row],[len]],0),0)</f>
        <v>0</v>
      </c>
      <c r="K1926" s="3">
        <f>IF(telefony__2[[#This Row],[dlugosc]]&lt;&gt;10,telefony__2[[#This Row],[len]]+K1925,K1925)</f>
        <v>15188.750000000013</v>
      </c>
      <c r="L1926" s="3">
        <f>IF(telefony__2[[#This Row],[dlugosc]]=7,telefony__2[[#This Row],[len]],0)</f>
        <v>10.683333333333138</v>
      </c>
      <c r="M1926" s="3">
        <f>IF(telefony__2[[#This Row],[dlugosc]]=8,telefony__2[[#This Row],[len]],0)</f>
        <v>0</v>
      </c>
      <c r="N1926" s="3"/>
    </row>
    <row r="1927" spans="1:14" x14ac:dyDescent="0.25">
      <c r="A1927" s="3" t="s">
        <v>5258</v>
      </c>
      <c r="B1927" s="1" t="s">
        <v>5031</v>
      </c>
      <c r="C1927" s="2" t="s">
        <v>5259</v>
      </c>
      <c r="D1927" s="2" t="s">
        <v>5260</v>
      </c>
      <c r="E1927">
        <f>LEN(telefony__2[[#This Row],[nr]])</f>
        <v>7</v>
      </c>
      <c r="F1927">
        <f>IF(MID(telefony__2[[#This Row],[nr]],1,2)="12",1,0)</f>
        <v>0</v>
      </c>
      <c r="G1927" s="2">
        <f>IF(AND(telefony__2[[#This Row],[czy 12]]=1,telefony__2[[#This Row],[dlugosc]]=7),telefony__2[[#This Row],[zaklonczenie]]-telefony__2[[#This Row],[rozpoczecie]],0)</f>
        <v>0</v>
      </c>
      <c r="H1927" s="3">
        <f>IF(AND(telefony__2[[#This Row],[czy 12]]=1,telefony__2[[#This Row],[dlugosc]]=7),1,0)</f>
        <v>0</v>
      </c>
      <c r="I1927" s="3">
        <f>(telefony__2[[#This Row],[zaklonczenie]]-telefony__2[[#This Row],[rozpoczecie]])*24*60</f>
        <v>11.616666666666671</v>
      </c>
      <c r="J1927">
        <f>IF(telefony__2[[#This Row],[dlugosc]]=10,ROUNDUP(telefony__2[[#This Row],[len]],0),0)</f>
        <v>0</v>
      </c>
      <c r="K1927" s="3">
        <f>IF(telefony__2[[#This Row],[dlugosc]]&lt;&gt;10,telefony__2[[#This Row],[len]]+K1926,K1926)</f>
        <v>15200.36666666668</v>
      </c>
      <c r="L1927" s="3">
        <f>IF(telefony__2[[#This Row],[dlugosc]]=7,telefony__2[[#This Row],[len]],0)</f>
        <v>11.616666666666671</v>
      </c>
      <c r="M1927" s="3">
        <f>IF(telefony__2[[#This Row],[dlugosc]]=8,telefony__2[[#This Row],[len]],0)</f>
        <v>0</v>
      </c>
      <c r="N1927" s="3"/>
    </row>
    <row r="1928" spans="1:14" x14ac:dyDescent="0.25">
      <c r="A1928" s="3" t="s">
        <v>5261</v>
      </c>
      <c r="B1928" s="1" t="s">
        <v>5031</v>
      </c>
      <c r="C1928" s="2" t="s">
        <v>5262</v>
      </c>
      <c r="D1928" s="2" t="s">
        <v>5263</v>
      </c>
      <c r="E1928">
        <f>LEN(telefony__2[[#This Row],[nr]])</f>
        <v>7</v>
      </c>
      <c r="F1928">
        <f>IF(MID(telefony__2[[#This Row],[nr]],1,2)="12",1,0)</f>
        <v>0</v>
      </c>
      <c r="G1928" s="2">
        <f>IF(AND(telefony__2[[#This Row],[czy 12]]=1,telefony__2[[#This Row],[dlugosc]]=7),telefony__2[[#This Row],[zaklonczenie]]-telefony__2[[#This Row],[rozpoczecie]],0)</f>
        <v>0</v>
      </c>
      <c r="H1928" s="3">
        <f>IF(AND(telefony__2[[#This Row],[czy 12]]=1,telefony__2[[#This Row],[dlugosc]]=7),1,0)</f>
        <v>0</v>
      </c>
      <c r="I1928" s="3">
        <f>(telefony__2[[#This Row],[zaklonczenie]]-telefony__2[[#This Row],[rozpoczecie]])*24*60</f>
        <v>2.6666666666665506</v>
      </c>
      <c r="J1928">
        <f>IF(telefony__2[[#This Row],[dlugosc]]=10,ROUNDUP(telefony__2[[#This Row],[len]],0),0)</f>
        <v>0</v>
      </c>
      <c r="K1928" s="3">
        <f>IF(telefony__2[[#This Row],[dlugosc]]&lt;&gt;10,telefony__2[[#This Row],[len]]+K1927,K1927)</f>
        <v>15203.033333333346</v>
      </c>
      <c r="L1928" s="3">
        <f>IF(telefony__2[[#This Row],[dlugosc]]=7,telefony__2[[#This Row],[len]],0)</f>
        <v>2.6666666666665506</v>
      </c>
      <c r="M1928" s="3">
        <f>IF(telefony__2[[#This Row],[dlugosc]]=8,telefony__2[[#This Row],[len]],0)</f>
        <v>0</v>
      </c>
      <c r="N1928" s="3"/>
    </row>
    <row r="1929" spans="1:14" x14ac:dyDescent="0.25">
      <c r="A1929" s="3" t="s">
        <v>5264</v>
      </c>
      <c r="B1929" s="1" t="s">
        <v>5031</v>
      </c>
      <c r="C1929" s="2" t="s">
        <v>5265</v>
      </c>
      <c r="D1929" s="2" t="s">
        <v>5266</v>
      </c>
      <c r="E1929">
        <f>LEN(telefony__2[[#This Row],[nr]])</f>
        <v>8</v>
      </c>
      <c r="F1929">
        <f>IF(MID(telefony__2[[#This Row],[nr]],1,2)="12",1,0)</f>
        <v>0</v>
      </c>
      <c r="G1929" s="2">
        <f>IF(AND(telefony__2[[#This Row],[czy 12]]=1,telefony__2[[#This Row],[dlugosc]]=7),telefony__2[[#This Row],[zaklonczenie]]-telefony__2[[#This Row],[rozpoczecie]],0)</f>
        <v>0</v>
      </c>
      <c r="H1929" s="3">
        <f>IF(AND(telefony__2[[#This Row],[czy 12]]=1,telefony__2[[#This Row],[dlugosc]]=7),1,0)</f>
        <v>0</v>
      </c>
      <c r="I1929" s="3">
        <f>(telefony__2[[#This Row],[zaklonczenie]]-telefony__2[[#This Row],[rozpoczecie]])*24*60</f>
        <v>15.466666666666633</v>
      </c>
      <c r="J1929">
        <f>IF(telefony__2[[#This Row],[dlugosc]]=10,ROUNDUP(telefony__2[[#This Row],[len]],0),0)</f>
        <v>0</v>
      </c>
      <c r="K1929" s="3">
        <f>IF(telefony__2[[#This Row],[dlugosc]]&lt;&gt;10,telefony__2[[#This Row],[len]]+K1928,K1928)</f>
        <v>15218.500000000013</v>
      </c>
      <c r="L1929" s="3">
        <f>IF(telefony__2[[#This Row],[dlugosc]]=7,telefony__2[[#This Row],[len]],0)</f>
        <v>0</v>
      </c>
      <c r="M1929" s="3">
        <f>IF(telefony__2[[#This Row],[dlugosc]]=8,telefony__2[[#This Row],[len]],0)</f>
        <v>15.466666666666633</v>
      </c>
      <c r="N1929" s="3"/>
    </row>
    <row r="1930" spans="1:14" x14ac:dyDescent="0.25">
      <c r="A1930" s="3" t="s">
        <v>5267</v>
      </c>
      <c r="B1930" s="1" t="s">
        <v>5031</v>
      </c>
      <c r="C1930" s="2" t="s">
        <v>5268</v>
      </c>
      <c r="D1930" s="2" t="s">
        <v>533</v>
      </c>
      <c r="E1930">
        <f>LEN(telefony__2[[#This Row],[nr]])</f>
        <v>8</v>
      </c>
      <c r="F1930">
        <f>IF(MID(telefony__2[[#This Row],[nr]],1,2)="12",1,0)</f>
        <v>0</v>
      </c>
      <c r="G1930" s="2">
        <f>IF(AND(telefony__2[[#This Row],[czy 12]]=1,telefony__2[[#This Row],[dlugosc]]=7),telefony__2[[#This Row],[zaklonczenie]]-telefony__2[[#This Row],[rozpoczecie]],0)</f>
        <v>0</v>
      </c>
      <c r="H1930" s="3">
        <f>IF(AND(telefony__2[[#This Row],[czy 12]]=1,telefony__2[[#This Row],[dlugosc]]=7),1,0)</f>
        <v>0</v>
      </c>
      <c r="I1930" s="3">
        <f>(telefony__2[[#This Row],[zaklonczenie]]-telefony__2[[#This Row],[rozpoczecie]])*24*60</f>
        <v>15.433333333333401</v>
      </c>
      <c r="J1930">
        <f>IF(telefony__2[[#This Row],[dlugosc]]=10,ROUNDUP(telefony__2[[#This Row],[len]],0),0)</f>
        <v>0</v>
      </c>
      <c r="K1930" s="3">
        <f>IF(telefony__2[[#This Row],[dlugosc]]&lt;&gt;10,telefony__2[[#This Row],[len]]+K1929,K1929)</f>
        <v>15233.933333333347</v>
      </c>
      <c r="L1930" s="3">
        <f>IF(telefony__2[[#This Row],[dlugosc]]=7,telefony__2[[#This Row],[len]],0)</f>
        <v>0</v>
      </c>
      <c r="M1930" s="3">
        <f>IF(telefony__2[[#This Row],[dlugosc]]=8,telefony__2[[#This Row],[len]],0)</f>
        <v>15.433333333333401</v>
      </c>
      <c r="N1930" s="3"/>
    </row>
    <row r="1931" spans="1:14" x14ac:dyDescent="0.25">
      <c r="A1931" s="3" t="s">
        <v>5269</v>
      </c>
      <c r="B1931" s="1" t="s">
        <v>5031</v>
      </c>
      <c r="C1931" s="2" t="s">
        <v>5270</v>
      </c>
      <c r="D1931" s="2" t="s">
        <v>5271</v>
      </c>
      <c r="E1931">
        <f>LEN(telefony__2[[#This Row],[nr]])</f>
        <v>7</v>
      </c>
      <c r="F1931">
        <f>IF(MID(telefony__2[[#This Row],[nr]],1,2)="12",1,0)</f>
        <v>0</v>
      </c>
      <c r="G1931" s="2">
        <f>IF(AND(telefony__2[[#This Row],[czy 12]]=1,telefony__2[[#This Row],[dlugosc]]=7),telefony__2[[#This Row],[zaklonczenie]]-telefony__2[[#This Row],[rozpoczecie]],0)</f>
        <v>0</v>
      </c>
      <c r="H1931" s="3">
        <f>IF(AND(telefony__2[[#This Row],[czy 12]]=1,telefony__2[[#This Row],[dlugosc]]=7),1,0)</f>
        <v>0</v>
      </c>
      <c r="I1931" s="3">
        <f>(telefony__2[[#This Row],[zaklonczenie]]-telefony__2[[#This Row],[rozpoczecie]])*24*60</f>
        <v>3.5333333333334593</v>
      </c>
      <c r="J1931">
        <f>IF(telefony__2[[#This Row],[dlugosc]]=10,ROUNDUP(telefony__2[[#This Row],[len]],0),0)</f>
        <v>0</v>
      </c>
      <c r="K1931" s="3">
        <f>IF(telefony__2[[#This Row],[dlugosc]]&lt;&gt;10,telefony__2[[#This Row],[len]]+K1930,K1930)</f>
        <v>15237.46666666668</v>
      </c>
      <c r="L1931" s="3">
        <f>IF(telefony__2[[#This Row],[dlugosc]]=7,telefony__2[[#This Row],[len]],0)</f>
        <v>3.5333333333334593</v>
      </c>
      <c r="M1931" s="3">
        <f>IF(telefony__2[[#This Row],[dlugosc]]=8,telefony__2[[#This Row],[len]],0)</f>
        <v>0</v>
      </c>
      <c r="N1931" s="3"/>
    </row>
    <row r="1932" spans="1:14" x14ac:dyDescent="0.25">
      <c r="A1932" s="3" t="s">
        <v>5272</v>
      </c>
      <c r="B1932" s="1" t="s">
        <v>5031</v>
      </c>
      <c r="C1932" s="2" t="s">
        <v>5273</v>
      </c>
      <c r="D1932" s="2" t="s">
        <v>5274</v>
      </c>
      <c r="E1932">
        <f>LEN(telefony__2[[#This Row],[nr]])</f>
        <v>7</v>
      </c>
      <c r="F1932">
        <f>IF(MID(telefony__2[[#This Row],[nr]],1,2)="12",1,0)</f>
        <v>0</v>
      </c>
      <c r="G1932" s="2">
        <f>IF(AND(telefony__2[[#This Row],[czy 12]]=1,telefony__2[[#This Row],[dlugosc]]=7),telefony__2[[#This Row],[zaklonczenie]]-telefony__2[[#This Row],[rozpoczecie]],0)</f>
        <v>0</v>
      </c>
      <c r="H1932" s="3">
        <f>IF(AND(telefony__2[[#This Row],[czy 12]]=1,telefony__2[[#This Row],[dlugosc]]=7),1,0)</f>
        <v>0</v>
      </c>
      <c r="I1932" s="3">
        <f>(telefony__2[[#This Row],[zaklonczenie]]-telefony__2[[#This Row],[rozpoczecie]])*24*60</f>
        <v>5.0833333333333819</v>
      </c>
      <c r="J1932">
        <f>IF(telefony__2[[#This Row],[dlugosc]]=10,ROUNDUP(telefony__2[[#This Row],[len]],0),0)</f>
        <v>0</v>
      </c>
      <c r="K1932" s="3">
        <f>IF(telefony__2[[#This Row],[dlugosc]]&lt;&gt;10,telefony__2[[#This Row],[len]]+K1931,K1931)</f>
        <v>15242.550000000014</v>
      </c>
      <c r="L1932" s="3">
        <f>IF(telefony__2[[#This Row],[dlugosc]]=7,telefony__2[[#This Row],[len]],0)</f>
        <v>5.0833333333333819</v>
      </c>
      <c r="M1932" s="3">
        <f>IF(telefony__2[[#This Row],[dlugosc]]=8,telefony__2[[#This Row],[len]],0)</f>
        <v>0</v>
      </c>
      <c r="N1932" s="3"/>
    </row>
    <row r="1933" spans="1:14" x14ac:dyDescent="0.25">
      <c r="A1933" s="3" t="s">
        <v>5275</v>
      </c>
      <c r="B1933" s="1" t="s">
        <v>5031</v>
      </c>
      <c r="C1933" s="2" t="s">
        <v>5276</v>
      </c>
      <c r="D1933" s="2" t="s">
        <v>5277</v>
      </c>
      <c r="E1933">
        <f>LEN(telefony__2[[#This Row],[nr]])</f>
        <v>8</v>
      </c>
      <c r="F1933">
        <f>IF(MID(telefony__2[[#This Row],[nr]],1,2)="12",1,0)</f>
        <v>0</v>
      </c>
      <c r="G1933" s="2">
        <f>IF(AND(telefony__2[[#This Row],[czy 12]]=1,telefony__2[[#This Row],[dlugosc]]=7),telefony__2[[#This Row],[zaklonczenie]]-telefony__2[[#This Row],[rozpoczecie]],0)</f>
        <v>0</v>
      </c>
      <c r="H1933" s="3">
        <f>IF(AND(telefony__2[[#This Row],[czy 12]]=1,telefony__2[[#This Row],[dlugosc]]=7),1,0)</f>
        <v>0</v>
      </c>
      <c r="I1933" s="3">
        <f>(telefony__2[[#This Row],[zaklonczenie]]-telefony__2[[#This Row],[rozpoczecie]])*24*60</f>
        <v>6.3000000000000256</v>
      </c>
      <c r="J1933">
        <f>IF(telefony__2[[#This Row],[dlugosc]]=10,ROUNDUP(telefony__2[[#This Row],[len]],0),0)</f>
        <v>0</v>
      </c>
      <c r="K1933" s="3">
        <f>IF(telefony__2[[#This Row],[dlugosc]]&lt;&gt;10,telefony__2[[#This Row],[len]]+K1932,K1932)</f>
        <v>15248.850000000013</v>
      </c>
      <c r="L1933" s="3">
        <f>IF(telefony__2[[#This Row],[dlugosc]]=7,telefony__2[[#This Row],[len]],0)</f>
        <v>0</v>
      </c>
      <c r="M1933" s="3">
        <f>IF(telefony__2[[#This Row],[dlugosc]]=8,telefony__2[[#This Row],[len]],0)</f>
        <v>6.3000000000000256</v>
      </c>
      <c r="N1933" s="3"/>
    </row>
    <row r="1934" spans="1:14" x14ac:dyDescent="0.25">
      <c r="A1934" s="3" t="s">
        <v>5278</v>
      </c>
      <c r="B1934" s="1" t="s">
        <v>5031</v>
      </c>
      <c r="C1934" s="2" t="s">
        <v>5279</v>
      </c>
      <c r="D1934" s="2" t="s">
        <v>5280</v>
      </c>
      <c r="E1934">
        <f>LEN(telefony__2[[#This Row],[nr]])</f>
        <v>7</v>
      </c>
      <c r="F1934">
        <f>IF(MID(telefony__2[[#This Row],[nr]],1,2)="12",1,0)</f>
        <v>0</v>
      </c>
      <c r="G1934" s="2">
        <f>IF(AND(telefony__2[[#This Row],[czy 12]]=1,telefony__2[[#This Row],[dlugosc]]=7),telefony__2[[#This Row],[zaklonczenie]]-telefony__2[[#This Row],[rozpoczecie]],0)</f>
        <v>0</v>
      </c>
      <c r="H1934" s="3">
        <f>IF(AND(telefony__2[[#This Row],[czy 12]]=1,telefony__2[[#This Row],[dlugosc]]=7),1,0)</f>
        <v>0</v>
      </c>
      <c r="I1934" s="3">
        <f>(telefony__2[[#This Row],[zaklonczenie]]-telefony__2[[#This Row],[rozpoczecie]])*24*60</f>
        <v>4.5666666666668476</v>
      </c>
      <c r="J1934">
        <f>IF(telefony__2[[#This Row],[dlugosc]]=10,ROUNDUP(telefony__2[[#This Row],[len]],0),0)</f>
        <v>0</v>
      </c>
      <c r="K1934" s="3">
        <f>IF(telefony__2[[#This Row],[dlugosc]]&lt;&gt;10,telefony__2[[#This Row],[len]]+K1933,K1933)</f>
        <v>15253.416666666681</v>
      </c>
      <c r="L1934" s="3">
        <f>IF(telefony__2[[#This Row],[dlugosc]]=7,telefony__2[[#This Row],[len]],0)</f>
        <v>4.5666666666668476</v>
      </c>
      <c r="M1934" s="3">
        <f>IF(telefony__2[[#This Row],[dlugosc]]=8,telefony__2[[#This Row],[len]],0)</f>
        <v>0</v>
      </c>
      <c r="N1934" s="3"/>
    </row>
    <row r="1935" spans="1:14" x14ac:dyDescent="0.25">
      <c r="A1935" s="3" t="s">
        <v>5281</v>
      </c>
      <c r="B1935" s="1" t="s">
        <v>5031</v>
      </c>
      <c r="C1935" s="2" t="s">
        <v>274</v>
      </c>
      <c r="D1935" s="2" t="s">
        <v>5282</v>
      </c>
      <c r="E1935">
        <f>LEN(telefony__2[[#This Row],[nr]])</f>
        <v>7</v>
      </c>
      <c r="F1935">
        <f>IF(MID(telefony__2[[#This Row],[nr]],1,2)="12",1,0)</f>
        <v>0</v>
      </c>
      <c r="G1935" s="2">
        <f>IF(AND(telefony__2[[#This Row],[czy 12]]=1,telefony__2[[#This Row],[dlugosc]]=7),telefony__2[[#This Row],[zaklonczenie]]-telefony__2[[#This Row],[rozpoczecie]],0)</f>
        <v>0</v>
      </c>
      <c r="H1935" s="3">
        <f>IF(AND(telefony__2[[#This Row],[czy 12]]=1,telefony__2[[#This Row],[dlugosc]]=7),1,0)</f>
        <v>0</v>
      </c>
      <c r="I1935" s="3">
        <f>(telefony__2[[#This Row],[zaklonczenie]]-telefony__2[[#This Row],[rozpoczecie]])*24*60</f>
        <v>5.0166666666667581</v>
      </c>
      <c r="J1935">
        <f>IF(telefony__2[[#This Row],[dlugosc]]=10,ROUNDUP(telefony__2[[#This Row],[len]],0),0)</f>
        <v>0</v>
      </c>
      <c r="K1935" s="3">
        <f>IF(telefony__2[[#This Row],[dlugosc]]&lt;&gt;10,telefony__2[[#This Row],[len]]+K1934,K1934)</f>
        <v>15258.433333333347</v>
      </c>
      <c r="L1935" s="3">
        <f>IF(telefony__2[[#This Row],[dlugosc]]=7,telefony__2[[#This Row],[len]],0)</f>
        <v>5.0166666666667581</v>
      </c>
      <c r="M1935" s="3">
        <f>IF(telefony__2[[#This Row],[dlugosc]]=8,telefony__2[[#This Row],[len]],0)</f>
        <v>0</v>
      </c>
      <c r="N1935" s="3"/>
    </row>
    <row r="1936" spans="1:14" x14ac:dyDescent="0.25">
      <c r="A1936" s="3" t="s">
        <v>5283</v>
      </c>
      <c r="B1936" s="1" t="s">
        <v>5031</v>
      </c>
      <c r="C1936" s="2" t="s">
        <v>5284</v>
      </c>
      <c r="D1936" s="2" t="s">
        <v>5285</v>
      </c>
      <c r="E1936">
        <f>LEN(telefony__2[[#This Row],[nr]])</f>
        <v>7</v>
      </c>
      <c r="F1936">
        <f>IF(MID(telefony__2[[#This Row],[nr]],1,2)="12",1,0)</f>
        <v>0</v>
      </c>
      <c r="G1936" s="2">
        <f>IF(AND(telefony__2[[#This Row],[czy 12]]=1,telefony__2[[#This Row],[dlugosc]]=7),telefony__2[[#This Row],[zaklonczenie]]-telefony__2[[#This Row],[rozpoczecie]],0)</f>
        <v>0</v>
      </c>
      <c r="H1936" s="3">
        <f>IF(AND(telefony__2[[#This Row],[czy 12]]=1,telefony__2[[#This Row],[dlugosc]]=7),1,0)</f>
        <v>0</v>
      </c>
      <c r="I1936" s="3">
        <f>(telefony__2[[#This Row],[zaklonczenie]]-telefony__2[[#This Row],[rozpoczecie]])*24*60</f>
        <v>6.8333333333333357</v>
      </c>
      <c r="J1936">
        <f>IF(telefony__2[[#This Row],[dlugosc]]=10,ROUNDUP(telefony__2[[#This Row],[len]],0),0)</f>
        <v>0</v>
      </c>
      <c r="K1936" s="3">
        <f>IF(telefony__2[[#This Row],[dlugosc]]&lt;&gt;10,telefony__2[[#This Row],[len]]+K1935,K1935)</f>
        <v>15265.266666666681</v>
      </c>
      <c r="L1936" s="3">
        <f>IF(telefony__2[[#This Row],[dlugosc]]=7,telefony__2[[#This Row],[len]],0)</f>
        <v>6.8333333333333357</v>
      </c>
      <c r="M1936" s="3">
        <f>IF(telefony__2[[#This Row],[dlugosc]]=8,telefony__2[[#This Row],[len]],0)</f>
        <v>0</v>
      </c>
      <c r="N1936" s="3"/>
    </row>
    <row r="1937" spans="1:14" x14ac:dyDescent="0.25">
      <c r="A1937" s="3" t="s">
        <v>5286</v>
      </c>
      <c r="B1937" s="1" t="s">
        <v>5287</v>
      </c>
      <c r="C1937" s="2" t="s">
        <v>5288</v>
      </c>
      <c r="D1937" s="2" t="s">
        <v>5289</v>
      </c>
      <c r="E1937">
        <f>LEN(telefony__2[[#This Row],[nr]])</f>
        <v>7</v>
      </c>
      <c r="F1937">
        <f>IF(MID(telefony__2[[#This Row],[nr]],1,2)="12",1,0)</f>
        <v>0</v>
      </c>
      <c r="G1937" s="2">
        <f>IF(AND(telefony__2[[#This Row],[czy 12]]=1,telefony__2[[#This Row],[dlugosc]]=7),telefony__2[[#This Row],[zaklonczenie]]-telefony__2[[#This Row],[rozpoczecie]],0)</f>
        <v>0</v>
      </c>
      <c r="H1937" s="3">
        <f>IF(AND(telefony__2[[#This Row],[czy 12]]=1,telefony__2[[#This Row],[dlugosc]]=7),1,0)</f>
        <v>0</v>
      </c>
      <c r="I1937" s="3">
        <f>(telefony__2[[#This Row],[zaklonczenie]]-telefony__2[[#This Row],[rozpoczecie]])*24*60</f>
        <v>10.18333333333322</v>
      </c>
      <c r="J1937">
        <f>IF(telefony__2[[#This Row],[dlugosc]]=10,ROUNDUP(telefony__2[[#This Row],[len]],0),0)</f>
        <v>0</v>
      </c>
      <c r="K1937" s="3">
        <f>IF(telefony__2[[#This Row],[dlugosc]]&lt;&gt;10,telefony__2[[#This Row],[len]]+K1936,K1936)</f>
        <v>15275.450000000013</v>
      </c>
      <c r="L1937" s="3">
        <f>IF(telefony__2[[#This Row],[dlugosc]]=7,telefony__2[[#This Row],[len]],0)</f>
        <v>10.18333333333322</v>
      </c>
      <c r="M1937" s="3">
        <f>IF(telefony__2[[#This Row],[dlugosc]]=8,telefony__2[[#This Row],[len]],0)</f>
        <v>0</v>
      </c>
      <c r="N1937" s="3"/>
    </row>
    <row r="1938" spans="1:14" x14ac:dyDescent="0.25">
      <c r="A1938" s="3" t="s">
        <v>5290</v>
      </c>
      <c r="B1938" s="1" t="s">
        <v>5287</v>
      </c>
      <c r="C1938" s="2" t="s">
        <v>5291</v>
      </c>
      <c r="D1938" s="2" t="s">
        <v>5292</v>
      </c>
      <c r="E1938">
        <f>LEN(telefony__2[[#This Row],[nr]])</f>
        <v>8</v>
      </c>
      <c r="F1938">
        <f>IF(MID(telefony__2[[#This Row],[nr]],1,2)="12",1,0)</f>
        <v>0</v>
      </c>
      <c r="G1938" s="2">
        <f>IF(AND(telefony__2[[#This Row],[czy 12]]=1,telefony__2[[#This Row],[dlugosc]]=7),telefony__2[[#This Row],[zaklonczenie]]-telefony__2[[#This Row],[rozpoczecie]],0)</f>
        <v>0</v>
      </c>
      <c r="H1938" s="3">
        <f>IF(AND(telefony__2[[#This Row],[czy 12]]=1,telefony__2[[#This Row],[dlugosc]]=7),1,0)</f>
        <v>0</v>
      </c>
      <c r="I1938" s="3">
        <f>(telefony__2[[#This Row],[zaklonczenie]]-telefony__2[[#This Row],[rozpoczecie]])*24*60</f>
        <v>1.6166666666666263</v>
      </c>
      <c r="J1938">
        <f>IF(telefony__2[[#This Row],[dlugosc]]=10,ROUNDUP(telefony__2[[#This Row],[len]],0),0)</f>
        <v>0</v>
      </c>
      <c r="K1938" s="3">
        <f>IF(telefony__2[[#This Row],[dlugosc]]&lt;&gt;10,telefony__2[[#This Row],[len]]+K1937,K1937)</f>
        <v>15277.06666666668</v>
      </c>
      <c r="L1938" s="3">
        <f>IF(telefony__2[[#This Row],[dlugosc]]=7,telefony__2[[#This Row],[len]],0)</f>
        <v>0</v>
      </c>
      <c r="M1938" s="3">
        <f>IF(telefony__2[[#This Row],[dlugosc]]=8,telefony__2[[#This Row],[len]],0)</f>
        <v>1.6166666666666263</v>
      </c>
      <c r="N1938" s="3"/>
    </row>
    <row r="1939" spans="1:14" x14ac:dyDescent="0.25">
      <c r="A1939" s="3" t="s">
        <v>3698</v>
      </c>
      <c r="B1939" s="1" t="s">
        <v>5287</v>
      </c>
      <c r="C1939" s="2" t="s">
        <v>5293</v>
      </c>
      <c r="D1939" s="2" t="s">
        <v>5294</v>
      </c>
      <c r="E1939">
        <f>LEN(telefony__2[[#This Row],[nr]])</f>
        <v>7</v>
      </c>
      <c r="F1939">
        <f>IF(MID(telefony__2[[#This Row],[nr]],1,2)="12",1,0)</f>
        <v>0</v>
      </c>
      <c r="G1939" s="2">
        <f>IF(AND(telefony__2[[#This Row],[czy 12]]=1,telefony__2[[#This Row],[dlugosc]]=7),telefony__2[[#This Row],[zaklonczenie]]-telefony__2[[#This Row],[rozpoczecie]],0)</f>
        <v>0</v>
      </c>
      <c r="H1939" s="3">
        <f>IF(AND(telefony__2[[#This Row],[czy 12]]=1,telefony__2[[#This Row],[dlugosc]]=7),1,0)</f>
        <v>0</v>
      </c>
      <c r="I1939" s="3">
        <f>(telefony__2[[#This Row],[zaklonczenie]]-telefony__2[[#This Row],[rozpoczecie]])*24*60</f>
        <v>13.350000000000009</v>
      </c>
      <c r="J1939">
        <f>IF(telefony__2[[#This Row],[dlugosc]]=10,ROUNDUP(telefony__2[[#This Row],[len]],0),0)</f>
        <v>0</v>
      </c>
      <c r="K1939" s="3">
        <f>IF(telefony__2[[#This Row],[dlugosc]]&lt;&gt;10,telefony__2[[#This Row],[len]]+K1938,K1938)</f>
        <v>15290.416666666681</v>
      </c>
      <c r="L1939" s="3">
        <f>IF(telefony__2[[#This Row],[dlugosc]]=7,telefony__2[[#This Row],[len]],0)</f>
        <v>13.350000000000009</v>
      </c>
      <c r="M1939" s="3">
        <f>IF(telefony__2[[#This Row],[dlugosc]]=8,telefony__2[[#This Row],[len]],0)</f>
        <v>0</v>
      </c>
      <c r="N1939" s="3"/>
    </row>
    <row r="1940" spans="1:14" x14ac:dyDescent="0.25">
      <c r="A1940" s="3" t="s">
        <v>5295</v>
      </c>
      <c r="B1940" s="1" t="s">
        <v>5287</v>
      </c>
      <c r="C1940" s="2" t="s">
        <v>5296</v>
      </c>
      <c r="D1940" s="2" t="s">
        <v>5297</v>
      </c>
      <c r="E1940">
        <f>LEN(telefony__2[[#This Row],[nr]])</f>
        <v>7</v>
      </c>
      <c r="F1940">
        <f>IF(MID(telefony__2[[#This Row],[nr]],1,2)="12",1,0)</f>
        <v>0</v>
      </c>
      <c r="G1940" s="2">
        <f>IF(AND(telefony__2[[#This Row],[czy 12]]=1,telefony__2[[#This Row],[dlugosc]]=7),telefony__2[[#This Row],[zaklonczenie]]-telefony__2[[#This Row],[rozpoczecie]],0)</f>
        <v>0</v>
      </c>
      <c r="H1940" s="3">
        <f>IF(AND(telefony__2[[#This Row],[czy 12]]=1,telefony__2[[#This Row],[dlugosc]]=7),1,0)</f>
        <v>0</v>
      </c>
      <c r="I1940" s="3">
        <f>(telefony__2[[#This Row],[zaklonczenie]]-telefony__2[[#This Row],[rozpoczecie]])*24*60</f>
        <v>13.450000000000024</v>
      </c>
      <c r="J1940">
        <f>IF(telefony__2[[#This Row],[dlugosc]]=10,ROUNDUP(telefony__2[[#This Row],[len]],0),0)</f>
        <v>0</v>
      </c>
      <c r="K1940" s="3">
        <f>IF(telefony__2[[#This Row],[dlugosc]]&lt;&gt;10,telefony__2[[#This Row],[len]]+K1939,K1939)</f>
        <v>15303.866666666681</v>
      </c>
      <c r="L1940" s="3">
        <f>IF(telefony__2[[#This Row],[dlugosc]]=7,telefony__2[[#This Row],[len]],0)</f>
        <v>13.450000000000024</v>
      </c>
      <c r="M1940" s="3">
        <f>IF(telefony__2[[#This Row],[dlugosc]]=8,telefony__2[[#This Row],[len]],0)</f>
        <v>0</v>
      </c>
      <c r="N1940" s="3"/>
    </row>
    <row r="1941" spans="1:14" x14ac:dyDescent="0.25">
      <c r="A1941" s="3" t="s">
        <v>5298</v>
      </c>
      <c r="B1941" s="1" t="s">
        <v>5287</v>
      </c>
      <c r="C1941" s="2" t="s">
        <v>5299</v>
      </c>
      <c r="D1941" s="2" t="s">
        <v>5055</v>
      </c>
      <c r="E1941">
        <f>LEN(telefony__2[[#This Row],[nr]])</f>
        <v>7</v>
      </c>
      <c r="F1941">
        <f>IF(MID(telefony__2[[#This Row],[nr]],1,2)="12",1,0)</f>
        <v>0</v>
      </c>
      <c r="G1941" s="2">
        <f>IF(AND(telefony__2[[#This Row],[czy 12]]=1,telefony__2[[#This Row],[dlugosc]]=7),telefony__2[[#This Row],[zaklonczenie]]-telefony__2[[#This Row],[rozpoczecie]],0)</f>
        <v>0</v>
      </c>
      <c r="H1941" s="3">
        <f>IF(AND(telefony__2[[#This Row],[czy 12]]=1,telefony__2[[#This Row],[dlugosc]]=7),1,0)</f>
        <v>0</v>
      </c>
      <c r="I1941" s="3">
        <f>(telefony__2[[#This Row],[zaklonczenie]]-telefony__2[[#This Row],[rozpoczecie]])*24*60</f>
        <v>14.249999999999989</v>
      </c>
      <c r="J1941">
        <f>IF(telefony__2[[#This Row],[dlugosc]]=10,ROUNDUP(telefony__2[[#This Row],[len]],0),0)</f>
        <v>0</v>
      </c>
      <c r="K1941" s="3">
        <f>IF(telefony__2[[#This Row],[dlugosc]]&lt;&gt;10,telefony__2[[#This Row],[len]]+K1940,K1940)</f>
        <v>15318.116666666681</v>
      </c>
      <c r="L1941" s="3">
        <f>IF(telefony__2[[#This Row],[dlugosc]]=7,telefony__2[[#This Row],[len]],0)</f>
        <v>14.249999999999989</v>
      </c>
      <c r="M1941" s="3">
        <f>IF(telefony__2[[#This Row],[dlugosc]]=8,telefony__2[[#This Row],[len]],0)</f>
        <v>0</v>
      </c>
      <c r="N1941" s="3"/>
    </row>
    <row r="1942" spans="1:14" x14ac:dyDescent="0.25">
      <c r="A1942" s="3" t="s">
        <v>3633</v>
      </c>
      <c r="B1942" s="1" t="s">
        <v>5287</v>
      </c>
      <c r="C1942" s="2" t="s">
        <v>5300</v>
      </c>
      <c r="D1942" s="2" t="s">
        <v>5301</v>
      </c>
      <c r="E1942">
        <f>LEN(telefony__2[[#This Row],[nr]])</f>
        <v>8</v>
      </c>
      <c r="F1942">
        <f>IF(MID(telefony__2[[#This Row],[nr]],1,2)="12",1,0)</f>
        <v>0</v>
      </c>
      <c r="G1942" s="2">
        <f>IF(AND(telefony__2[[#This Row],[czy 12]]=1,telefony__2[[#This Row],[dlugosc]]=7),telefony__2[[#This Row],[zaklonczenie]]-telefony__2[[#This Row],[rozpoczecie]],0)</f>
        <v>0</v>
      </c>
      <c r="H1942" s="3">
        <f>IF(AND(telefony__2[[#This Row],[czy 12]]=1,telefony__2[[#This Row],[dlugosc]]=7),1,0)</f>
        <v>0</v>
      </c>
      <c r="I1942" s="3">
        <f>(telefony__2[[#This Row],[zaklonczenie]]-telefony__2[[#This Row],[rozpoczecie]])*24*60</f>
        <v>0.65000000000002167</v>
      </c>
      <c r="J1942">
        <f>IF(telefony__2[[#This Row],[dlugosc]]=10,ROUNDUP(telefony__2[[#This Row],[len]],0),0)</f>
        <v>0</v>
      </c>
      <c r="K1942" s="3">
        <f>IF(telefony__2[[#This Row],[dlugosc]]&lt;&gt;10,telefony__2[[#This Row],[len]]+K1941,K1941)</f>
        <v>15318.766666666681</v>
      </c>
      <c r="L1942" s="3">
        <f>IF(telefony__2[[#This Row],[dlugosc]]=7,telefony__2[[#This Row],[len]],0)</f>
        <v>0</v>
      </c>
      <c r="M1942" s="3">
        <f>IF(telefony__2[[#This Row],[dlugosc]]=8,telefony__2[[#This Row],[len]],0)</f>
        <v>0.65000000000002167</v>
      </c>
      <c r="N1942" s="3"/>
    </row>
    <row r="1943" spans="1:14" x14ac:dyDescent="0.25">
      <c r="A1943" s="3" t="s">
        <v>5302</v>
      </c>
      <c r="B1943" s="1" t="s">
        <v>5287</v>
      </c>
      <c r="C1943" s="2" t="s">
        <v>5303</v>
      </c>
      <c r="D1943" s="2" t="s">
        <v>5304</v>
      </c>
      <c r="E1943">
        <f>LEN(telefony__2[[#This Row],[nr]])</f>
        <v>10</v>
      </c>
      <c r="F1943">
        <f>IF(MID(telefony__2[[#This Row],[nr]],1,2)="12",1,0)</f>
        <v>0</v>
      </c>
      <c r="G1943" s="2">
        <f>IF(AND(telefony__2[[#This Row],[czy 12]]=1,telefony__2[[#This Row],[dlugosc]]=7),telefony__2[[#This Row],[zaklonczenie]]-telefony__2[[#This Row],[rozpoczecie]],0)</f>
        <v>0</v>
      </c>
      <c r="H1943" s="3">
        <f>IF(AND(telefony__2[[#This Row],[czy 12]]=1,telefony__2[[#This Row],[dlugosc]]=7),1,0)</f>
        <v>0</v>
      </c>
      <c r="I1943" s="3">
        <f>(telefony__2[[#This Row],[zaklonczenie]]-telefony__2[[#This Row],[rozpoczecie]])*24*60</f>
        <v>6.2333333333334018</v>
      </c>
      <c r="J1943">
        <f>IF(telefony__2[[#This Row],[dlugosc]]=10,ROUNDUP(telefony__2[[#This Row],[len]],0),0)</f>
        <v>7</v>
      </c>
      <c r="K1943" s="3">
        <f>IF(telefony__2[[#This Row],[dlugosc]]&lt;&gt;10,telefony__2[[#This Row],[len]]+K1942,K1942)</f>
        <v>15318.766666666681</v>
      </c>
      <c r="L1943" s="3">
        <f>IF(telefony__2[[#This Row],[dlugosc]]=7,telefony__2[[#This Row],[len]],0)</f>
        <v>0</v>
      </c>
      <c r="M1943" s="3">
        <f>IF(telefony__2[[#This Row],[dlugosc]]=8,telefony__2[[#This Row],[len]],0)</f>
        <v>0</v>
      </c>
      <c r="N1943" s="3"/>
    </row>
    <row r="1944" spans="1:14" x14ac:dyDescent="0.25">
      <c r="A1944" s="3" t="s">
        <v>5305</v>
      </c>
      <c r="B1944" s="1" t="s">
        <v>5287</v>
      </c>
      <c r="C1944" s="2" t="s">
        <v>9</v>
      </c>
      <c r="D1944" s="2" t="s">
        <v>1763</v>
      </c>
      <c r="E1944">
        <f>LEN(telefony__2[[#This Row],[nr]])</f>
        <v>7</v>
      </c>
      <c r="F1944">
        <f>IF(MID(telefony__2[[#This Row],[nr]],1,2)="12",1,0)</f>
        <v>0</v>
      </c>
      <c r="G1944" s="2">
        <f>IF(AND(telefony__2[[#This Row],[czy 12]]=1,telefony__2[[#This Row],[dlugosc]]=7),telefony__2[[#This Row],[zaklonczenie]]-telefony__2[[#This Row],[rozpoczecie]],0)</f>
        <v>0</v>
      </c>
      <c r="H1944" s="3">
        <f>IF(AND(telefony__2[[#This Row],[czy 12]]=1,telefony__2[[#This Row],[dlugosc]]=7),1,0)</f>
        <v>0</v>
      </c>
      <c r="I1944" s="3">
        <f>(telefony__2[[#This Row],[zaklonczenie]]-telefony__2[[#This Row],[rozpoczecie]])*24*60</f>
        <v>7.5166666666667492</v>
      </c>
      <c r="J1944">
        <f>IF(telefony__2[[#This Row],[dlugosc]]=10,ROUNDUP(telefony__2[[#This Row],[len]],0),0)</f>
        <v>0</v>
      </c>
      <c r="K1944" s="3">
        <f>IF(telefony__2[[#This Row],[dlugosc]]&lt;&gt;10,telefony__2[[#This Row],[len]]+K1943,K1943)</f>
        <v>15326.283333333347</v>
      </c>
      <c r="L1944" s="3">
        <f>IF(telefony__2[[#This Row],[dlugosc]]=7,telefony__2[[#This Row],[len]],0)</f>
        <v>7.5166666666667492</v>
      </c>
      <c r="M1944" s="3">
        <f>IF(telefony__2[[#This Row],[dlugosc]]=8,telefony__2[[#This Row],[len]],0)</f>
        <v>0</v>
      </c>
      <c r="N1944" s="3"/>
    </row>
    <row r="1945" spans="1:14" x14ac:dyDescent="0.25">
      <c r="A1945" s="3" t="s">
        <v>5306</v>
      </c>
      <c r="B1945" s="1" t="s">
        <v>5287</v>
      </c>
      <c r="C1945" s="2" t="s">
        <v>5307</v>
      </c>
      <c r="D1945" s="2" t="s">
        <v>5308</v>
      </c>
      <c r="E1945">
        <f>LEN(telefony__2[[#This Row],[nr]])</f>
        <v>7</v>
      </c>
      <c r="F1945">
        <f>IF(MID(telefony__2[[#This Row],[nr]],1,2)="12",1,0)</f>
        <v>0</v>
      </c>
      <c r="G1945" s="2">
        <f>IF(AND(telefony__2[[#This Row],[czy 12]]=1,telefony__2[[#This Row],[dlugosc]]=7),telefony__2[[#This Row],[zaklonczenie]]-telefony__2[[#This Row],[rozpoczecie]],0)</f>
        <v>0</v>
      </c>
      <c r="H1945" s="3">
        <f>IF(AND(telefony__2[[#This Row],[czy 12]]=1,telefony__2[[#This Row],[dlugosc]]=7),1,0)</f>
        <v>0</v>
      </c>
      <c r="I1945" s="3">
        <f>(telefony__2[[#This Row],[zaklonczenie]]-telefony__2[[#This Row],[rozpoczecie]])*24*60</f>
        <v>7.9666666666667396</v>
      </c>
      <c r="J1945">
        <f>IF(telefony__2[[#This Row],[dlugosc]]=10,ROUNDUP(telefony__2[[#This Row],[len]],0),0)</f>
        <v>0</v>
      </c>
      <c r="K1945" s="3">
        <f>IF(telefony__2[[#This Row],[dlugosc]]&lt;&gt;10,telefony__2[[#This Row],[len]]+K1944,K1944)</f>
        <v>15334.250000000015</v>
      </c>
      <c r="L1945" s="3">
        <f>IF(telefony__2[[#This Row],[dlugosc]]=7,telefony__2[[#This Row],[len]],0)</f>
        <v>7.9666666666667396</v>
      </c>
      <c r="M1945" s="3">
        <f>IF(telefony__2[[#This Row],[dlugosc]]=8,telefony__2[[#This Row],[len]],0)</f>
        <v>0</v>
      </c>
      <c r="N1945" s="3"/>
    </row>
    <row r="1946" spans="1:14" x14ac:dyDescent="0.25">
      <c r="A1946" s="3" t="s">
        <v>5309</v>
      </c>
      <c r="B1946" s="1" t="s">
        <v>5287</v>
      </c>
      <c r="C1946" s="2" t="s">
        <v>5310</v>
      </c>
      <c r="D1946" s="2" t="s">
        <v>5311</v>
      </c>
      <c r="E1946">
        <f>LEN(telefony__2[[#This Row],[nr]])</f>
        <v>7</v>
      </c>
      <c r="F1946">
        <f>IF(MID(telefony__2[[#This Row],[nr]],1,2)="12",1,0)</f>
        <v>0</v>
      </c>
      <c r="G1946" s="2">
        <f>IF(AND(telefony__2[[#This Row],[czy 12]]=1,telefony__2[[#This Row],[dlugosc]]=7),telefony__2[[#This Row],[zaklonczenie]]-telefony__2[[#This Row],[rozpoczecie]],0)</f>
        <v>0</v>
      </c>
      <c r="H1946" s="3">
        <f>IF(AND(telefony__2[[#This Row],[czy 12]]=1,telefony__2[[#This Row],[dlugosc]]=7),1,0)</f>
        <v>0</v>
      </c>
      <c r="I1946" s="3">
        <f>(telefony__2[[#This Row],[zaklonczenie]]-telefony__2[[#This Row],[rozpoczecie]])*24*60</f>
        <v>15.000000000000027</v>
      </c>
      <c r="J1946">
        <f>IF(telefony__2[[#This Row],[dlugosc]]=10,ROUNDUP(telefony__2[[#This Row],[len]],0),0)</f>
        <v>0</v>
      </c>
      <c r="K1946" s="3">
        <f>IF(telefony__2[[#This Row],[dlugosc]]&lt;&gt;10,telefony__2[[#This Row],[len]]+K1945,K1945)</f>
        <v>15349.250000000015</v>
      </c>
      <c r="L1946" s="3">
        <f>IF(telefony__2[[#This Row],[dlugosc]]=7,telefony__2[[#This Row],[len]],0)</f>
        <v>15.000000000000027</v>
      </c>
      <c r="M1946" s="3">
        <f>IF(telefony__2[[#This Row],[dlugosc]]=8,telefony__2[[#This Row],[len]],0)</f>
        <v>0</v>
      </c>
      <c r="N1946" s="3"/>
    </row>
    <row r="1947" spans="1:14" x14ac:dyDescent="0.25">
      <c r="A1947" s="3" t="s">
        <v>5312</v>
      </c>
      <c r="B1947" s="1" t="s">
        <v>5287</v>
      </c>
      <c r="C1947" s="2" t="s">
        <v>5313</v>
      </c>
      <c r="D1947" s="2" t="s">
        <v>5314</v>
      </c>
      <c r="E1947">
        <f>LEN(telefony__2[[#This Row],[nr]])</f>
        <v>8</v>
      </c>
      <c r="F1947">
        <f>IF(MID(telefony__2[[#This Row],[nr]],1,2)="12",1,0)</f>
        <v>0</v>
      </c>
      <c r="G1947" s="2">
        <f>IF(AND(telefony__2[[#This Row],[czy 12]]=1,telefony__2[[#This Row],[dlugosc]]=7),telefony__2[[#This Row],[zaklonczenie]]-telefony__2[[#This Row],[rozpoczecie]],0)</f>
        <v>0</v>
      </c>
      <c r="H1947" s="3">
        <f>IF(AND(telefony__2[[#This Row],[czy 12]]=1,telefony__2[[#This Row],[dlugosc]]=7),1,0)</f>
        <v>0</v>
      </c>
      <c r="I1947" s="3">
        <f>(telefony__2[[#This Row],[zaklonczenie]]-telefony__2[[#This Row],[rozpoczecie]])*24*60</f>
        <v>14.816666666666691</v>
      </c>
      <c r="J1947">
        <f>IF(telefony__2[[#This Row],[dlugosc]]=10,ROUNDUP(telefony__2[[#This Row],[len]],0),0)</f>
        <v>0</v>
      </c>
      <c r="K1947" s="3">
        <f>IF(telefony__2[[#This Row],[dlugosc]]&lt;&gt;10,telefony__2[[#This Row],[len]]+K1946,K1946)</f>
        <v>15364.066666666682</v>
      </c>
      <c r="L1947" s="3">
        <f>IF(telefony__2[[#This Row],[dlugosc]]=7,telefony__2[[#This Row],[len]],0)</f>
        <v>0</v>
      </c>
      <c r="M1947" s="3">
        <f>IF(telefony__2[[#This Row],[dlugosc]]=8,telefony__2[[#This Row],[len]],0)</f>
        <v>14.816666666666691</v>
      </c>
      <c r="N1947" s="3"/>
    </row>
    <row r="1948" spans="1:14" x14ac:dyDescent="0.25">
      <c r="A1948" s="3" t="s">
        <v>2353</v>
      </c>
      <c r="B1948" s="1" t="s">
        <v>5287</v>
      </c>
      <c r="C1948" s="2" t="s">
        <v>5315</v>
      </c>
      <c r="D1948" s="2" t="s">
        <v>5316</v>
      </c>
      <c r="E1948">
        <f>LEN(telefony__2[[#This Row],[nr]])</f>
        <v>8</v>
      </c>
      <c r="F1948">
        <f>IF(MID(telefony__2[[#This Row],[nr]],1,2)="12",1,0)</f>
        <v>0</v>
      </c>
      <c r="G1948" s="2">
        <f>IF(AND(telefony__2[[#This Row],[czy 12]]=1,telefony__2[[#This Row],[dlugosc]]=7),telefony__2[[#This Row],[zaklonczenie]]-telefony__2[[#This Row],[rozpoczecie]],0)</f>
        <v>0</v>
      </c>
      <c r="H1948" s="3">
        <f>IF(AND(telefony__2[[#This Row],[czy 12]]=1,telefony__2[[#This Row],[dlugosc]]=7),1,0)</f>
        <v>0</v>
      </c>
      <c r="I1948" s="3">
        <f>(telefony__2[[#This Row],[zaklonczenie]]-telefony__2[[#This Row],[rozpoczecie]])*24*60</f>
        <v>2.9833333333332934</v>
      </c>
      <c r="J1948">
        <f>IF(telefony__2[[#This Row],[dlugosc]]=10,ROUNDUP(telefony__2[[#This Row],[len]],0),0)</f>
        <v>0</v>
      </c>
      <c r="K1948" s="3">
        <f>IF(telefony__2[[#This Row],[dlugosc]]&lt;&gt;10,telefony__2[[#This Row],[len]]+K1947,K1947)</f>
        <v>15367.050000000016</v>
      </c>
      <c r="L1948" s="3">
        <f>IF(telefony__2[[#This Row],[dlugosc]]=7,telefony__2[[#This Row],[len]],0)</f>
        <v>0</v>
      </c>
      <c r="M1948" s="3">
        <f>IF(telefony__2[[#This Row],[dlugosc]]=8,telefony__2[[#This Row],[len]],0)</f>
        <v>2.9833333333332934</v>
      </c>
      <c r="N1948" s="3"/>
    </row>
    <row r="1949" spans="1:14" x14ac:dyDescent="0.25">
      <c r="A1949" s="3" t="s">
        <v>5317</v>
      </c>
      <c r="B1949" s="1" t="s">
        <v>5287</v>
      </c>
      <c r="C1949" s="2" t="s">
        <v>5318</v>
      </c>
      <c r="D1949" s="2" t="s">
        <v>5319</v>
      </c>
      <c r="E1949">
        <f>LEN(telefony__2[[#This Row],[nr]])</f>
        <v>7</v>
      </c>
      <c r="F1949">
        <f>IF(MID(telefony__2[[#This Row],[nr]],1,2)="12",1,0)</f>
        <v>0</v>
      </c>
      <c r="G1949" s="2">
        <f>IF(AND(telefony__2[[#This Row],[czy 12]]=1,telefony__2[[#This Row],[dlugosc]]=7),telefony__2[[#This Row],[zaklonczenie]]-telefony__2[[#This Row],[rozpoczecie]],0)</f>
        <v>0</v>
      </c>
      <c r="H1949" s="3">
        <f>IF(AND(telefony__2[[#This Row],[czy 12]]=1,telefony__2[[#This Row],[dlugosc]]=7),1,0)</f>
        <v>0</v>
      </c>
      <c r="I1949" s="3">
        <f>(telefony__2[[#This Row],[zaklonczenie]]-telefony__2[[#This Row],[rozpoczecie]])*24*60</f>
        <v>5.2999999999999492</v>
      </c>
      <c r="J1949">
        <f>IF(telefony__2[[#This Row],[dlugosc]]=10,ROUNDUP(telefony__2[[#This Row],[len]],0),0)</f>
        <v>0</v>
      </c>
      <c r="K1949" s="3">
        <f>IF(telefony__2[[#This Row],[dlugosc]]&lt;&gt;10,telefony__2[[#This Row],[len]]+K1948,K1948)</f>
        <v>15372.350000000015</v>
      </c>
      <c r="L1949" s="3">
        <f>IF(telefony__2[[#This Row],[dlugosc]]=7,telefony__2[[#This Row],[len]],0)</f>
        <v>5.2999999999999492</v>
      </c>
      <c r="M1949" s="3">
        <f>IF(telefony__2[[#This Row],[dlugosc]]=8,telefony__2[[#This Row],[len]],0)</f>
        <v>0</v>
      </c>
      <c r="N1949" s="3"/>
    </row>
    <row r="1950" spans="1:14" x14ac:dyDescent="0.25">
      <c r="A1950" s="3" t="s">
        <v>5320</v>
      </c>
      <c r="B1950" s="1" t="s">
        <v>5287</v>
      </c>
      <c r="C1950" s="2" t="s">
        <v>5321</v>
      </c>
      <c r="D1950" s="2" t="s">
        <v>5322</v>
      </c>
      <c r="E1950">
        <f>LEN(telefony__2[[#This Row],[nr]])</f>
        <v>7</v>
      </c>
      <c r="F1950">
        <f>IF(MID(telefony__2[[#This Row],[nr]],1,2)="12",1,0)</f>
        <v>0</v>
      </c>
      <c r="G1950" s="2">
        <f>IF(AND(telefony__2[[#This Row],[czy 12]]=1,telefony__2[[#This Row],[dlugosc]]=7),telefony__2[[#This Row],[zaklonczenie]]-telefony__2[[#This Row],[rozpoczecie]],0)</f>
        <v>0</v>
      </c>
      <c r="H1950" s="3">
        <f>IF(AND(telefony__2[[#This Row],[czy 12]]=1,telefony__2[[#This Row],[dlugosc]]=7),1,0)</f>
        <v>0</v>
      </c>
      <c r="I1950" s="3">
        <f>(telefony__2[[#This Row],[zaklonczenie]]-telefony__2[[#This Row],[rozpoczecie]])*24*60</f>
        <v>9.4500000000000384</v>
      </c>
      <c r="J1950">
        <f>IF(telefony__2[[#This Row],[dlugosc]]=10,ROUNDUP(telefony__2[[#This Row],[len]],0),0)</f>
        <v>0</v>
      </c>
      <c r="K1950" s="3">
        <f>IF(telefony__2[[#This Row],[dlugosc]]&lt;&gt;10,telefony__2[[#This Row],[len]]+K1949,K1949)</f>
        <v>15381.800000000016</v>
      </c>
      <c r="L1950" s="3">
        <f>IF(telefony__2[[#This Row],[dlugosc]]=7,telefony__2[[#This Row],[len]],0)</f>
        <v>9.4500000000000384</v>
      </c>
      <c r="M1950" s="3">
        <f>IF(telefony__2[[#This Row],[dlugosc]]=8,telefony__2[[#This Row],[len]],0)</f>
        <v>0</v>
      </c>
      <c r="N1950" s="3"/>
    </row>
    <row r="1951" spans="1:14" x14ac:dyDescent="0.25">
      <c r="A1951" s="3" t="s">
        <v>5323</v>
      </c>
      <c r="B1951" s="1" t="s">
        <v>5287</v>
      </c>
      <c r="C1951" s="2" t="s">
        <v>5324</v>
      </c>
      <c r="D1951" s="2" t="s">
        <v>5325</v>
      </c>
      <c r="E1951">
        <f>LEN(telefony__2[[#This Row],[nr]])</f>
        <v>7</v>
      </c>
      <c r="F1951">
        <f>IF(MID(telefony__2[[#This Row],[nr]],1,2)="12",1,0)</f>
        <v>0</v>
      </c>
      <c r="G1951" s="2">
        <f>IF(AND(telefony__2[[#This Row],[czy 12]]=1,telefony__2[[#This Row],[dlugosc]]=7),telefony__2[[#This Row],[zaklonczenie]]-telefony__2[[#This Row],[rozpoczecie]],0)</f>
        <v>0</v>
      </c>
      <c r="H1951" s="3">
        <f>IF(AND(telefony__2[[#This Row],[czy 12]]=1,telefony__2[[#This Row],[dlugosc]]=7),1,0)</f>
        <v>0</v>
      </c>
      <c r="I1951" s="3">
        <f>(telefony__2[[#This Row],[zaklonczenie]]-telefony__2[[#This Row],[rozpoczecie]])*24*60</f>
        <v>1.6333333333333222</v>
      </c>
      <c r="J1951">
        <f>IF(telefony__2[[#This Row],[dlugosc]]=10,ROUNDUP(telefony__2[[#This Row],[len]],0),0)</f>
        <v>0</v>
      </c>
      <c r="K1951" s="3">
        <f>IF(telefony__2[[#This Row],[dlugosc]]&lt;&gt;10,telefony__2[[#This Row],[len]]+K1950,K1950)</f>
        <v>15383.433333333349</v>
      </c>
      <c r="L1951" s="3">
        <f>IF(telefony__2[[#This Row],[dlugosc]]=7,telefony__2[[#This Row],[len]],0)</f>
        <v>1.6333333333333222</v>
      </c>
      <c r="M1951" s="3">
        <f>IF(telefony__2[[#This Row],[dlugosc]]=8,telefony__2[[#This Row],[len]],0)</f>
        <v>0</v>
      </c>
      <c r="N1951" s="3"/>
    </row>
    <row r="1952" spans="1:14" x14ac:dyDescent="0.25">
      <c r="A1952" s="3" t="s">
        <v>5326</v>
      </c>
      <c r="B1952" s="1" t="s">
        <v>5287</v>
      </c>
      <c r="C1952" s="2" t="s">
        <v>5327</v>
      </c>
      <c r="D1952" s="2" t="s">
        <v>5328</v>
      </c>
      <c r="E1952">
        <f>LEN(telefony__2[[#This Row],[nr]])</f>
        <v>7</v>
      </c>
      <c r="F1952">
        <f>IF(MID(telefony__2[[#This Row],[nr]],1,2)="12",1,0)</f>
        <v>0</v>
      </c>
      <c r="G1952" s="2">
        <f>IF(AND(telefony__2[[#This Row],[czy 12]]=1,telefony__2[[#This Row],[dlugosc]]=7),telefony__2[[#This Row],[zaklonczenie]]-telefony__2[[#This Row],[rozpoczecie]],0)</f>
        <v>0</v>
      </c>
      <c r="H1952" s="3">
        <f>IF(AND(telefony__2[[#This Row],[czy 12]]=1,telefony__2[[#This Row],[dlugosc]]=7),1,0)</f>
        <v>0</v>
      </c>
      <c r="I1952" s="3">
        <f>(telefony__2[[#This Row],[zaklonczenie]]-telefony__2[[#This Row],[rozpoczecie]])*24*60</f>
        <v>9.1499999999999915</v>
      </c>
      <c r="J1952">
        <f>IF(telefony__2[[#This Row],[dlugosc]]=10,ROUNDUP(telefony__2[[#This Row],[len]],0),0)</f>
        <v>0</v>
      </c>
      <c r="K1952" s="3">
        <f>IF(telefony__2[[#This Row],[dlugosc]]&lt;&gt;10,telefony__2[[#This Row],[len]]+K1951,K1951)</f>
        <v>15392.583333333348</v>
      </c>
      <c r="L1952" s="3">
        <f>IF(telefony__2[[#This Row],[dlugosc]]=7,telefony__2[[#This Row],[len]],0)</f>
        <v>9.1499999999999915</v>
      </c>
      <c r="M1952" s="3">
        <f>IF(telefony__2[[#This Row],[dlugosc]]=8,telefony__2[[#This Row],[len]],0)</f>
        <v>0</v>
      </c>
      <c r="N1952" s="3"/>
    </row>
    <row r="1953" spans="1:14" x14ac:dyDescent="0.25">
      <c r="A1953" s="3" t="s">
        <v>5329</v>
      </c>
      <c r="B1953" s="1" t="s">
        <v>5287</v>
      </c>
      <c r="C1953" s="2" t="s">
        <v>5330</v>
      </c>
      <c r="D1953" s="2" t="s">
        <v>5331</v>
      </c>
      <c r="E1953">
        <f>LEN(telefony__2[[#This Row],[nr]])</f>
        <v>7</v>
      </c>
      <c r="F1953">
        <f>IF(MID(telefony__2[[#This Row],[nr]],1,2)="12",1,0)</f>
        <v>0</v>
      </c>
      <c r="G1953" s="2">
        <f>IF(AND(telefony__2[[#This Row],[czy 12]]=1,telefony__2[[#This Row],[dlugosc]]=7),telefony__2[[#This Row],[zaklonczenie]]-telefony__2[[#This Row],[rozpoczecie]],0)</f>
        <v>0</v>
      </c>
      <c r="H1953" s="3">
        <f>IF(AND(telefony__2[[#This Row],[czy 12]]=1,telefony__2[[#This Row],[dlugosc]]=7),1,0)</f>
        <v>0</v>
      </c>
      <c r="I1953" s="3">
        <f>(telefony__2[[#This Row],[zaklonczenie]]-telefony__2[[#This Row],[rozpoczecie]])*24*60</f>
        <v>3.3999999999999719</v>
      </c>
      <c r="J1953">
        <f>IF(telefony__2[[#This Row],[dlugosc]]=10,ROUNDUP(telefony__2[[#This Row],[len]],0),0)</f>
        <v>0</v>
      </c>
      <c r="K1953" s="3">
        <f>IF(telefony__2[[#This Row],[dlugosc]]&lt;&gt;10,telefony__2[[#This Row],[len]]+K1952,K1952)</f>
        <v>15395.983333333348</v>
      </c>
      <c r="L1953" s="3">
        <f>IF(telefony__2[[#This Row],[dlugosc]]=7,telefony__2[[#This Row],[len]],0)</f>
        <v>3.3999999999999719</v>
      </c>
      <c r="M1953" s="3">
        <f>IF(telefony__2[[#This Row],[dlugosc]]=8,telefony__2[[#This Row],[len]],0)</f>
        <v>0</v>
      </c>
      <c r="N1953" s="3"/>
    </row>
    <row r="1954" spans="1:14" x14ac:dyDescent="0.25">
      <c r="A1954" s="3" t="s">
        <v>3816</v>
      </c>
      <c r="B1954" s="1" t="s">
        <v>5287</v>
      </c>
      <c r="C1954" s="2" t="s">
        <v>5332</v>
      </c>
      <c r="D1954" s="2" t="s">
        <v>5333</v>
      </c>
      <c r="E1954">
        <f>LEN(telefony__2[[#This Row],[nr]])</f>
        <v>7</v>
      </c>
      <c r="F1954">
        <f>IF(MID(telefony__2[[#This Row],[nr]],1,2)="12",1,0)</f>
        <v>0</v>
      </c>
      <c r="G1954" s="2">
        <f>IF(AND(telefony__2[[#This Row],[czy 12]]=1,telefony__2[[#This Row],[dlugosc]]=7),telefony__2[[#This Row],[zaklonczenie]]-telefony__2[[#This Row],[rozpoczecie]],0)</f>
        <v>0</v>
      </c>
      <c r="H1954" s="3">
        <f>IF(AND(telefony__2[[#This Row],[czy 12]]=1,telefony__2[[#This Row],[dlugosc]]=7),1,0)</f>
        <v>0</v>
      </c>
      <c r="I1954" s="3">
        <f>(telefony__2[[#This Row],[zaklonczenie]]-telefony__2[[#This Row],[rozpoczecie]])*24*60</f>
        <v>13.566666666666656</v>
      </c>
      <c r="J1954">
        <f>IF(telefony__2[[#This Row],[dlugosc]]=10,ROUNDUP(telefony__2[[#This Row],[len]],0),0)</f>
        <v>0</v>
      </c>
      <c r="K1954" s="3">
        <f>IF(telefony__2[[#This Row],[dlugosc]]&lt;&gt;10,telefony__2[[#This Row],[len]]+K1953,K1953)</f>
        <v>15409.550000000016</v>
      </c>
      <c r="L1954" s="3">
        <f>IF(telefony__2[[#This Row],[dlugosc]]=7,telefony__2[[#This Row],[len]],0)</f>
        <v>13.566666666666656</v>
      </c>
      <c r="M1954" s="3">
        <f>IF(telefony__2[[#This Row],[dlugosc]]=8,telefony__2[[#This Row],[len]],0)</f>
        <v>0</v>
      </c>
      <c r="N1954" s="3"/>
    </row>
    <row r="1955" spans="1:14" x14ac:dyDescent="0.25">
      <c r="A1955" s="3" t="s">
        <v>5334</v>
      </c>
      <c r="B1955" s="1" t="s">
        <v>5287</v>
      </c>
      <c r="C1955" s="2" t="s">
        <v>5335</v>
      </c>
      <c r="D1955" s="2" t="s">
        <v>5336</v>
      </c>
      <c r="E1955">
        <f>LEN(telefony__2[[#This Row],[nr]])</f>
        <v>7</v>
      </c>
      <c r="F1955">
        <f>IF(MID(telefony__2[[#This Row],[nr]],1,2)="12",1,0)</f>
        <v>0</v>
      </c>
      <c r="G1955" s="2">
        <f>IF(AND(telefony__2[[#This Row],[czy 12]]=1,telefony__2[[#This Row],[dlugosc]]=7),telefony__2[[#This Row],[zaklonczenie]]-telefony__2[[#This Row],[rozpoczecie]],0)</f>
        <v>0</v>
      </c>
      <c r="H1955" s="3">
        <f>IF(AND(telefony__2[[#This Row],[czy 12]]=1,telefony__2[[#This Row],[dlugosc]]=7),1,0)</f>
        <v>0</v>
      </c>
      <c r="I1955" s="3">
        <f>(telefony__2[[#This Row],[zaklonczenie]]-telefony__2[[#This Row],[rozpoczecie]])*24*60</f>
        <v>5.9500000000000508</v>
      </c>
      <c r="J1955">
        <f>IF(telefony__2[[#This Row],[dlugosc]]=10,ROUNDUP(telefony__2[[#This Row],[len]],0),0)</f>
        <v>0</v>
      </c>
      <c r="K1955" s="3">
        <f>IF(telefony__2[[#This Row],[dlugosc]]&lt;&gt;10,telefony__2[[#This Row],[len]]+K1954,K1954)</f>
        <v>15415.500000000016</v>
      </c>
      <c r="L1955" s="3">
        <f>IF(telefony__2[[#This Row],[dlugosc]]=7,telefony__2[[#This Row],[len]],0)</f>
        <v>5.9500000000000508</v>
      </c>
      <c r="M1955" s="3">
        <f>IF(telefony__2[[#This Row],[dlugosc]]=8,telefony__2[[#This Row],[len]],0)</f>
        <v>0</v>
      </c>
      <c r="N1955" s="3"/>
    </row>
    <row r="1956" spans="1:14" x14ac:dyDescent="0.25">
      <c r="A1956" s="3" t="s">
        <v>5337</v>
      </c>
      <c r="B1956" s="1" t="s">
        <v>5287</v>
      </c>
      <c r="C1956" s="2" t="s">
        <v>5338</v>
      </c>
      <c r="D1956" s="2" t="s">
        <v>5339</v>
      </c>
      <c r="E1956">
        <f>LEN(telefony__2[[#This Row],[nr]])</f>
        <v>8</v>
      </c>
      <c r="F1956">
        <f>IF(MID(telefony__2[[#This Row],[nr]],1,2)="12",1,0)</f>
        <v>0</v>
      </c>
      <c r="G1956" s="2">
        <f>IF(AND(telefony__2[[#This Row],[czy 12]]=1,telefony__2[[#This Row],[dlugosc]]=7),telefony__2[[#This Row],[zaklonczenie]]-telefony__2[[#This Row],[rozpoczecie]],0)</f>
        <v>0</v>
      </c>
      <c r="H1956" s="3">
        <f>IF(AND(telefony__2[[#This Row],[czy 12]]=1,telefony__2[[#This Row],[dlugosc]]=7),1,0)</f>
        <v>0</v>
      </c>
      <c r="I1956" s="3">
        <f>(telefony__2[[#This Row],[zaklonczenie]]-telefony__2[[#This Row],[rozpoczecie]])*24*60</f>
        <v>12.366666666666628</v>
      </c>
      <c r="J1956">
        <f>IF(telefony__2[[#This Row],[dlugosc]]=10,ROUNDUP(telefony__2[[#This Row],[len]],0),0)</f>
        <v>0</v>
      </c>
      <c r="K1956" s="3">
        <f>IF(telefony__2[[#This Row],[dlugosc]]&lt;&gt;10,telefony__2[[#This Row],[len]]+K1955,K1955)</f>
        <v>15427.866666666683</v>
      </c>
      <c r="L1956" s="3">
        <f>IF(telefony__2[[#This Row],[dlugosc]]=7,telefony__2[[#This Row],[len]],0)</f>
        <v>0</v>
      </c>
      <c r="M1956" s="3">
        <f>IF(telefony__2[[#This Row],[dlugosc]]=8,telefony__2[[#This Row],[len]],0)</f>
        <v>12.366666666666628</v>
      </c>
      <c r="N1956" s="3"/>
    </row>
    <row r="1957" spans="1:14" x14ac:dyDescent="0.25">
      <c r="A1957" s="3" t="s">
        <v>5340</v>
      </c>
      <c r="B1957" s="1" t="s">
        <v>5287</v>
      </c>
      <c r="C1957" s="2" t="s">
        <v>5341</v>
      </c>
      <c r="D1957" s="2" t="s">
        <v>5342</v>
      </c>
      <c r="E1957">
        <f>LEN(telefony__2[[#This Row],[nr]])</f>
        <v>7</v>
      </c>
      <c r="F1957">
        <f>IF(MID(telefony__2[[#This Row],[nr]],1,2)="12",1,0)</f>
        <v>0</v>
      </c>
      <c r="G1957" s="2">
        <f>IF(AND(telefony__2[[#This Row],[czy 12]]=1,telefony__2[[#This Row],[dlugosc]]=7),telefony__2[[#This Row],[zaklonczenie]]-telefony__2[[#This Row],[rozpoczecie]],0)</f>
        <v>0</v>
      </c>
      <c r="H1957" s="3">
        <f>IF(AND(telefony__2[[#This Row],[czy 12]]=1,telefony__2[[#This Row],[dlugosc]]=7),1,0)</f>
        <v>0</v>
      </c>
      <c r="I1957" s="3">
        <f>(telefony__2[[#This Row],[zaklonczenie]]-telefony__2[[#This Row],[rozpoczecie]])*24*60</f>
        <v>7.9999999999999716</v>
      </c>
      <c r="J1957">
        <f>IF(telefony__2[[#This Row],[dlugosc]]=10,ROUNDUP(telefony__2[[#This Row],[len]],0),0)</f>
        <v>0</v>
      </c>
      <c r="K1957" s="3">
        <f>IF(telefony__2[[#This Row],[dlugosc]]&lt;&gt;10,telefony__2[[#This Row],[len]]+K1956,K1956)</f>
        <v>15435.866666666683</v>
      </c>
      <c r="L1957" s="3">
        <f>IF(telefony__2[[#This Row],[dlugosc]]=7,telefony__2[[#This Row],[len]],0)</f>
        <v>7.9999999999999716</v>
      </c>
      <c r="M1957" s="3">
        <f>IF(telefony__2[[#This Row],[dlugosc]]=8,telefony__2[[#This Row],[len]],0)</f>
        <v>0</v>
      </c>
      <c r="N1957" s="3"/>
    </row>
    <row r="1958" spans="1:14" x14ac:dyDescent="0.25">
      <c r="A1958" s="3" t="s">
        <v>5343</v>
      </c>
      <c r="B1958" s="1" t="s">
        <v>5287</v>
      </c>
      <c r="C1958" s="2" t="s">
        <v>5344</v>
      </c>
      <c r="D1958" s="2" t="s">
        <v>5345</v>
      </c>
      <c r="E1958">
        <f>LEN(telefony__2[[#This Row],[nr]])</f>
        <v>7</v>
      </c>
      <c r="F1958">
        <f>IF(MID(telefony__2[[#This Row],[nr]],1,2)="12",1,0)</f>
        <v>0</v>
      </c>
      <c r="G1958" s="2">
        <f>IF(AND(telefony__2[[#This Row],[czy 12]]=1,telefony__2[[#This Row],[dlugosc]]=7),telefony__2[[#This Row],[zaklonczenie]]-telefony__2[[#This Row],[rozpoczecie]],0)</f>
        <v>0</v>
      </c>
      <c r="H1958" s="3">
        <f>IF(AND(telefony__2[[#This Row],[czy 12]]=1,telefony__2[[#This Row],[dlugosc]]=7),1,0)</f>
        <v>0</v>
      </c>
      <c r="I1958" s="3">
        <f>(telefony__2[[#This Row],[zaklonczenie]]-telefony__2[[#This Row],[rozpoczecie]])*24*60</f>
        <v>12.333333333333396</v>
      </c>
      <c r="J1958">
        <f>IF(telefony__2[[#This Row],[dlugosc]]=10,ROUNDUP(telefony__2[[#This Row],[len]],0),0)</f>
        <v>0</v>
      </c>
      <c r="K1958" s="3">
        <f>IF(telefony__2[[#This Row],[dlugosc]]&lt;&gt;10,telefony__2[[#This Row],[len]]+K1957,K1957)</f>
        <v>15448.200000000017</v>
      </c>
      <c r="L1958" s="3">
        <f>IF(telefony__2[[#This Row],[dlugosc]]=7,telefony__2[[#This Row],[len]],0)</f>
        <v>12.333333333333396</v>
      </c>
      <c r="M1958" s="3">
        <f>IF(telefony__2[[#This Row],[dlugosc]]=8,telefony__2[[#This Row],[len]],0)</f>
        <v>0</v>
      </c>
      <c r="N1958" s="3"/>
    </row>
    <row r="1959" spans="1:14" x14ac:dyDescent="0.25">
      <c r="A1959" s="3" t="s">
        <v>5346</v>
      </c>
      <c r="B1959" s="1" t="s">
        <v>5287</v>
      </c>
      <c r="C1959" s="2" t="s">
        <v>5347</v>
      </c>
      <c r="D1959" s="2" t="s">
        <v>5348</v>
      </c>
      <c r="E1959">
        <f>LEN(telefony__2[[#This Row],[nr]])</f>
        <v>7</v>
      </c>
      <c r="F1959">
        <f>IF(MID(telefony__2[[#This Row],[nr]],1,2)="12",1,0)</f>
        <v>0</v>
      </c>
      <c r="G1959" s="2">
        <f>IF(AND(telefony__2[[#This Row],[czy 12]]=1,telefony__2[[#This Row],[dlugosc]]=7),telefony__2[[#This Row],[zaklonczenie]]-telefony__2[[#This Row],[rozpoczecie]],0)</f>
        <v>0</v>
      </c>
      <c r="H1959" s="3">
        <f>IF(AND(telefony__2[[#This Row],[czy 12]]=1,telefony__2[[#This Row],[dlugosc]]=7),1,0)</f>
        <v>0</v>
      </c>
      <c r="I1959" s="3">
        <f>(telefony__2[[#This Row],[zaklonczenie]]-telefony__2[[#This Row],[rozpoczecie]])*24*60</f>
        <v>5.0999999999999179</v>
      </c>
      <c r="J1959">
        <f>IF(telefony__2[[#This Row],[dlugosc]]=10,ROUNDUP(telefony__2[[#This Row],[len]],0),0)</f>
        <v>0</v>
      </c>
      <c r="K1959" s="3">
        <f>IF(telefony__2[[#This Row],[dlugosc]]&lt;&gt;10,telefony__2[[#This Row],[len]]+K1958,K1958)</f>
        <v>15453.300000000017</v>
      </c>
      <c r="L1959" s="3">
        <f>IF(telefony__2[[#This Row],[dlugosc]]=7,telefony__2[[#This Row],[len]],0)</f>
        <v>5.0999999999999179</v>
      </c>
      <c r="M1959" s="3">
        <f>IF(telefony__2[[#This Row],[dlugosc]]=8,telefony__2[[#This Row],[len]],0)</f>
        <v>0</v>
      </c>
      <c r="N1959" s="3"/>
    </row>
    <row r="1960" spans="1:14" x14ac:dyDescent="0.25">
      <c r="A1960" s="3" t="s">
        <v>5349</v>
      </c>
      <c r="B1960" s="1" t="s">
        <v>5287</v>
      </c>
      <c r="C1960" s="2" t="s">
        <v>5350</v>
      </c>
      <c r="D1960" s="2" t="s">
        <v>5351</v>
      </c>
      <c r="E1960">
        <f>LEN(telefony__2[[#This Row],[nr]])</f>
        <v>7</v>
      </c>
      <c r="F1960">
        <f>IF(MID(telefony__2[[#This Row],[nr]],1,2)="12",1,0)</f>
        <v>0</v>
      </c>
      <c r="G1960" s="2">
        <f>IF(AND(telefony__2[[#This Row],[czy 12]]=1,telefony__2[[#This Row],[dlugosc]]=7),telefony__2[[#This Row],[zaklonczenie]]-telefony__2[[#This Row],[rozpoczecie]],0)</f>
        <v>0</v>
      </c>
      <c r="H1960" s="3">
        <f>IF(AND(telefony__2[[#This Row],[czy 12]]=1,telefony__2[[#This Row],[dlugosc]]=7),1,0)</f>
        <v>0</v>
      </c>
      <c r="I1960" s="3">
        <f>(telefony__2[[#This Row],[zaklonczenie]]-telefony__2[[#This Row],[rozpoczecie]])*24*60</f>
        <v>0.43333333333345436</v>
      </c>
      <c r="J1960">
        <f>IF(telefony__2[[#This Row],[dlugosc]]=10,ROUNDUP(telefony__2[[#This Row],[len]],0),0)</f>
        <v>0</v>
      </c>
      <c r="K1960" s="3">
        <f>IF(telefony__2[[#This Row],[dlugosc]]&lt;&gt;10,telefony__2[[#This Row],[len]]+K1959,K1959)</f>
        <v>15453.733333333352</v>
      </c>
      <c r="L1960" s="3">
        <f>IF(telefony__2[[#This Row],[dlugosc]]=7,telefony__2[[#This Row],[len]],0)</f>
        <v>0.43333333333345436</v>
      </c>
      <c r="M1960" s="3">
        <f>IF(telefony__2[[#This Row],[dlugosc]]=8,telefony__2[[#This Row],[len]],0)</f>
        <v>0</v>
      </c>
      <c r="N1960" s="3"/>
    </row>
    <row r="1961" spans="1:14" x14ac:dyDescent="0.25">
      <c r="A1961" s="3" t="s">
        <v>827</v>
      </c>
      <c r="B1961" s="1" t="s">
        <v>5287</v>
      </c>
      <c r="C1961" s="2" t="s">
        <v>5352</v>
      </c>
      <c r="D1961" s="2" t="s">
        <v>5353</v>
      </c>
      <c r="E1961">
        <f>LEN(telefony__2[[#This Row],[nr]])</f>
        <v>7</v>
      </c>
      <c r="F1961">
        <f>IF(MID(telefony__2[[#This Row],[nr]],1,2)="12",1,0)</f>
        <v>0</v>
      </c>
      <c r="G1961" s="2">
        <f>IF(AND(telefony__2[[#This Row],[czy 12]]=1,telefony__2[[#This Row],[dlugosc]]=7),telefony__2[[#This Row],[zaklonczenie]]-telefony__2[[#This Row],[rozpoczecie]],0)</f>
        <v>0</v>
      </c>
      <c r="H1961" s="3">
        <f>IF(AND(telefony__2[[#This Row],[czy 12]]=1,telefony__2[[#This Row],[dlugosc]]=7),1,0)</f>
        <v>0</v>
      </c>
      <c r="I1961" s="3">
        <f>(telefony__2[[#This Row],[zaklonczenie]]-telefony__2[[#This Row],[rozpoczecie]])*24*60</f>
        <v>8.0666666666667552</v>
      </c>
      <c r="J1961">
        <f>IF(telefony__2[[#This Row],[dlugosc]]=10,ROUNDUP(telefony__2[[#This Row],[len]],0),0)</f>
        <v>0</v>
      </c>
      <c r="K1961" s="3">
        <f>IF(telefony__2[[#This Row],[dlugosc]]&lt;&gt;10,telefony__2[[#This Row],[len]]+K1960,K1960)</f>
        <v>15461.800000000019</v>
      </c>
      <c r="L1961" s="3">
        <f>IF(telefony__2[[#This Row],[dlugosc]]=7,telefony__2[[#This Row],[len]],0)</f>
        <v>8.0666666666667552</v>
      </c>
      <c r="M1961" s="3">
        <f>IF(telefony__2[[#This Row],[dlugosc]]=8,telefony__2[[#This Row],[len]],0)</f>
        <v>0</v>
      </c>
      <c r="N1961" s="3"/>
    </row>
    <row r="1962" spans="1:14" x14ac:dyDescent="0.25">
      <c r="A1962" s="3" t="s">
        <v>2190</v>
      </c>
      <c r="B1962" s="1" t="s">
        <v>5287</v>
      </c>
      <c r="C1962" s="2" t="s">
        <v>5354</v>
      </c>
      <c r="D1962" s="2" t="s">
        <v>5355</v>
      </c>
      <c r="E1962">
        <f>LEN(telefony__2[[#This Row],[nr]])</f>
        <v>8</v>
      </c>
      <c r="F1962">
        <f>IF(MID(telefony__2[[#This Row],[nr]],1,2)="12",1,0)</f>
        <v>0</v>
      </c>
      <c r="G1962" s="2">
        <f>IF(AND(telefony__2[[#This Row],[czy 12]]=1,telefony__2[[#This Row],[dlugosc]]=7),telefony__2[[#This Row],[zaklonczenie]]-telefony__2[[#This Row],[rozpoczecie]],0)</f>
        <v>0</v>
      </c>
      <c r="H1962" s="3">
        <f>IF(AND(telefony__2[[#This Row],[czy 12]]=1,telefony__2[[#This Row],[dlugosc]]=7),1,0)</f>
        <v>0</v>
      </c>
      <c r="I1962" s="3">
        <f>(telefony__2[[#This Row],[zaklonczenie]]-telefony__2[[#This Row],[rozpoczecie]])*24*60</f>
        <v>4.6333333333334714</v>
      </c>
      <c r="J1962">
        <f>IF(telefony__2[[#This Row],[dlugosc]]=10,ROUNDUP(telefony__2[[#This Row],[len]],0),0)</f>
        <v>0</v>
      </c>
      <c r="K1962" s="3">
        <f>IF(telefony__2[[#This Row],[dlugosc]]&lt;&gt;10,telefony__2[[#This Row],[len]]+K1961,K1961)</f>
        <v>15466.433333333352</v>
      </c>
      <c r="L1962" s="3">
        <f>IF(telefony__2[[#This Row],[dlugosc]]=7,telefony__2[[#This Row],[len]],0)</f>
        <v>0</v>
      </c>
      <c r="M1962" s="3">
        <f>IF(telefony__2[[#This Row],[dlugosc]]=8,telefony__2[[#This Row],[len]],0)</f>
        <v>4.6333333333334714</v>
      </c>
      <c r="N1962" s="3"/>
    </row>
    <row r="1963" spans="1:14" x14ac:dyDescent="0.25">
      <c r="A1963" s="3" t="s">
        <v>3330</v>
      </c>
      <c r="B1963" s="1" t="s">
        <v>5287</v>
      </c>
      <c r="C1963" s="2" t="s">
        <v>5356</v>
      </c>
      <c r="D1963" s="2" t="s">
        <v>5357</v>
      </c>
      <c r="E1963">
        <f>LEN(telefony__2[[#This Row],[nr]])</f>
        <v>7</v>
      </c>
      <c r="F1963">
        <f>IF(MID(telefony__2[[#This Row],[nr]],1,2)="12",1,0)</f>
        <v>0</v>
      </c>
      <c r="G1963" s="2">
        <f>IF(AND(telefony__2[[#This Row],[czy 12]]=1,telefony__2[[#This Row],[dlugosc]]=7),telefony__2[[#This Row],[zaklonczenie]]-telefony__2[[#This Row],[rozpoczecie]],0)</f>
        <v>0</v>
      </c>
      <c r="H1963" s="3">
        <f>IF(AND(telefony__2[[#This Row],[czy 12]]=1,telefony__2[[#This Row],[dlugosc]]=7),1,0)</f>
        <v>0</v>
      </c>
      <c r="I1963" s="3">
        <f>(telefony__2[[#This Row],[zaklonczenie]]-telefony__2[[#This Row],[rozpoczecie]])*24*60</f>
        <v>14.749999999999988</v>
      </c>
      <c r="J1963">
        <f>IF(telefony__2[[#This Row],[dlugosc]]=10,ROUNDUP(telefony__2[[#This Row],[len]],0),0)</f>
        <v>0</v>
      </c>
      <c r="K1963" s="3">
        <f>IF(telefony__2[[#This Row],[dlugosc]]&lt;&gt;10,telefony__2[[#This Row],[len]]+K1962,K1962)</f>
        <v>15481.183333333352</v>
      </c>
      <c r="L1963" s="3">
        <f>IF(telefony__2[[#This Row],[dlugosc]]=7,telefony__2[[#This Row],[len]],0)</f>
        <v>14.749999999999988</v>
      </c>
      <c r="M1963" s="3">
        <f>IF(telefony__2[[#This Row],[dlugosc]]=8,telefony__2[[#This Row],[len]],0)</f>
        <v>0</v>
      </c>
      <c r="N1963" s="3"/>
    </row>
    <row r="1964" spans="1:14" x14ac:dyDescent="0.25">
      <c r="A1964" s="3" t="s">
        <v>5358</v>
      </c>
      <c r="B1964" s="1" t="s">
        <v>5287</v>
      </c>
      <c r="C1964" s="2" t="s">
        <v>5359</v>
      </c>
      <c r="D1964" s="2" t="s">
        <v>5360</v>
      </c>
      <c r="E1964">
        <f>LEN(telefony__2[[#This Row],[nr]])</f>
        <v>7</v>
      </c>
      <c r="F1964">
        <f>IF(MID(telefony__2[[#This Row],[nr]],1,2)="12",1,0)</f>
        <v>0</v>
      </c>
      <c r="G1964" s="2">
        <f>IF(AND(telefony__2[[#This Row],[czy 12]]=1,telefony__2[[#This Row],[dlugosc]]=7),telefony__2[[#This Row],[zaklonczenie]]-telefony__2[[#This Row],[rozpoczecie]],0)</f>
        <v>0</v>
      </c>
      <c r="H1964" s="3">
        <f>IF(AND(telefony__2[[#This Row],[czy 12]]=1,telefony__2[[#This Row],[dlugosc]]=7),1,0)</f>
        <v>0</v>
      </c>
      <c r="I1964" s="3">
        <f>(telefony__2[[#This Row],[zaklonczenie]]-telefony__2[[#This Row],[rozpoczecie]])*24*60</f>
        <v>4.6500000000000874</v>
      </c>
      <c r="J1964">
        <f>IF(telefony__2[[#This Row],[dlugosc]]=10,ROUNDUP(telefony__2[[#This Row],[len]],0),0)</f>
        <v>0</v>
      </c>
      <c r="K1964" s="3">
        <f>IF(telefony__2[[#This Row],[dlugosc]]&lt;&gt;10,telefony__2[[#This Row],[len]]+K1963,K1963)</f>
        <v>15485.833333333352</v>
      </c>
      <c r="L1964" s="3">
        <f>IF(telefony__2[[#This Row],[dlugosc]]=7,telefony__2[[#This Row],[len]],0)</f>
        <v>4.6500000000000874</v>
      </c>
      <c r="M1964" s="3">
        <f>IF(telefony__2[[#This Row],[dlugosc]]=8,telefony__2[[#This Row],[len]],0)</f>
        <v>0</v>
      </c>
      <c r="N1964" s="3"/>
    </row>
    <row r="1965" spans="1:14" x14ac:dyDescent="0.25">
      <c r="A1965" s="3" t="s">
        <v>4432</v>
      </c>
      <c r="B1965" s="1" t="s">
        <v>5287</v>
      </c>
      <c r="C1965" s="2" t="s">
        <v>3720</v>
      </c>
      <c r="D1965" s="2" t="s">
        <v>5361</v>
      </c>
      <c r="E1965">
        <f>LEN(telefony__2[[#This Row],[nr]])</f>
        <v>8</v>
      </c>
      <c r="F1965">
        <f>IF(MID(telefony__2[[#This Row],[nr]],1,2)="12",1,0)</f>
        <v>0</v>
      </c>
      <c r="G1965" s="2">
        <f>IF(AND(telefony__2[[#This Row],[czy 12]]=1,telefony__2[[#This Row],[dlugosc]]=7),telefony__2[[#This Row],[zaklonczenie]]-telefony__2[[#This Row],[rozpoczecie]],0)</f>
        <v>0</v>
      </c>
      <c r="H1965" s="3">
        <f>IF(AND(telefony__2[[#This Row],[czy 12]]=1,telefony__2[[#This Row],[dlugosc]]=7),1,0)</f>
        <v>0</v>
      </c>
      <c r="I1965" s="3">
        <f>(telefony__2[[#This Row],[zaklonczenie]]-telefony__2[[#This Row],[rozpoczecie]])*24*60</f>
        <v>7.0666666666665989</v>
      </c>
      <c r="J1965">
        <f>IF(telefony__2[[#This Row],[dlugosc]]=10,ROUNDUP(telefony__2[[#This Row],[len]],0),0)</f>
        <v>0</v>
      </c>
      <c r="K1965" s="3">
        <f>IF(telefony__2[[#This Row],[dlugosc]]&lt;&gt;10,telefony__2[[#This Row],[len]]+K1964,K1964)</f>
        <v>15492.900000000018</v>
      </c>
      <c r="L1965" s="3">
        <f>IF(telefony__2[[#This Row],[dlugosc]]=7,telefony__2[[#This Row],[len]],0)</f>
        <v>0</v>
      </c>
      <c r="M1965" s="3">
        <f>IF(telefony__2[[#This Row],[dlugosc]]=8,telefony__2[[#This Row],[len]],0)</f>
        <v>7.0666666666665989</v>
      </c>
      <c r="N1965" s="3"/>
    </row>
    <row r="1966" spans="1:14" x14ac:dyDescent="0.25">
      <c r="A1966" s="3" t="s">
        <v>5362</v>
      </c>
      <c r="B1966" s="1" t="s">
        <v>5287</v>
      </c>
      <c r="C1966" s="2" t="s">
        <v>5363</v>
      </c>
      <c r="D1966" s="2" t="s">
        <v>5364</v>
      </c>
      <c r="E1966">
        <f>LEN(telefony__2[[#This Row],[nr]])</f>
        <v>8</v>
      </c>
      <c r="F1966">
        <f>IF(MID(telefony__2[[#This Row],[nr]],1,2)="12",1,0)</f>
        <v>0</v>
      </c>
      <c r="G1966" s="2">
        <f>IF(AND(telefony__2[[#This Row],[czy 12]]=1,telefony__2[[#This Row],[dlugosc]]=7),telefony__2[[#This Row],[zaklonczenie]]-telefony__2[[#This Row],[rozpoczecie]],0)</f>
        <v>0</v>
      </c>
      <c r="H1966" s="3">
        <f>IF(AND(telefony__2[[#This Row],[czy 12]]=1,telefony__2[[#This Row],[dlugosc]]=7),1,0)</f>
        <v>0</v>
      </c>
      <c r="I1966" s="3">
        <f>(telefony__2[[#This Row],[zaklonczenie]]-telefony__2[[#This Row],[rozpoczecie]])*24*60</f>
        <v>5.349999999999957</v>
      </c>
      <c r="J1966">
        <f>IF(telefony__2[[#This Row],[dlugosc]]=10,ROUNDUP(telefony__2[[#This Row],[len]],0),0)</f>
        <v>0</v>
      </c>
      <c r="K1966" s="3">
        <f>IF(telefony__2[[#This Row],[dlugosc]]&lt;&gt;10,telefony__2[[#This Row],[len]]+K1965,K1965)</f>
        <v>15498.250000000018</v>
      </c>
      <c r="L1966" s="3">
        <f>IF(telefony__2[[#This Row],[dlugosc]]=7,telefony__2[[#This Row],[len]],0)</f>
        <v>0</v>
      </c>
      <c r="M1966" s="3">
        <f>IF(telefony__2[[#This Row],[dlugosc]]=8,telefony__2[[#This Row],[len]],0)</f>
        <v>5.349999999999957</v>
      </c>
      <c r="N1966" s="3"/>
    </row>
    <row r="1967" spans="1:14" x14ac:dyDescent="0.25">
      <c r="A1967" s="3" t="s">
        <v>5365</v>
      </c>
      <c r="B1967" s="1" t="s">
        <v>5287</v>
      </c>
      <c r="C1967" s="2" t="s">
        <v>5366</v>
      </c>
      <c r="D1967" s="2" t="s">
        <v>5367</v>
      </c>
      <c r="E1967">
        <f>LEN(telefony__2[[#This Row],[nr]])</f>
        <v>7</v>
      </c>
      <c r="F1967">
        <f>IF(MID(telefony__2[[#This Row],[nr]],1,2)="12",1,0)</f>
        <v>0</v>
      </c>
      <c r="G1967" s="2">
        <f>IF(AND(telefony__2[[#This Row],[czy 12]]=1,telefony__2[[#This Row],[dlugosc]]=7),telefony__2[[#This Row],[zaklonczenie]]-telefony__2[[#This Row],[rozpoczecie]],0)</f>
        <v>0</v>
      </c>
      <c r="H1967" s="3">
        <f>IF(AND(telefony__2[[#This Row],[czy 12]]=1,telefony__2[[#This Row],[dlugosc]]=7),1,0)</f>
        <v>0</v>
      </c>
      <c r="I1967" s="3">
        <f>(telefony__2[[#This Row],[zaklonczenie]]-telefony__2[[#This Row],[rozpoczecie]])*24*60</f>
        <v>10.533333333333355</v>
      </c>
      <c r="J1967">
        <f>IF(telefony__2[[#This Row],[dlugosc]]=10,ROUNDUP(telefony__2[[#This Row],[len]],0),0)</f>
        <v>0</v>
      </c>
      <c r="K1967" s="3">
        <f>IF(telefony__2[[#This Row],[dlugosc]]&lt;&gt;10,telefony__2[[#This Row],[len]]+K1966,K1966)</f>
        <v>15508.783333333351</v>
      </c>
      <c r="L1967" s="3">
        <f>IF(telefony__2[[#This Row],[dlugosc]]=7,telefony__2[[#This Row],[len]],0)</f>
        <v>10.533333333333355</v>
      </c>
      <c r="M1967" s="3">
        <f>IF(telefony__2[[#This Row],[dlugosc]]=8,telefony__2[[#This Row],[len]],0)</f>
        <v>0</v>
      </c>
      <c r="N1967" s="3"/>
    </row>
    <row r="1968" spans="1:14" x14ac:dyDescent="0.25">
      <c r="A1968" s="3" t="s">
        <v>5368</v>
      </c>
      <c r="B1968" s="1" t="s">
        <v>5287</v>
      </c>
      <c r="C1968" s="2" t="s">
        <v>5369</v>
      </c>
      <c r="D1968" s="2" t="s">
        <v>5370</v>
      </c>
      <c r="E1968">
        <f>LEN(telefony__2[[#This Row],[nr]])</f>
        <v>7</v>
      </c>
      <c r="F1968">
        <f>IF(MID(telefony__2[[#This Row],[nr]],1,2)="12",1,0)</f>
        <v>0</v>
      </c>
      <c r="G1968" s="2">
        <f>IF(AND(telefony__2[[#This Row],[czy 12]]=1,telefony__2[[#This Row],[dlugosc]]=7),telefony__2[[#This Row],[zaklonczenie]]-telefony__2[[#This Row],[rozpoczecie]],0)</f>
        <v>0</v>
      </c>
      <c r="H1968" s="3">
        <f>IF(AND(telefony__2[[#This Row],[czy 12]]=1,telefony__2[[#This Row],[dlugosc]]=7),1,0)</f>
        <v>0</v>
      </c>
      <c r="I1968" s="3">
        <f>(telefony__2[[#This Row],[zaklonczenie]]-telefony__2[[#This Row],[rozpoczecie]])*24*60</f>
        <v>1.8499999999999694</v>
      </c>
      <c r="J1968">
        <f>IF(telefony__2[[#This Row],[dlugosc]]=10,ROUNDUP(telefony__2[[#This Row],[len]],0),0)</f>
        <v>0</v>
      </c>
      <c r="K1968" s="3">
        <f>IF(telefony__2[[#This Row],[dlugosc]]&lt;&gt;10,telefony__2[[#This Row],[len]]+K1967,K1967)</f>
        <v>15510.633333333351</v>
      </c>
      <c r="L1968" s="3">
        <f>IF(telefony__2[[#This Row],[dlugosc]]=7,telefony__2[[#This Row],[len]],0)</f>
        <v>1.8499999999999694</v>
      </c>
      <c r="M1968" s="3">
        <f>IF(telefony__2[[#This Row],[dlugosc]]=8,telefony__2[[#This Row],[len]],0)</f>
        <v>0</v>
      </c>
      <c r="N1968" s="3"/>
    </row>
    <row r="1969" spans="1:14" x14ac:dyDescent="0.25">
      <c r="A1969" s="3" t="s">
        <v>5371</v>
      </c>
      <c r="B1969" s="1" t="s">
        <v>5287</v>
      </c>
      <c r="C1969" s="2" t="s">
        <v>5372</v>
      </c>
      <c r="D1969" s="2" t="s">
        <v>5373</v>
      </c>
      <c r="E1969">
        <f>LEN(telefony__2[[#This Row],[nr]])</f>
        <v>8</v>
      </c>
      <c r="F1969">
        <f>IF(MID(telefony__2[[#This Row],[nr]],1,2)="12",1,0)</f>
        <v>0</v>
      </c>
      <c r="G1969" s="2">
        <f>IF(AND(telefony__2[[#This Row],[czy 12]]=1,telefony__2[[#This Row],[dlugosc]]=7),telefony__2[[#This Row],[zaklonczenie]]-telefony__2[[#This Row],[rozpoczecie]],0)</f>
        <v>0</v>
      </c>
      <c r="H1969" s="3">
        <f>IF(AND(telefony__2[[#This Row],[czy 12]]=1,telefony__2[[#This Row],[dlugosc]]=7),1,0)</f>
        <v>0</v>
      </c>
      <c r="I1969" s="3">
        <f>(telefony__2[[#This Row],[zaklonczenie]]-telefony__2[[#This Row],[rozpoczecie]])*24*60</f>
        <v>9.2166666666666153</v>
      </c>
      <c r="J1969">
        <f>IF(telefony__2[[#This Row],[dlugosc]]=10,ROUNDUP(telefony__2[[#This Row],[len]],0),0)</f>
        <v>0</v>
      </c>
      <c r="K1969" s="3">
        <f>IF(telefony__2[[#This Row],[dlugosc]]&lt;&gt;10,telefony__2[[#This Row],[len]]+K1968,K1968)</f>
        <v>15519.850000000019</v>
      </c>
      <c r="L1969" s="3">
        <f>IF(telefony__2[[#This Row],[dlugosc]]=7,telefony__2[[#This Row],[len]],0)</f>
        <v>0</v>
      </c>
      <c r="M1969" s="3">
        <f>IF(telefony__2[[#This Row],[dlugosc]]=8,telefony__2[[#This Row],[len]],0)</f>
        <v>9.2166666666666153</v>
      </c>
      <c r="N1969" s="3"/>
    </row>
    <row r="1970" spans="1:14" x14ac:dyDescent="0.25">
      <c r="A1970" s="3" t="s">
        <v>5374</v>
      </c>
      <c r="B1970" s="1" t="s">
        <v>5287</v>
      </c>
      <c r="C1970" s="2" t="s">
        <v>5375</v>
      </c>
      <c r="D1970" s="2" t="s">
        <v>1837</v>
      </c>
      <c r="E1970">
        <f>LEN(telefony__2[[#This Row],[nr]])</f>
        <v>10</v>
      </c>
      <c r="F1970">
        <f>IF(MID(telefony__2[[#This Row],[nr]],1,2)="12",1,0)</f>
        <v>0</v>
      </c>
      <c r="G1970" s="2">
        <f>IF(AND(telefony__2[[#This Row],[czy 12]]=1,telefony__2[[#This Row],[dlugosc]]=7),telefony__2[[#This Row],[zaklonczenie]]-telefony__2[[#This Row],[rozpoczecie]],0)</f>
        <v>0</v>
      </c>
      <c r="H1970" s="3">
        <f>IF(AND(telefony__2[[#This Row],[czy 12]]=1,telefony__2[[#This Row],[dlugosc]]=7),1,0)</f>
        <v>0</v>
      </c>
      <c r="I1970" s="3">
        <f>(telefony__2[[#This Row],[zaklonczenie]]-telefony__2[[#This Row],[rozpoczecie]])*24*60</f>
        <v>14.150000000000054</v>
      </c>
      <c r="J1970">
        <f>IF(telefony__2[[#This Row],[dlugosc]]=10,ROUNDUP(telefony__2[[#This Row],[len]],0),0)</f>
        <v>15</v>
      </c>
      <c r="K1970" s="3">
        <f>IF(telefony__2[[#This Row],[dlugosc]]&lt;&gt;10,telefony__2[[#This Row],[len]]+K1969,K1969)</f>
        <v>15519.850000000019</v>
      </c>
      <c r="L1970" s="3">
        <f>IF(telefony__2[[#This Row],[dlugosc]]=7,telefony__2[[#This Row],[len]],0)</f>
        <v>0</v>
      </c>
      <c r="M1970" s="3">
        <f>IF(telefony__2[[#This Row],[dlugosc]]=8,telefony__2[[#This Row],[len]],0)</f>
        <v>0</v>
      </c>
      <c r="N1970" s="3"/>
    </row>
    <row r="1971" spans="1:14" x14ac:dyDescent="0.25">
      <c r="A1971" s="3" t="s">
        <v>5376</v>
      </c>
      <c r="B1971" s="1" t="s">
        <v>5287</v>
      </c>
      <c r="C1971" s="2" t="s">
        <v>5377</v>
      </c>
      <c r="D1971" s="2" t="s">
        <v>5378</v>
      </c>
      <c r="E1971">
        <f>LEN(telefony__2[[#This Row],[nr]])</f>
        <v>7</v>
      </c>
      <c r="F1971">
        <f>IF(MID(telefony__2[[#This Row],[nr]],1,2)="12",1,0)</f>
        <v>0</v>
      </c>
      <c r="G1971" s="2">
        <f>IF(AND(telefony__2[[#This Row],[czy 12]]=1,telefony__2[[#This Row],[dlugosc]]=7),telefony__2[[#This Row],[zaklonczenie]]-telefony__2[[#This Row],[rozpoczecie]],0)</f>
        <v>0</v>
      </c>
      <c r="H1971" s="3">
        <f>IF(AND(telefony__2[[#This Row],[czy 12]]=1,telefony__2[[#This Row],[dlugosc]]=7),1,0)</f>
        <v>0</v>
      </c>
      <c r="I1971" s="3">
        <f>(telefony__2[[#This Row],[zaklonczenie]]-telefony__2[[#This Row],[rozpoczecie]])*24*60</f>
        <v>10.650000000000066</v>
      </c>
      <c r="J1971">
        <f>IF(telefony__2[[#This Row],[dlugosc]]=10,ROUNDUP(telefony__2[[#This Row],[len]],0),0)</f>
        <v>0</v>
      </c>
      <c r="K1971" s="3">
        <f>IF(telefony__2[[#This Row],[dlugosc]]&lt;&gt;10,telefony__2[[#This Row],[len]]+K1970,K1970)</f>
        <v>15530.500000000018</v>
      </c>
      <c r="L1971" s="3">
        <f>IF(telefony__2[[#This Row],[dlugosc]]=7,telefony__2[[#This Row],[len]],0)</f>
        <v>10.650000000000066</v>
      </c>
      <c r="M1971" s="3">
        <f>IF(telefony__2[[#This Row],[dlugosc]]=8,telefony__2[[#This Row],[len]],0)</f>
        <v>0</v>
      </c>
      <c r="N1971" s="3"/>
    </row>
    <row r="1972" spans="1:14" x14ac:dyDescent="0.25">
      <c r="A1972" s="3" t="s">
        <v>5379</v>
      </c>
      <c r="B1972" s="1" t="s">
        <v>5287</v>
      </c>
      <c r="C1972" s="2" t="s">
        <v>5380</v>
      </c>
      <c r="D1972" s="2" t="s">
        <v>5381</v>
      </c>
      <c r="E1972">
        <f>LEN(telefony__2[[#This Row],[nr]])</f>
        <v>7</v>
      </c>
      <c r="F1972">
        <f>IF(MID(telefony__2[[#This Row],[nr]],1,2)="12",1,0)</f>
        <v>0</v>
      </c>
      <c r="G1972" s="2">
        <f>IF(AND(telefony__2[[#This Row],[czy 12]]=1,telefony__2[[#This Row],[dlugosc]]=7),telefony__2[[#This Row],[zaklonczenie]]-telefony__2[[#This Row],[rozpoczecie]],0)</f>
        <v>0</v>
      </c>
      <c r="H1972" s="3">
        <f>IF(AND(telefony__2[[#This Row],[czy 12]]=1,telefony__2[[#This Row],[dlugosc]]=7),1,0)</f>
        <v>0</v>
      </c>
      <c r="I1972" s="3">
        <f>(telefony__2[[#This Row],[zaklonczenie]]-telefony__2[[#This Row],[rozpoczecie]])*24*60</f>
        <v>11.083333333333441</v>
      </c>
      <c r="J1972">
        <f>IF(telefony__2[[#This Row],[dlugosc]]=10,ROUNDUP(telefony__2[[#This Row],[len]],0),0)</f>
        <v>0</v>
      </c>
      <c r="K1972" s="3">
        <f>IF(telefony__2[[#This Row],[dlugosc]]&lt;&gt;10,telefony__2[[#This Row],[len]]+K1971,K1971)</f>
        <v>15541.583333333352</v>
      </c>
      <c r="L1972" s="3">
        <f>IF(telefony__2[[#This Row],[dlugosc]]=7,telefony__2[[#This Row],[len]],0)</f>
        <v>11.083333333333441</v>
      </c>
      <c r="M1972" s="3">
        <f>IF(telefony__2[[#This Row],[dlugosc]]=8,telefony__2[[#This Row],[len]],0)</f>
        <v>0</v>
      </c>
      <c r="N1972" s="3"/>
    </row>
    <row r="1973" spans="1:14" x14ac:dyDescent="0.25">
      <c r="A1973" s="3" t="s">
        <v>4946</v>
      </c>
      <c r="B1973" s="1" t="s">
        <v>5287</v>
      </c>
      <c r="C1973" s="2" t="s">
        <v>5382</v>
      </c>
      <c r="D1973" s="2" t="s">
        <v>5383</v>
      </c>
      <c r="E1973">
        <f>LEN(telefony__2[[#This Row],[nr]])</f>
        <v>7</v>
      </c>
      <c r="F1973">
        <f>IF(MID(telefony__2[[#This Row],[nr]],1,2)="12",1,0)</f>
        <v>0</v>
      </c>
      <c r="G1973" s="2">
        <f>IF(AND(telefony__2[[#This Row],[czy 12]]=1,telefony__2[[#This Row],[dlugosc]]=7),telefony__2[[#This Row],[zaklonczenie]]-telefony__2[[#This Row],[rozpoczecie]],0)</f>
        <v>0</v>
      </c>
      <c r="H1973" s="3">
        <f>IF(AND(telefony__2[[#This Row],[czy 12]]=1,telefony__2[[#This Row],[dlugosc]]=7),1,0)</f>
        <v>0</v>
      </c>
      <c r="I1973" s="3">
        <f>(telefony__2[[#This Row],[zaklonczenie]]-telefony__2[[#This Row],[rozpoczecie]])*24*60</f>
        <v>14.916666666666627</v>
      </c>
      <c r="J1973">
        <f>IF(telefony__2[[#This Row],[dlugosc]]=10,ROUNDUP(telefony__2[[#This Row],[len]],0),0)</f>
        <v>0</v>
      </c>
      <c r="K1973" s="3">
        <f>IF(telefony__2[[#This Row],[dlugosc]]&lt;&gt;10,telefony__2[[#This Row],[len]]+K1972,K1972)</f>
        <v>15556.500000000018</v>
      </c>
      <c r="L1973" s="3">
        <f>IF(telefony__2[[#This Row],[dlugosc]]=7,telefony__2[[#This Row],[len]],0)</f>
        <v>14.916666666666627</v>
      </c>
      <c r="M1973" s="3">
        <f>IF(telefony__2[[#This Row],[dlugosc]]=8,telefony__2[[#This Row],[len]],0)</f>
        <v>0</v>
      </c>
      <c r="N1973" s="3"/>
    </row>
    <row r="1974" spans="1:14" x14ac:dyDescent="0.25">
      <c r="A1974" s="3" t="s">
        <v>5384</v>
      </c>
      <c r="B1974" s="1" t="s">
        <v>5287</v>
      </c>
      <c r="C1974" s="2" t="s">
        <v>2919</v>
      </c>
      <c r="D1974" s="2" t="s">
        <v>5385</v>
      </c>
      <c r="E1974">
        <f>LEN(telefony__2[[#This Row],[nr]])</f>
        <v>7</v>
      </c>
      <c r="F1974">
        <f>IF(MID(telefony__2[[#This Row],[nr]],1,2)="12",1,0)</f>
        <v>0</v>
      </c>
      <c r="G1974" s="2">
        <f>IF(AND(telefony__2[[#This Row],[czy 12]]=1,telefony__2[[#This Row],[dlugosc]]=7),telefony__2[[#This Row],[zaklonczenie]]-telefony__2[[#This Row],[rozpoczecie]],0)</f>
        <v>0</v>
      </c>
      <c r="H1974" s="3">
        <f>IF(AND(telefony__2[[#This Row],[czy 12]]=1,telefony__2[[#This Row],[dlugosc]]=7),1,0)</f>
        <v>0</v>
      </c>
      <c r="I1974" s="3">
        <f>(telefony__2[[#This Row],[zaklonczenie]]-telefony__2[[#This Row],[rozpoczecie]])*24*60</f>
        <v>10.833333333333321</v>
      </c>
      <c r="J1974">
        <f>IF(telefony__2[[#This Row],[dlugosc]]=10,ROUNDUP(telefony__2[[#This Row],[len]],0),0)</f>
        <v>0</v>
      </c>
      <c r="K1974" s="3">
        <f>IF(telefony__2[[#This Row],[dlugosc]]&lt;&gt;10,telefony__2[[#This Row],[len]]+K1973,K1973)</f>
        <v>15567.333333333352</v>
      </c>
      <c r="L1974" s="3">
        <f>IF(telefony__2[[#This Row],[dlugosc]]=7,telefony__2[[#This Row],[len]],0)</f>
        <v>10.833333333333321</v>
      </c>
      <c r="M1974" s="3">
        <f>IF(telefony__2[[#This Row],[dlugosc]]=8,telefony__2[[#This Row],[len]],0)</f>
        <v>0</v>
      </c>
      <c r="N1974" s="3"/>
    </row>
    <row r="1975" spans="1:14" x14ac:dyDescent="0.25">
      <c r="A1975" s="3" t="s">
        <v>5386</v>
      </c>
      <c r="B1975" s="1" t="s">
        <v>5287</v>
      </c>
      <c r="C1975" s="2" t="s">
        <v>5136</v>
      </c>
      <c r="D1975" s="2" t="s">
        <v>5387</v>
      </c>
      <c r="E1975">
        <f>LEN(telefony__2[[#This Row],[nr]])</f>
        <v>7</v>
      </c>
      <c r="F1975">
        <f>IF(MID(telefony__2[[#This Row],[nr]],1,2)="12",1,0)</f>
        <v>0</v>
      </c>
      <c r="G1975" s="2">
        <f>IF(AND(telefony__2[[#This Row],[czy 12]]=1,telefony__2[[#This Row],[dlugosc]]=7),telefony__2[[#This Row],[zaklonczenie]]-telefony__2[[#This Row],[rozpoczecie]],0)</f>
        <v>0</v>
      </c>
      <c r="H1975" s="3">
        <f>IF(AND(telefony__2[[#This Row],[czy 12]]=1,telefony__2[[#This Row],[dlugosc]]=7),1,0)</f>
        <v>0</v>
      </c>
      <c r="I1975" s="3">
        <f>(telefony__2[[#This Row],[zaklonczenie]]-telefony__2[[#This Row],[rozpoczecie]])*24*60</f>
        <v>1.2666666666666515</v>
      </c>
      <c r="J1975">
        <f>IF(telefony__2[[#This Row],[dlugosc]]=10,ROUNDUP(telefony__2[[#This Row],[len]],0),0)</f>
        <v>0</v>
      </c>
      <c r="K1975" s="3">
        <f>IF(telefony__2[[#This Row],[dlugosc]]&lt;&gt;10,telefony__2[[#This Row],[len]]+K1974,K1974)</f>
        <v>15568.600000000019</v>
      </c>
      <c r="L1975" s="3">
        <f>IF(telefony__2[[#This Row],[dlugosc]]=7,telefony__2[[#This Row],[len]],0)</f>
        <v>1.2666666666666515</v>
      </c>
      <c r="M1975" s="3">
        <f>IF(telefony__2[[#This Row],[dlugosc]]=8,telefony__2[[#This Row],[len]],0)</f>
        <v>0</v>
      </c>
      <c r="N1975" s="3"/>
    </row>
    <row r="1976" spans="1:14" x14ac:dyDescent="0.25">
      <c r="A1976" s="3" t="s">
        <v>5388</v>
      </c>
      <c r="B1976" s="1" t="s">
        <v>5287</v>
      </c>
      <c r="C1976" s="2" t="s">
        <v>5389</v>
      </c>
      <c r="D1976" s="2" t="s">
        <v>5390</v>
      </c>
      <c r="E1976">
        <f>LEN(telefony__2[[#This Row],[nr]])</f>
        <v>8</v>
      </c>
      <c r="F1976">
        <f>IF(MID(telefony__2[[#This Row],[nr]],1,2)="12",1,0)</f>
        <v>0</v>
      </c>
      <c r="G1976" s="2">
        <f>IF(AND(telefony__2[[#This Row],[czy 12]]=1,telefony__2[[#This Row],[dlugosc]]=7),telefony__2[[#This Row],[zaklonczenie]]-telefony__2[[#This Row],[rozpoczecie]],0)</f>
        <v>0</v>
      </c>
      <c r="H1976" s="3">
        <f>IF(AND(telefony__2[[#This Row],[czy 12]]=1,telefony__2[[#This Row],[dlugosc]]=7),1,0)</f>
        <v>0</v>
      </c>
      <c r="I1976" s="3">
        <f>(telefony__2[[#This Row],[zaklonczenie]]-telefony__2[[#This Row],[rozpoczecie]])*24*60</f>
        <v>9.3333333333334068</v>
      </c>
      <c r="J1976">
        <f>IF(telefony__2[[#This Row],[dlugosc]]=10,ROUNDUP(telefony__2[[#This Row],[len]],0),0)</f>
        <v>0</v>
      </c>
      <c r="K1976" s="3">
        <f>IF(telefony__2[[#This Row],[dlugosc]]&lt;&gt;10,telefony__2[[#This Row],[len]]+K1975,K1975)</f>
        <v>15577.933333333352</v>
      </c>
      <c r="L1976" s="3">
        <f>IF(telefony__2[[#This Row],[dlugosc]]=7,telefony__2[[#This Row],[len]],0)</f>
        <v>0</v>
      </c>
      <c r="M1976" s="3">
        <f>IF(telefony__2[[#This Row],[dlugosc]]=8,telefony__2[[#This Row],[len]],0)</f>
        <v>9.3333333333334068</v>
      </c>
      <c r="N1976" s="3"/>
    </row>
    <row r="1977" spans="1:14" x14ac:dyDescent="0.25">
      <c r="A1977" s="3" t="s">
        <v>5391</v>
      </c>
      <c r="B1977" s="1" t="s">
        <v>5287</v>
      </c>
      <c r="C1977" s="2" t="s">
        <v>2112</v>
      </c>
      <c r="D1977" s="2" t="s">
        <v>5392</v>
      </c>
      <c r="E1977">
        <f>LEN(telefony__2[[#This Row],[nr]])</f>
        <v>10</v>
      </c>
      <c r="F1977">
        <f>IF(MID(telefony__2[[#This Row],[nr]],1,2)="12",1,0)</f>
        <v>0</v>
      </c>
      <c r="G1977" s="2">
        <f>IF(AND(telefony__2[[#This Row],[czy 12]]=1,telefony__2[[#This Row],[dlugosc]]=7),telefony__2[[#This Row],[zaklonczenie]]-telefony__2[[#This Row],[rozpoczecie]],0)</f>
        <v>0</v>
      </c>
      <c r="H1977" s="3">
        <f>IF(AND(telefony__2[[#This Row],[czy 12]]=1,telefony__2[[#This Row],[dlugosc]]=7),1,0)</f>
        <v>0</v>
      </c>
      <c r="I1977" s="3">
        <f>(telefony__2[[#This Row],[zaklonczenie]]-telefony__2[[#This Row],[rozpoczecie]])*24*60</f>
        <v>8.8333333333333286</v>
      </c>
      <c r="J1977">
        <f>IF(telefony__2[[#This Row],[dlugosc]]=10,ROUNDUP(telefony__2[[#This Row],[len]],0),0)</f>
        <v>9</v>
      </c>
      <c r="K1977" s="3">
        <f>IF(telefony__2[[#This Row],[dlugosc]]&lt;&gt;10,telefony__2[[#This Row],[len]]+K1976,K1976)</f>
        <v>15577.933333333352</v>
      </c>
      <c r="L1977" s="3">
        <f>IF(telefony__2[[#This Row],[dlugosc]]=7,telefony__2[[#This Row],[len]],0)</f>
        <v>0</v>
      </c>
      <c r="M1977" s="3">
        <f>IF(telefony__2[[#This Row],[dlugosc]]=8,telefony__2[[#This Row],[len]],0)</f>
        <v>0</v>
      </c>
      <c r="N1977" s="3"/>
    </row>
    <row r="1978" spans="1:14" x14ac:dyDescent="0.25">
      <c r="A1978" s="3" t="s">
        <v>5393</v>
      </c>
      <c r="B1978" s="1" t="s">
        <v>5287</v>
      </c>
      <c r="C1978" s="2" t="s">
        <v>5394</v>
      </c>
      <c r="D1978" s="2" t="s">
        <v>5395</v>
      </c>
      <c r="E1978">
        <f>LEN(telefony__2[[#This Row],[nr]])</f>
        <v>7</v>
      </c>
      <c r="F1978">
        <f>IF(MID(telefony__2[[#This Row],[nr]],1,2)="12",1,0)</f>
        <v>0</v>
      </c>
      <c r="G1978" s="2">
        <f>IF(AND(telefony__2[[#This Row],[czy 12]]=1,telefony__2[[#This Row],[dlugosc]]=7),telefony__2[[#This Row],[zaklonczenie]]-telefony__2[[#This Row],[rozpoczecie]],0)</f>
        <v>0</v>
      </c>
      <c r="H1978" s="3">
        <f>IF(AND(telefony__2[[#This Row],[czy 12]]=1,telefony__2[[#This Row],[dlugosc]]=7),1,0)</f>
        <v>0</v>
      </c>
      <c r="I1978" s="3">
        <f>(telefony__2[[#This Row],[zaklonczenie]]-telefony__2[[#This Row],[rozpoczecie]])*24*60</f>
        <v>10.266666666666699</v>
      </c>
      <c r="J1978">
        <f>IF(telefony__2[[#This Row],[dlugosc]]=10,ROUNDUP(telefony__2[[#This Row],[len]],0),0)</f>
        <v>0</v>
      </c>
      <c r="K1978" s="3">
        <f>IF(telefony__2[[#This Row],[dlugosc]]&lt;&gt;10,telefony__2[[#This Row],[len]]+K1977,K1977)</f>
        <v>15588.200000000019</v>
      </c>
      <c r="L1978" s="3">
        <f>IF(telefony__2[[#This Row],[dlugosc]]=7,telefony__2[[#This Row],[len]],0)</f>
        <v>10.266666666666699</v>
      </c>
      <c r="M1978" s="3">
        <f>IF(telefony__2[[#This Row],[dlugosc]]=8,telefony__2[[#This Row],[len]],0)</f>
        <v>0</v>
      </c>
      <c r="N1978" s="3"/>
    </row>
    <row r="1979" spans="1:14" x14ac:dyDescent="0.25">
      <c r="A1979" s="3" t="s">
        <v>5396</v>
      </c>
      <c r="B1979" s="1" t="s">
        <v>5287</v>
      </c>
      <c r="C1979" s="2" t="s">
        <v>5397</v>
      </c>
      <c r="D1979" s="2" t="s">
        <v>5398</v>
      </c>
      <c r="E1979">
        <f>LEN(telefony__2[[#This Row],[nr]])</f>
        <v>7</v>
      </c>
      <c r="F1979">
        <f>IF(MID(telefony__2[[#This Row],[nr]],1,2)="12",1,0)</f>
        <v>0</v>
      </c>
      <c r="G1979" s="2">
        <f>IF(AND(telefony__2[[#This Row],[czy 12]]=1,telefony__2[[#This Row],[dlugosc]]=7),telefony__2[[#This Row],[zaklonczenie]]-telefony__2[[#This Row],[rozpoczecie]],0)</f>
        <v>0</v>
      </c>
      <c r="H1979" s="3">
        <f>IF(AND(telefony__2[[#This Row],[czy 12]]=1,telefony__2[[#This Row],[dlugosc]]=7),1,0)</f>
        <v>0</v>
      </c>
      <c r="I1979" s="3">
        <f>(telefony__2[[#This Row],[zaklonczenie]]-telefony__2[[#This Row],[rozpoczecie]])*24*60</f>
        <v>5.5333333333332124</v>
      </c>
      <c r="J1979">
        <f>IF(telefony__2[[#This Row],[dlugosc]]=10,ROUNDUP(telefony__2[[#This Row],[len]],0),0)</f>
        <v>0</v>
      </c>
      <c r="K1979" s="3">
        <f>IF(telefony__2[[#This Row],[dlugosc]]&lt;&gt;10,telefony__2[[#This Row],[len]]+K1978,K1978)</f>
        <v>15593.733333333352</v>
      </c>
      <c r="L1979" s="3">
        <f>IF(telefony__2[[#This Row],[dlugosc]]=7,telefony__2[[#This Row],[len]],0)</f>
        <v>5.5333333333332124</v>
      </c>
      <c r="M1979" s="3">
        <f>IF(telefony__2[[#This Row],[dlugosc]]=8,telefony__2[[#This Row],[len]],0)</f>
        <v>0</v>
      </c>
      <c r="N1979" s="3"/>
    </row>
    <row r="1980" spans="1:14" x14ac:dyDescent="0.25">
      <c r="A1980" s="3" t="s">
        <v>2553</v>
      </c>
      <c r="B1980" s="1" t="s">
        <v>5287</v>
      </c>
      <c r="C1980" s="2" t="s">
        <v>5399</v>
      </c>
      <c r="D1980" s="2" t="s">
        <v>5400</v>
      </c>
      <c r="E1980">
        <f>LEN(telefony__2[[#This Row],[nr]])</f>
        <v>8</v>
      </c>
      <c r="F1980">
        <f>IF(MID(telefony__2[[#This Row],[nr]],1,2)="12",1,0)</f>
        <v>0</v>
      </c>
      <c r="G1980" s="2">
        <f>IF(AND(telefony__2[[#This Row],[czy 12]]=1,telefony__2[[#This Row],[dlugosc]]=7),telefony__2[[#This Row],[zaklonczenie]]-telefony__2[[#This Row],[rozpoczecie]],0)</f>
        <v>0</v>
      </c>
      <c r="H1980" s="3">
        <f>IF(AND(telefony__2[[#This Row],[czy 12]]=1,telefony__2[[#This Row],[dlugosc]]=7),1,0)</f>
        <v>0</v>
      </c>
      <c r="I1980" s="3">
        <f>(telefony__2[[#This Row],[zaklonczenie]]-telefony__2[[#This Row],[rozpoczecie]])*24*60</f>
        <v>5.0499999999999901</v>
      </c>
      <c r="J1980">
        <f>IF(telefony__2[[#This Row],[dlugosc]]=10,ROUNDUP(telefony__2[[#This Row],[len]],0),0)</f>
        <v>0</v>
      </c>
      <c r="K1980" s="3">
        <f>IF(telefony__2[[#This Row],[dlugosc]]&lt;&gt;10,telefony__2[[#This Row],[len]]+K1979,K1979)</f>
        <v>15598.783333333351</v>
      </c>
      <c r="L1980" s="3">
        <f>IF(telefony__2[[#This Row],[dlugosc]]=7,telefony__2[[#This Row],[len]],0)</f>
        <v>0</v>
      </c>
      <c r="M1980" s="3">
        <f>IF(telefony__2[[#This Row],[dlugosc]]=8,telefony__2[[#This Row],[len]],0)</f>
        <v>5.0499999999999901</v>
      </c>
      <c r="N1980" s="3"/>
    </row>
    <row r="1981" spans="1:14" x14ac:dyDescent="0.25">
      <c r="A1981" s="3" t="s">
        <v>5401</v>
      </c>
      <c r="B1981" s="1" t="s">
        <v>5287</v>
      </c>
      <c r="C1981" s="2" t="s">
        <v>5402</v>
      </c>
      <c r="D1981" s="2" t="s">
        <v>5403</v>
      </c>
      <c r="E1981">
        <f>LEN(telefony__2[[#This Row],[nr]])</f>
        <v>8</v>
      </c>
      <c r="F1981">
        <f>IF(MID(telefony__2[[#This Row],[nr]],1,2)="12",1,0)</f>
        <v>0</v>
      </c>
      <c r="G1981" s="2">
        <f>IF(AND(telefony__2[[#This Row],[czy 12]]=1,telefony__2[[#This Row],[dlugosc]]=7),telefony__2[[#This Row],[zaklonczenie]]-telefony__2[[#This Row],[rozpoczecie]],0)</f>
        <v>0</v>
      </c>
      <c r="H1981" s="3">
        <f>IF(AND(telefony__2[[#This Row],[czy 12]]=1,telefony__2[[#This Row],[dlugosc]]=7),1,0)</f>
        <v>0</v>
      </c>
      <c r="I1981" s="3">
        <f>(telefony__2[[#This Row],[zaklonczenie]]-telefony__2[[#This Row],[rozpoczecie]])*24*60</f>
        <v>2.0833333333333126</v>
      </c>
      <c r="J1981">
        <f>IF(telefony__2[[#This Row],[dlugosc]]=10,ROUNDUP(telefony__2[[#This Row],[len]],0),0)</f>
        <v>0</v>
      </c>
      <c r="K1981" s="3">
        <f>IF(telefony__2[[#This Row],[dlugosc]]&lt;&gt;10,telefony__2[[#This Row],[len]]+K1980,K1980)</f>
        <v>15600.866666666685</v>
      </c>
      <c r="L1981" s="3">
        <f>IF(telefony__2[[#This Row],[dlugosc]]=7,telefony__2[[#This Row],[len]],0)</f>
        <v>0</v>
      </c>
      <c r="M1981" s="3">
        <f>IF(telefony__2[[#This Row],[dlugosc]]=8,telefony__2[[#This Row],[len]],0)</f>
        <v>2.0833333333333126</v>
      </c>
      <c r="N1981" s="3"/>
    </row>
    <row r="1982" spans="1:14" x14ac:dyDescent="0.25">
      <c r="A1982" s="3" t="s">
        <v>5404</v>
      </c>
      <c r="B1982" s="1" t="s">
        <v>5287</v>
      </c>
      <c r="C1982" s="2" t="s">
        <v>5405</v>
      </c>
      <c r="D1982" s="2" t="s">
        <v>5406</v>
      </c>
      <c r="E1982">
        <f>LEN(telefony__2[[#This Row],[nr]])</f>
        <v>7</v>
      </c>
      <c r="F1982">
        <f>IF(MID(telefony__2[[#This Row],[nr]],1,2)="12",1,0)</f>
        <v>0</v>
      </c>
      <c r="G1982" s="2">
        <f>IF(AND(telefony__2[[#This Row],[czy 12]]=1,telefony__2[[#This Row],[dlugosc]]=7),telefony__2[[#This Row],[zaklonczenie]]-telefony__2[[#This Row],[rozpoczecie]],0)</f>
        <v>0</v>
      </c>
      <c r="H1982" s="3">
        <f>IF(AND(telefony__2[[#This Row],[czy 12]]=1,telefony__2[[#This Row],[dlugosc]]=7),1,0)</f>
        <v>0</v>
      </c>
      <c r="I1982" s="3">
        <f>(telefony__2[[#This Row],[zaklonczenie]]-telefony__2[[#This Row],[rozpoczecie]])*24*60</f>
        <v>8.5833333333332895</v>
      </c>
      <c r="J1982">
        <f>IF(telefony__2[[#This Row],[dlugosc]]=10,ROUNDUP(telefony__2[[#This Row],[len]],0),0)</f>
        <v>0</v>
      </c>
      <c r="K1982" s="3">
        <f>IF(telefony__2[[#This Row],[dlugosc]]&lt;&gt;10,telefony__2[[#This Row],[len]]+K1981,K1981)</f>
        <v>15609.450000000019</v>
      </c>
      <c r="L1982" s="3">
        <f>IF(telefony__2[[#This Row],[dlugosc]]=7,telefony__2[[#This Row],[len]],0)</f>
        <v>8.5833333333332895</v>
      </c>
      <c r="M1982" s="3">
        <f>IF(telefony__2[[#This Row],[dlugosc]]=8,telefony__2[[#This Row],[len]],0)</f>
        <v>0</v>
      </c>
      <c r="N1982" s="3"/>
    </row>
    <row r="1983" spans="1:14" x14ac:dyDescent="0.25">
      <c r="A1983" s="3" t="s">
        <v>5407</v>
      </c>
      <c r="B1983" s="1" t="s">
        <v>5287</v>
      </c>
      <c r="C1983" s="2" t="s">
        <v>5408</v>
      </c>
      <c r="D1983" s="2" t="s">
        <v>5409</v>
      </c>
      <c r="E1983">
        <f>LEN(telefony__2[[#This Row],[nr]])</f>
        <v>7</v>
      </c>
      <c r="F1983">
        <f>IF(MID(telefony__2[[#This Row],[nr]],1,2)="12",1,0)</f>
        <v>0</v>
      </c>
      <c r="G1983" s="2">
        <f>IF(AND(telefony__2[[#This Row],[czy 12]]=1,telefony__2[[#This Row],[dlugosc]]=7),telefony__2[[#This Row],[zaklonczenie]]-telefony__2[[#This Row],[rozpoczecie]],0)</f>
        <v>0</v>
      </c>
      <c r="H1983" s="3">
        <f>IF(AND(telefony__2[[#This Row],[czy 12]]=1,telefony__2[[#This Row],[dlugosc]]=7),1,0)</f>
        <v>0</v>
      </c>
      <c r="I1983" s="3">
        <f>(telefony__2[[#This Row],[zaklonczenie]]-telefony__2[[#This Row],[rozpoczecie]])*24*60</f>
        <v>13.049999999999962</v>
      </c>
      <c r="J1983">
        <f>IF(telefony__2[[#This Row],[dlugosc]]=10,ROUNDUP(telefony__2[[#This Row],[len]],0),0)</f>
        <v>0</v>
      </c>
      <c r="K1983" s="3">
        <f>IF(telefony__2[[#This Row],[dlugosc]]&lt;&gt;10,telefony__2[[#This Row],[len]]+K1982,K1982)</f>
        <v>15622.500000000018</v>
      </c>
      <c r="L1983" s="3">
        <f>IF(telefony__2[[#This Row],[dlugosc]]=7,telefony__2[[#This Row],[len]],0)</f>
        <v>13.049999999999962</v>
      </c>
      <c r="M1983" s="3">
        <f>IF(telefony__2[[#This Row],[dlugosc]]=8,telefony__2[[#This Row],[len]],0)</f>
        <v>0</v>
      </c>
      <c r="N1983" s="3"/>
    </row>
    <row r="1984" spans="1:14" x14ac:dyDescent="0.25">
      <c r="A1984" s="3" t="s">
        <v>5410</v>
      </c>
      <c r="B1984" s="1" t="s">
        <v>5287</v>
      </c>
      <c r="C1984" s="2" t="s">
        <v>5411</v>
      </c>
      <c r="D1984" s="2" t="s">
        <v>5412</v>
      </c>
      <c r="E1984">
        <f>LEN(telefony__2[[#This Row],[nr]])</f>
        <v>7</v>
      </c>
      <c r="F1984">
        <f>IF(MID(telefony__2[[#This Row],[nr]],1,2)="12",1,0)</f>
        <v>0</v>
      </c>
      <c r="G1984" s="2">
        <f>IF(AND(telefony__2[[#This Row],[czy 12]]=1,telefony__2[[#This Row],[dlugosc]]=7),telefony__2[[#This Row],[zaklonczenie]]-telefony__2[[#This Row],[rozpoczecie]],0)</f>
        <v>0</v>
      </c>
      <c r="H1984" s="3">
        <f>IF(AND(telefony__2[[#This Row],[czy 12]]=1,telefony__2[[#This Row],[dlugosc]]=7),1,0)</f>
        <v>0</v>
      </c>
      <c r="I1984" s="3">
        <f>(telefony__2[[#This Row],[zaklonczenie]]-telefony__2[[#This Row],[rozpoczecie]])*24*60</f>
        <v>1.5500000000000025</v>
      </c>
      <c r="J1984">
        <f>IF(telefony__2[[#This Row],[dlugosc]]=10,ROUNDUP(telefony__2[[#This Row],[len]],0),0)</f>
        <v>0</v>
      </c>
      <c r="K1984" s="3">
        <f>IF(telefony__2[[#This Row],[dlugosc]]&lt;&gt;10,telefony__2[[#This Row],[len]]+K1983,K1983)</f>
        <v>15624.050000000017</v>
      </c>
      <c r="L1984" s="3">
        <f>IF(telefony__2[[#This Row],[dlugosc]]=7,telefony__2[[#This Row],[len]],0)</f>
        <v>1.5500000000000025</v>
      </c>
      <c r="M1984" s="3">
        <f>IF(telefony__2[[#This Row],[dlugosc]]=8,telefony__2[[#This Row],[len]],0)</f>
        <v>0</v>
      </c>
      <c r="N1984" s="3"/>
    </row>
    <row r="1985" spans="1:14" x14ac:dyDescent="0.25">
      <c r="A1985" s="3" t="s">
        <v>5413</v>
      </c>
      <c r="B1985" s="1" t="s">
        <v>5287</v>
      </c>
      <c r="C1985" s="2" t="s">
        <v>5414</v>
      </c>
      <c r="D1985" s="2" t="s">
        <v>5415</v>
      </c>
      <c r="E1985">
        <f>LEN(telefony__2[[#This Row],[nr]])</f>
        <v>7</v>
      </c>
      <c r="F1985">
        <f>IF(MID(telefony__2[[#This Row],[nr]],1,2)="12",1,0)</f>
        <v>0</v>
      </c>
      <c r="G1985" s="2">
        <f>IF(AND(telefony__2[[#This Row],[czy 12]]=1,telefony__2[[#This Row],[dlugosc]]=7),telefony__2[[#This Row],[zaklonczenie]]-telefony__2[[#This Row],[rozpoczecie]],0)</f>
        <v>0</v>
      </c>
      <c r="H1985" s="3">
        <f>IF(AND(telefony__2[[#This Row],[czy 12]]=1,telefony__2[[#This Row],[dlugosc]]=7),1,0)</f>
        <v>0</v>
      </c>
      <c r="I1985" s="3">
        <f>(telefony__2[[#This Row],[zaklonczenie]]-telefony__2[[#This Row],[rozpoczecie]])*24*60</f>
        <v>3.8833333333333542</v>
      </c>
      <c r="J1985">
        <f>IF(telefony__2[[#This Row],[dlugosc]]=10,ROUNDUP(telefony__2[[#This Row],[len]],0),0)</f>
        <v>0</v>
      </c>
      <c r="K1985" s="3">
        <f>IF(telefony__2[[#This Row],[dlugosc]]&lt;&gt;10,telefony__2[[#This Row],[len]]+K1984,K1984)</f>
        <v>15627.933333333351</v>
      </c>
      <c r="L1985" s="3">
        <f>IF(telefony__2[[#This Row],[dlugosc]]=7,telefony__2[[#This Row],[len]],0)</f>
        <v>3.8833333333333542</v>
      </c>
      <c r="M1985" s="3">
        <f>IF(telefony__2[[#This Row],[dlugosc]]=8,telefony__2[[#This Row],[len]],0)</f>
        <v>0</v>
      </c>
      <c r="N1985" s="3"/>
    </row>
    <row r="1986" spans="1:14" x14ac:dyDescent="0.25">
      <c r="A1986" s="3" t="s">
        <v>5416</v>
      </c>
      <c r="B1986" s="1" t="s">
        <v>5287</v>
      </c>
      <c r="C1986" s="2" t="s">
        <v>5417</v>
      </c>
      <c r="D1986" s="2" t="s">
        <v>4321</v>
      </c>
      <c r="E1986">
        <f>LEN(telefony__2[[#This Row],[nr]])</f>
        <v>7</v>
      </c>
      <c r="F1986">
        <f>IF(MID(telefony__2[[#This Row],[nr]],1,2)="12",1,0)</f>
        <v>0</v>
      </c>
      <c r="G1986" s="2">
        <f>IF(AND(telefony__2[[#This Row],[czy 12]]=1,telefony__2[[#This Row],[dlugosc]]=7),telefony__2[[#This Row],[zaklonczenie]]-telefony__2[[#This Row],[rozpoczecie]],0)</f>
        <v>0</v>
      </c>
      <c r="H1986" s="3">
        <f>IF(AND(telefony__2[[#This Row],[czy 12]]=1,telefony__2[[#This Row],[dlugosc]]=7),1,0)</f>
        <v>0</v>
      </c>
      <c r="I1986" s="3">
        <f>(telefony__2[[#This Row],[zaklonczenie]]-telefony__2[[#This Row],[rozpoczecie]])*24*60</f>
        <v>13.533333333333344</v>
      </c>
      <c r="J1986">
        <f>IF(telefony__2[[#This Row],[dlugosc]]=10,ROUNDUP(telefony__2[[#This Row],[len]],0),0)</f>
        <v>0</v>
      </c>
      <c r="K1986" s="3">
        <f>IF(telefony__2[[#This Row],[dlugosc]]&lt;&gt;10,telefony__2[[#This Row],[len]]+K1985,K1985)</f>
        <v>15641.466666666684</v>
      </c>
      <c r="L1986" s="3">
        <f>IF(telefony__2[[#This Row],[dlugosc]]=7,telefony__2[[#This Row],[len]],0)</f>
        <v>13.533333333333344</v>
      </c>
      <c r="M1986" s="3">
        <f>IF(telefony__2[[#This Row],[dlugosc]]=8,telefony__2[[#This Row],[len]],0)</f>
        <v>0</v>
      </c>
      <c r="N1986" s="3"/>
    </row>
    <row r="1987" spans="1:14" x14ac:dyDescent="0.25">
      <c r="A1987" s="3" t="s">
        <v>187</v>
      </c>
      <c r="B1987" s="1" t="s">
        <v>5287</v>
      </c>
      <c r="C1987" s="2" t="s">
        <v>5418</v>
      </c>
      <c r="D1987" s="2" t="s">
        <v>5419</v>
      </c>
      <c r="E1987">
        <f>LEN(telefony__2[[#This Row],[nr]])</f>
        <v>8</v>
      </c>
      <c r="F1987">
        <f>IF(MID(telefony__2[[#This Row],[nr]],1,2)="12",1,0)</f>
        <v>0</v>
      </c>
      <c r="G1987" s="2">
        <f>IF(AND(telefony__2[[#This Row],[czy 12]]=1,telefony__2[[#This Row],[dlugosc]]=7),telefony__2[[#This Row],[zaklonczenie]]-telefony__2[[#This Row],[rozpoczecie]],0)</f>
        <v>0</v>
      </c>
      <c r="H1987" s="3">
        <f>IF(AND(telefony__2[[#This Row],[czy 12]]=1,telefony__2[[#This Row],[dlugosc]]=7),1,0)</f>
        <v>0</v>
      </c>
      <c r="I1987" s="3">
        <f>(telefony__2[[#This Row],[zaklonczenie]]-telefony__2[[#This Row],[rozpoczecie]])*24*60</f>
        <v>3.7333333333333307</v>
      </c>
      <c r="J1987">
        <f>IF(telefony__2[[#This Row],[dlugosc]]=10,ROUNDUP(telefony__2[[#This Row],[len]],0),0)</f>
        <v>0</v>
      </c>
      <c r="K1987" s="3">
        <f>IF(telefony__2[[#This Row],[dlugosc]]&lt;&gt;10,telefony__2[[#This Row],[len]]+K1986,K1986)</f>
        <v>15645.200000000017</v>
      </c>
      <c r="L1987" s="3">
        <f>IF(telefony__2[[#This Row],[dlugosc]]=7,telefony__2[[#This Row],[len]],0)</f>
        <v>0</v>
      </c>
      <c r="M1987" s="3">
        <f>IF(telefony__2[[#This Row],[dlugosc]]=8,telefony__2[[#This Row],[len]],0)</f>
        <v>3.7333333333333307</v>
      </c>
      <c r="N1987" s="3"/>
    </row>
    <row r="1988" spans="1:14" x14ac:dyDescent="0.25">
      <c r="A1988" s="3" t="s">
        <v>2945</v>
      </c>
      <c r="B1988" s="1" t="s">
        <v>5287</v>
      </c>
      <c r="C1988" s="2" t="s">
        <v>2409</v>
      </c>
      <c r="D1988" s="2" t="s">
        <v>2707</v>
      </c>
      <c r="E1988">
        <f>LEN(telefony__2[[#This Row],[nr]])</f>
        <v>7</v>
      </c>
      <c r="F1988">
        <f>IF(MID(telefony__2[[#This Row],[nr]],1,2)="12",1,0)</f>
        <v>0</v>
      </c>
      <c r="G1988" s="2">
        <f>IF(AND(telefony__2[[#This Row],[czy 12]]=1,telefony__2[[#This Row],[dlugosc]]=7),telefony__2[[#This Row],[zaklonczenie]]-telefony__2[[#This Row],[rozpoczecie]],0)</f>
        <v>0</v>
      </c>
      <c r="H1988" s="3">
        <f>IF(AND(telefony__2[[#This Row],[czy 12]]=1,telefony__2[[#This Row],[dlugosc]]=7),1,0)</f>
        <v>0</v>
      </c>
      <c r="I1988" s="3">
        <f>(telefony__2[[#This Row],[zaklonczenie]]-telefony__2[[#This Row],[rozpoczecie]])*24*60</f>
        <v>5.4666666666666686</v>
      </c>
      <c r="J1988">
        <f>IF(telefony__2[[#This Row],[dlugosc]]=10,ROUNDUP(telefony__2[[#This Row],[len]],0),0)</f>
        <v>0</v>
      </c>
      <c r="K1988" s="3">
        <f>IF(telefony__2[[#This Row],[dlugosc]]&lt;&gt;10,telefony__2[[#This Row],[len]]+K1987,K1987)</f>
        <v>15650.666666666684</v>
      </c>
      <c r="L1988" s="3">
        <f>IF(telefony__2[[#This Row],[dlugosc]]=7,telefony__2[[#This Row],[len]],0)</f>
        <v>5.4666666666666686</v>
      </c>
      <c r="M1988" s="3">
        <f>IF(telefony__2[[#This Row],[dlugosc]]=8,telefony__2[[#This Row],[len]],0)</f>
        <v>0</v>
      </c>
      <c r="N1988" s="3"/>
    </row>
    <row r="1989" spans="1:14" x14ac:dyDescent="0.25">
      <c r="A1989" s="3" t="s">
        <v>5420</v>
      </c>
      <c r="B1989" s="1" t="s">
        <v>5287</v>
      </c>
      <c r="C1989" s="2" t="s">
        <v>5421</v>
      </c>
      <c r="D1989" s="2" t="s">
        <v>5422</v>
      </c>
      <c r="E1989">
        <f>LEN(telefony__2[[#This Row],[nr]])</f>
        <v>7</v>
      </c>
      <c r="F1989">
        <f>IF(MID(telefony__2[[#This Row],[nr]],1,2)="12",1,0)</f>
        <v>0</v>
      </c>
      <c r="G1989" s="2">
        <f>IF(AND(telefony__2[[#This Row],[czy 12]]=1,telefony__2[[#This Row],[dlugosc]]=7),telefony__2[[#This Row],[zaklonczenie]]-telefony__2[[#This Row],[rozpoczecie]],0)</f>
        <v>0</v>
      </c>
      <c r="H1989" s="3">
        <f>IF(AND(telefony__2[[#This Row],[czy 12]]=1,telefony__2[[#This Row],[dlugosc]]=7),1,0)</f>
        <v>0</v>
      </c>
      <c r="I1989" s="3">
        <f>(telefony__2[[#This Row],[zaklonczenie]]-telefony__2[[#This Row],[rozpoczecie]])*24*60</f>
        <v>9.283333333333319</v>
      </c>
      <c r="J1989">
        <f>IF(telefony__2[[#This Row],[dlugosc]]=10,ROUNDUP(telefony__2[[#This Row],[len]],0),0)</f>
        <v>0</v>
      </c>
      <c r="K1989" s="3">
        <f>IF(telefony__2[[#This Row],[dlugosc]]&lt;&gt;10,telefony__2[[#This Row],[len]]+K1988,K1988)</f>
        <v>15659.950000000017</v>
      </c>
      <c r="L1989" s="3">
        <f>IF(telefony__2[[#This Row],[dlugosc]]=7,telefony__2[[#This Row],[len]],0)</f>
        <v>9.283333333333319</v>
      </c>
      <c r="M1989" s="3">
        <f>IF(telefony__2[[#This Row],[dlugosc]]=8,telefony__2[[#This Row],[len]],0)</f>
        <v>0</v>
      </c>
      <c r="N1989" s="3"/>
    </row>
    <row r="1990" spans="1:14" x14ac:dyDescent="0.25">
      <c r="A1990" s="3" t="s">
        <v>5423</v>
      </c>
      <c r="B1990" s="1" t="s">
        <v>5287</v>
      </c>
      <c r="C1990" s="2" t="s">
        <v>5424</v>
      </c>
      <c r="D1990" s="2" t="s">
        <v>5425</v>
      </c>
      <c r="E1990">
        <f>LEN(telefony__2[[#This Row],[nr]])</f>
        <v>7</v>
      </c>
      <c r="F1990">
        <f>IF(MID(telefony__2[[#This Row],[nr]],1,2)="12",1,0)</f>
        <v>0</v>
      </c>
      <c r="G1990" s="2">
        <f>IF(AND(telefony__2[[#This Row],[czy 12]]=1,telefony__2[[#This Row],[dlugosc]]=7),telefony__2[[#This Row],[zaklonczenie]]-telefony__2[[#This Row],[rozpoczecie]],0)</f>
        <v>0</v>
      </c>
      <c r="H1990" s="3">
        <f>IF(AND(telefony__2[[#This Row],[czy 12]]=1,telefony__2[[#This Row],[dlugosc]]=7),1,0)</f>
        <v>0</v>
      </c>
      <c r="I1990" s="3">
        <f>(telefony__2[[#This Row],[zaklonczenie]]-telefony__2[[#This Row],[rozpoczecie]])*24*60</f>
        <v>9.1499999999999915</v>
      </c>
      <c r="J1990">
        <f>IF(telefony__2[[#This Row],[dlugosc]]=10,ROUNDUP(telefony__2[[#This Row],[len]],0),0)</f>
        <v>0</v>
      </c>
      <c r="K1990" s="3">
        <f>IF(telefony__2[[#This Row],[dlugosc]]&lt;&gt;10,telefony__2[[#This Row],[len]]+K1989,K1989)</f>
        <v>15669.100000000017</v>
      </c>
      <c r="L1990" s="3">
        <f>IF(telefony__2[[#This Row],[dlugosc]]=7,telefony__2[[#This Row],[len]],0)</f>
        <v>9.1499999999999915</v>
      </c>
      <c r="M1990" s="3">
        <f>IF(telefony__2[[#This Row],[dlugosc]]=8,telefony__2[[#This Row],[len]],0)</f>
        <v>0</v>
      </c>
      <c r="N1990" s="3"/>
    </row>
    <row r="1991" spans="1:14" x14ac:dyDescent="0.25">
      <c r="A1991" s="3" t="s">
        <v>5426</v>
      </c>
      <c r="B1991" s="1" t="s">
        <v>5287</v>
      </c>
      <c r="C1991" s="2" t="s">
        <v>5427</v>
      </c>
      <c r="D1991" s="2" t="s">
        <v>5428</v>
      </c>
      <c r="E1991">
        <f>LEN(telefony__2[[#This Row],[nr]])</f>
        <v>10</v>
      </c>
      <c r="F1991">
        <f>IF(MID(telefony__2[[#This Row],[nr]],1,2)="12",1,0)</f>
        <v>0</v>
      </c>
      <c r="G1991" s="2">
        <f>IF(AND(telefony__2[[#This Row],[czy 12]]=1,telefony__2[[#This Row],[dlugosc]]=7),telefony__2[[#This Row],[zaklonczenie]]-telefony__2[[#This Row],[rozpoczecie]],0)</f>
        <v>0</v>
      </c>
      <c r="H1991" s="3">
        <f>IF(AND(telefony__2[[#This Row],[czy 12]]=1,telefony__2[[#This Row],[dlugosc]]=7),1,0)</f>
        <v>0</v>
      </c>
      <c r="I1991" s="3">
        <f>(telefony__2[[#This Row],[zaklonczenie]]-telefony__2[[#This Row],[rozpoczecie]])*24*60</f>
        <v>3.4666666666666757</v>
      </c>
      <c r="J1991">
        <f>IF(telefony__2[[#This Row],[dlugosc]]=10,ROUNDUP(telefony__2[[#This Row],[len]],0),0)</f>
        <v>4</v>
      </c>
      <c r="K1991" s="3">
        <f>IF(telefony__2[[#This Row],[dlugosc]]&lt;&gt;10,telefony__2[[#This Row],[len]]+K1990,K1990)</f>
        <v>15669.100000000017</v>
      </c>
      <c r="L1991" s="3">
        <f>IF(telefony__2[[#This Row],[dlugosc]]=7,telefony__2[[#This Row],[len]],0)</f>
        <v>0</v>
      </c>
      <c r="M1991" s="3">
        <f>IF(telefony__2[[#This Row],[dlugosc]]=8,telefony__2[[#This Row],[len]],0)</f>
        <v>0</v>
      </c>
      <c r="N1991" s="3"/>
    </row>
    <row r="1992" spans="1:14" x14ac:dyDescent="0.25">
      <c r="A1992" s="3" t="s">
        <v>5429</v>
      </c>
      <c r="B1992" s="1" t="s">
        <v>5287</v>
      </c>
      <c r="C1992" s="2" t="s">
        <v>5430</v>
      </c>
      <c r="D1992" s="2" t="s">
        <v>5431</v>
      </c>
      <c r="E1992">
        <f>LEN(telefony__2[[#This Row],[nr]])</f>
        <v>7</v>
      </c>
      <c r="F1992">
        <f>IF(MID(telefony__2[[#This Row],[nr]],1,2)="12",1,0)</f>
        <v>0</v>
      </c>
      <c r="G1992" s="2">
        <f>IF(AND(telefony__2[[#This Row],[czy 12]]=1,telefony__2[[#This Row],[dlugosc]]=7),telefony__2[[#This Row],[zaklonczenie]]-telefony__2[[#This Row],[rozpoczecie]],0)</f>
        <v>0</v>
      </c>
      <c r="H1992" s="3">
        <f>IF(AND(telefony__2[[#This Row],[czy 12]]=1,telefony__2[[#This Row],[dlugosc]]=7),1,0)</f>
        <v>0</v>
      </c>
      <c r="I1992" s="3">
        <f>(telefony__2[[#This Row],[zaklonczenie]]-telefony__2[[#This Row],[rozpoczecie]])*24*60</f>
        <v>9.1666666666666874</v>
      </c>
      <c r="J1992">
        <f>IF(telefony__2[[#This Row],[dlugosc]]=10,ROUNDUP(telefony__2[[#This Row],[len]],0),0)</f>
        <v>0</v>
      </c>
      <c r="K1992" s="3">
        <f>IF(telefony__2[[#This Row],[dlugosc]]&lt;&gt;10,telefony__2[[#This Row],[len]]+K1991,K1991)</f>
        <v>15678.266666666683</v>
      </c>
      <c r="L1992" s="3">
        <f>IF(telefony__2[[#This Row],[dlugosc]]=7,telefony__2[[#This Row],[len]],0)</f>
        <v>9.1666666666666874</v>
      </c>
      <c r="M1992" s="3">
        <f>IF(telefony__2[[#This Row],[dlugosc]]=8,telefony__2[[#This Row],[len]],0)</f>
        <v>0</v>
      </c>
      <c r="N1992" s="3"/>
    </row>
    <row r="1993" spans="1:14" x14ac:dyDescent="0.25">
      <c r="A1993" s="3" t="s">
        <v>5432</v>
      </c>
      <c r="B1993" s="1" t="s">
        <v>5287</v>
      </c>
      <c r="C1993" s="2" t="s">
        <v>4897</v>
      </c>
      <c r="D1993" s="2" t="s">
        <v>5433</v>
      </c>
      <c r="E1993">
        <f>LEN(telefony__2[[#This Row],[nr]])</f>
        <v>7</v>
      </c>
      <c r="F1993">
        <f>IF(MID(telefony__2[[#This Row],[nr]],1,2)="12",1,0)</f>
        <v>0</v>
      </c>
      <c r="G1993" s="2">
        <f>IF(AND(telefony__2[[#This Row],[czy 12]]=1,telefony__2[[#This Row],[dlugosc]]=7),telefony__2[[#This Row],[zaklonczenie]]-telefony__2[[#This Row],[rozpoczecie]],0)</f>
        <v>0</v>
      </c>
      <c r="H1993" s="3">
        <f>IF(AND(telefony__2[[#This Row],[czy 12]]=1,telefony__2[[#This Row],[dlugosc]]=7),1,0)</f>
        <v>0</v>
      </c>
      <c r="I1993" s="3">
        <f>(telefony__2[[#This Row],[zaklonczenie]]-telefony__2[[#This Row],[rozpoczecie]])*24*60</f>
        <v>16.266666666666598</v>
      </c>
      <c r="J1993">
        <f>IF(telefony__2[[#This Row],[dlugosc]]=10,ROUNDUP(telefony__2[[#This Row],[len]],0),0)</f>
        <v>0</v>
      </c>
      <c r="K1993" s="3">
        <f>IF(telefony__2[[#This Row],[dlugosc]]&lt;&gt;10,telefony__2[[#This Row],[len]]+K1992,K1992)</f>
        <v>15694.533333333349</v>
      </c>
      <c r="L1993" s="3">
        <f>IF(telefony__2[[#This Row],[dlugosc]]=7,telefony__2[[#This Row],[len]],0)</f>
        <v>16.266666666666598</v>
      </c>
      <c r="M1993" s="3">
        <f>IF(telefony__2[[#This Row],[dlugosc]]=8,telefony__2[[#This Row],[len]],0)</f>
        <v>0</v>
      </c>
      <c r="N1993" s="3"/>
    </row>
    <row r="1994" spans="1:14" x14ac:dyDescent="0.25">
      <c r="A1994" s="3" t="s">
        <v>5434</v>
      </c>
      <c r="B1994" s="1" t="s">
        <v>5287</v>
      </c>
      <c r="C1994" s="2" t="s">
        <v>5435</v>
      </c>
      <c r="D1994" s="2" t="s">
        <v>426</v>
      </c>
      <c r="E1994">
        <f>LEN(telefony__2[[#This Row],[nr]])</f>
        <v>7</v>
      </c>
      <c r="F1994">
        <f>IF(MID(telefony__2[[#This Row],[nr]],1,2)="12",1,0)</f>
        <v>0</v>
      </c>
      <c r="G1994" s="2">
        <f>IF(AND(telefony__2[[#This Row],[czy 12]]=1,telefony__2[[#This Row],[dlugosc]]=7),telefony__2[[#This Row],[zaklonczenie]]-telefony__2[[#This Row],[rozpoczecie]],0)</f>
        <v>0</v>
      </c>
      <c r="H1994" s="3">
        <f>IF(AND(telefony__2[[#This Row],[czy 12]]=1,telefony__2[[#This Row],[dlugosc]]=7),1,0)</f>
        <v>0</v>
      </c>
      <c r="I1994" s="3">
        <f>(telefony__2[[#This Row],[zaklonczenie]]-telefony__2[[#This Row],[rozpoczecie]])*24*60</f>
        <v>4.0500000000000735</v>
      </c>
      <c r="J1994">
        <f>IF(telefony__2[[#This Row],[dlugosc]]=10,ROUNDUP(telefony__2[[#This Row],[len]],0),0)</f>
        <v>0</v>
      </c>
      <c r="K1994" s="3">
        <f>IF(telefony__2[[#This Row],[dlugosc]]&lt;&gt;10,telefony__2[[#This Row],[len]]+K1993,K1993)</f>
        <v>15698.583333333348</v>
      </c>
      <c r="L1994" s="3">
        <f>IF(telefony__2[[#This Row],[dlugosc]]=7,telefony__2[[#This Row],[len]],0)</f>
        <v>4.0500000000000735</v>
      </c>
      <c r="M1994" s="3">
        <f>IF(telefony__2[[#This Row],[dlugosc]]=8,telefony__2[[#This Row],[len]],0)</f>
        <v>0</v>
      </c>
      <c r="N1994" s="3"/>
    </row>
    <row r="1995" spans="1:14" x14ac:dyDescent="0.25">
      <c r="A1995" s="3" t="s">
        <v>5436</v>
      </c>
      <c r="B1995" s="1" t="s">
        <v>5287</v>
      </c>
      <c r="C1995" s="2" t="s">
        <v>4330</v>
      </c>
      <c r="D1995" s="2" t="s">
        <v>5437</v>
      </c>
      <c r="E1995">
        <f>LEN(telefony__2[[#This Row],[nr]])</f>
        <v>8</v>
      </c>
      <c r="F1995">
        <f>IF(MID(telefony__2[[#This Row],[nr]],1,2)="12",1,0)</f>
        <v>0</v>
      </c>
      <c r="G1995" s="2">
        <f>IF(AND(telefony__2[[#This Row],[czy 12]]=1,telefony__2[[#This Row],[dlugosc]]=7),telefony__2[[#This Row],[zaklonczenie]]-telefony__2[[#This Row],[rozpoczecie]],0)</f>
        <v>0</v>
      </c>
      <c r="H1995" s="3">
        <f>IF(AND(telefony__2[[#This Row],[czy 12]]=1,telefony__2[[#This Row],[dlugosc]]=7),1,0)</f>
        <v>0</v>
      </c>
      <c r="I1995" s="3">
        <f>(telefony__2[[#This Row],[zaklonczenie]]-telefony__2[[#This Row],[rozpoczecie]])*24*60</f>
        <v>1.6333333333334021</v>
      </c>
      <c r="J1995">
        <f>IF(telefony__2[[#This Row],[dlugosc]]=10,ROUNDUP(telefony__2[[#This Row],[len]],0),0)</f>
        <v>0</v>
      </c>
      <c r="K1995" s="3">
        <f>IF(telefony__2[[#This Row],[dlugosc]]&lt;&gt;10,telefony__2[[#This Row],[len]]+K1994,K1994)</f>
        <v>15700.216666666682</v>
      </c>
      <c r="L1995" s="3">
        <f>IF(telefony__2[[#This Row],[dlugosc]]=7,telefony__2[[#This Row],[len]],0)</f>
        <v>0</v>
      </c>
      <c r="M1995" s="3">
        <f>IF(telefony__2[[#This Row],[dlugosc]]=8,telefony__2[[#This Row],[len]],0)</f>
        <v>1.6333333333334021</v>
      </c>
      <c r="N1995" s="3"/>
    </row>
    <row r="1996" spans="1:14" x14ac:dyDescent="0.25">
      <c r="A1996" s="3" t="s">
        <v>5438</v>
      </c>
      <c r="B1996" s="1" t="s">
        <v>5287</v>
      </c>
      <c r="C1996" s="2" t="s">
        <v>5439</v>
      </c>
      <c r="D1996" s="2" t="s">
        <v>5440</v>
      </c>
      <c r="E1996">
        <f>LEN(telefony__2[[#This Row],[nr]])</f>
        <v>8</v>
      </c>
      <c r="F1996">
        <f>IF(MID(telefony__2[[#This Row],[nr]],1,2)="12",1,0)</f>
        <v>0</v>
      </c>
      <c r="G1996" s="2">
        <f>IF(AND(telefony__2[[#This Row],[czy 12]]=1,telefony__2[[#This Row],[dlugosc]]=7),telefony__2[[#This Row],[zaklonczenie]]-telefony__2[[#This Row],[rozpoczecie]],0)</f>
        <v>0</v>
      </c>
      <c r="H1996" s="3">
        <f>IF(AND(telefony__2[[#This Row],[czy 12]]=1,telefony__2[[#This Row],[dlugosc]]=7),1,0)</f>
        <v>0</v>
      </c>
      <c r="I1996" s="3">
        <f>(telefony__2[[#This Row],[zaklonczenie]]-telefony__2[[#This Row],[rozpoczecie]])*24*60</f>
        <v>14.866666666666619</v>
      </c>
      <c r="J1996">
        <f>IF(telefony__2[[#This Row],[dlugosc]]=10,ROUNDUP(telefony__2[[#This Row],[len]],0),0)</f>
        <v>0</v>
      </c>
      <c r="K1996" s="3">
        <f>IF(telefony__2[[#This Row],[dlugosc]]&lt;&gt;10,telefony__2[[#This Row],[len]]+K1995,K1995)</f>
        <v>15715.083333333348</v>
      </c>
      <c r="L1996" s="3">
        <f>IF(telefony__2[[#This Row],[dlugosc]]=7,telefony__2[[#This Row],[len]],0)</f>
        <v>0</v>
      </c>
      <c r="M1996" s="3">
        <f>IF(telefony__2[[#This Row],[dlugosc]]=8,telefony__2[[#This Row],[len]],0)</f>
        <v>14.866666666666619</v>
      </c>
      <c r="N1996" s="3"/>
    </row>
    <row r="1997" spans="1:14" x14ac:dyDescent="0.25">
      <c r="A1997" s="3" t="s">
        <v>5441</v>
      </c>
      <c r="B1997" s="1" t="s">
        <v>5287</v>
      </c>
      <c r="C1997" s="2" t="s">
        <v>5442</v>
      </c>
      <c r="D1997" s="2" t="s">
        <v>5443</v>
      </c>
      <c r="E1997">
        <f>LEN(telefony__2[[#This Row],[nr]])</f>
        <v>10</v>
      </c>
      <c r="F1997">
        <f>IF(MID(telefony__2[[#This Row],[nr]],1,2)="12",1,0)</f>
        <v>0</v>
      </c>
      <c r="G1997" s="2">
        <f>IF(AND(telefony__2[[#This Row],[czy 12]]=1,telefony__2[[#This Row],[dlugosc]]=7),telefony__2[[#This Row],[zaklonczenie]]-telefony__2[[#This Row],[rozpoczecie]],0)</f>
        <v>0</v>
      </c>
      <c r="H1997" s="3">
        <f>IF(AND(telefony__2[[#This Row],[czy 12]]=1,telefony__2[[#This Row],[dlugosc]]=7),1,0)</f>
        <v>0</v>
      </c>
      <c r="I1997" s="3">
        <f>(telefony__2[[#This Row],[zaklonczenie]]-telefony__2[[#This Row],[rozpoczecie]])*24*60</f>
        <v>12.84999999999993</v>
      </c>
      <c r="J1997">
        <f>IF(telefony__2[[#This Row],[dlugosc]]=10,ROUNDUP(telefony__2[[#This Row],[len]],0),0)</f>
        <v>13</v>
      </c>
      <c r="K1997" s="3">
        <f>IF(telefony__2[[#This Row],[dlugosc]]&lt;&gt;10,telefony__2[[#This Row],[len]]+K1996,K1996)</f>
        <v>15715.083333333348</v>
      </c>
      <c r="L1997" s="3">
        <f>IF(telefony__2[[#This Row],[dlugosc]]=7,telefony__2[[#This Row],[len]],0)</f>
        <v>0</v>
      </c>
      <c r="M1997" s="3">
        <f>IF(telefony__2[[#This Row],[dlugosc]]=8,telefony__2[[#This Row],[len]],0)</f>
        <v>0</v>
      </c>
      <c r="N1997" s="3"/>
    </row>
    <row r="1998" spans="1:14" x14ac:dyDescent="0.25">
      <c r="A1998" s="3" t="s">
        <v>5444</v>
      </c>
      <c r="B1998" s="1" t="s">
        <v>5287</v>
      </c>
      <c r="C1998" s="2" t="s">
        <v>5445</v>
      </c>
      <c r="D1998" s="2" t="s">
        <v>5446</v>
      </c>
      <c r="E1998">
        <f>LEN(telefony__2[[#This Row],[nr]])</f>
        <v>7</v>
      </c>
      <c r="F1998">
        <f>IF(MID(telefony__2[[#This Row],[nr]],1,2)="12",1,0)</f>
        <v>0</v>
      </c>
      <c r="G1998" s="2">
        <f>IF(AND(telefony__2[[#This Row],[czy 12]]=1,telefony__2[[#This Row],[dlugosc]]=7),telefony__2[[#This Row],[zaklonczenie]]-telefony__2[[#This Row],[rozpoczecie]],0)</f>
        <v>0</v>
      </c>
      <c r="H1998" s="3">
        <f>IF(AND(telefony__2[[#This Row],[czy 12]]=1,telefony__2[[#This Row],[dlugosc]]=7),1,0)</f>
        <v>0</v>
      </c>
      <c r="I1998" s="3">
        <f>(telefony__2[[#This Row],[zaklonczenie]]-telefony__2[[#This Row],[rozpoczecie]])*24*60</f>
        <v>3.2999999999998764</v>
      </c>
      <c r="J1998">
        <f>IF(telefony__2[[#This Row],[dlugosc]]=10,ROUNDUP(telefony__2[[#This Row],[len]],0),0)</f>
        <v>0</v>
      </c>
      <c r="K1998" s="3">
        <f>IF(telefony__2[[#This Row],[dlugosc]]&lt;&gt;10,telefony__2[[#This Row],[len]]+K1997,K1997)</f>
        <v>15718.383333333348</v>
      </c>
      <c r="L1998" s="3">
        <f>IF(telefony__2[[#This Row],[dlugosc]]=7,telefony__2[[#This Row],[len]],0)</f>
        <v>3.2999999999998764</v>
      </c>
      <c r="M1998" s="3">
        <f>IF(telefony__2[[#This Row],[dlugosc]]=8,telefony__2[[#This Row],[len]],0)</f>
        <v>0</v>
      </c>
      <c r="N1998" s="3"/>
    </row>
    <row r="1999" spans="1:14" x14ac:dyDescent="0.25">
      <c r="A1999" s="3" t="s">
        <v>5447</v>
      </c>
      <c r="B1999" s="1" t="s">
        <v>5287</v>
      </c>
      <c r="C1999" s="2" t="s">
        <v>5448</v>
      </c>
      <c r="D1999" s="2" t="s">
        <v>5449</v>
      </c>
      <c r="E1999">
        <f>LEN(telefony__2[[#This Row],[nr]])</f>
        <v>7</v>
      </c>
      <c r="F1999">
        <f>IF(MID(telefony__2[[#This Row],[nr]],1,2)="12",1,0)</f>
        <v>0</v>
      </c>
      <c r="G1999" s="2">
        <f>IF(AND(telefony__2[[#This Row],[czy 12]]=1,telefony__2[[#This Row],[dlugosc]]=7),telefony__2[[#This Row],[zaklonczenie]]-telefony__2[[#This Row],[rozpoczecie]],0)</f>
        <v>0</v>
      </c>
      <c r="H1999" s="3">
        <f>IF(AND(telefony__2[[#This Row],[czy 12]]=1,telefony__2[[#This Row],[dlugosc]]=7),1,0)</f>
        <v>0</v>
      </c>
      <c r="I1999" s="3">
        <f>(telefony__2[[#This Row],[zaklonczenie]]-telefony__2[[#This Row],[rozpoczecie]])*24*60</f>
        <v>12.383333333333244</v>
      </c>
      <c r="J1999">
        <f>IF(telefony__2[[#This Row],[dlugosc]]=10,ROUNDUP(telefony__2[[#This Row],[len]],0),0)</f>
        <v>0</v>
      </c>
      <c r="K1999" s="3">
        <f>IF(telefony__2[[#This Row],[dlugosc]]&lt;&gt;10,telefony__2[[#This Row],[len]]+K1998,K1998)</f>
        <v>15730.766666666681</v>
      </c>
      <c r="L1999" s="3">
        <f>IF(telefony__2[[#This Row],[dlugosc]]=7,telefony__2[[#This Row],[len]],0)</f>
        <v>12.383333333333244</v>
      </c>
      <c r="M1999" s="3">
        <f>IF(telefony__2[[#This Row],[dlugosc]]=8,telefony__2[[#This Row],[len]],0)</f>
        <v>0</v>
      </c>
      <c r="N1999" s="3"/>
    </row>
    <row r="2000" spans="1:14" x14ac:dyDescent="0.25">
      <c r="A2000" s="3" t="s">
        <v>5450</v>
      </c>
      <c r="B2000" s="1" t="s">
        <v>5287</v>
      </c>
      <c r="C2000" s="2" t="s">
        <v>5451</v>
      </c>
      <c r="D2000" s="2" t="s">
        <v>5452</v>
      </c>
      <c r="E2000">
        <f>LEN(telefony__2[[#This Row],[nr]])</f>
        <v>8</v>
      </c>
      <c r="F2000">
        <f>IF(MID(telefony__2[[#This Row],[nr]],1,2)="12",1,0)</f>
        <v>0</v>
      </c>
      <c r="G2000" s="2">
        <f>IF(AND(telefony__2[[#This Row],[czy 12]]=1,telefony__2[[#This Row],[dlugosc]]=7),telefony__2[[#This Row],[zaklonczenie]]-telefony__2[[#This Row],[rozpoczecie]],0)</f>
        <v>0</v>
      </c>
      <c r="H2000" s="3">
        <f>IF(AND(telefony__2[[#This Row],[czy 12]]=1,telefony__2[[#This Row],[dlugosc]]=7),1,0)</f>
        <v>0</v>
      </c>
      <c r="I2000" s="3">
        <f>(telefony__2[[#This Row],[zaklonczenie]]-telefony__2[[#This Row],[rozpoczecie]])*24*60</f>
        <v>7.9833333333333556</v>
      </c>
      <c r="J2000">
        <f>IF(telefony__2[[#This Row],[dlugosc]]=10,ROUNDUP(telefony__2[[#This Row],[len]],0),0)</f>
        <v>0</v>
      </c>
      <c r="K2000" s="3">
        <f>IF(telefony__2[[#This Row],[dlugosc]]&lt;&gt;10,telefony__2[[#This Row],[len]]+K1999,K1999)</f>
        <v>15738.750000000015</v>
      </c>
      <c r="L2000" s="3">
        <f>IF(telefony__2[[#This Row],[dlugosc]]=7,telefony__2[[#This Row],[len]],0)</f>
        <v>0</v>
      </c>
      <c r="M2000" s="3">
        <f>IF(telefony__2[[#This Row],[dlugosc]]=8,telefony__2[[#This Row],[len]],0)</f>
        <v>7.9833333333333556</v>
      </c>
      <c r="N2000" s="3"/>
    </row>
    <row r="2001" spans="1:14" x14ac:dyDescent="0.25">
      <c r="A2001" s="3" t="s">
        <v>5453</v>
      </c>
      <c r="B2001" s="1" t="s">
        <v>5287</v>
      </c>
      <c r="C2001" s="2" t="s">
        <v>5454</v>
      </c>
      <c r="D2001" s="2" t="s">
        <v>5455</v>
      </c>
      <c r="E2001">
        <f>LEN(telefony__2[[#This Row],[nr]])</f>
        <v>7</v>
      </c>
      <c r="F2001">
        <f>IF(MID(telefony__2[[#This Row],[nr]],1,2)="12",1,0)</f>
        <v>0</v>
      </c>
      <c r="G2001" s="2">
        <f>IF(AND(telefony__2[[#This Row],[czy 12]]=1,telefony__2[[#This Row],[dlugosc]]=7),telefony__2[[#This Row],[zaklonczenie]]-telefony__2[[#This Row],[rozpoczecie]],0)</f>
        <v>0</v>
      </c>
      <c r="H2001" s="3">
        <f>IF(AND(telefony__2[[#This Row],[czy 12]]=1,telefony__2[[#This Row],[dlugosc]]=7),1,0)</f>
        <v>0</v>
      </c>
      <c r="I2001" s="3">
        <f>(telefony__2[[#This Row],[zaklonczenie]]-telefony__2[[#This Row],[rozpoczecie]])*24*60</f>
        <v>10.199999999999996</v>
      </c>
      <c r="J2001">
        <f>IF(telefony__2[[#This Row],[dlugosc]]=10,ROUNDUP(telefony__2[[#This Row],[len]],0),0)</f>
        <v>0</v>
      </c>
      <c r="K2001" s="3">
        <f>IF(telefony__2[[#This Row],[dlugosc]]&lt;&gt;10,telefony__2[[#This Row],[len]]+K2000,K2000)</f>
        <v>15748.950000000015</v>
      </c>
      <c r="L2001" s="3">
        <f>IF(telefony__2[[#This Row],[dlugosc]]=7,telefony__2[[#This Row],[len]],0)</f>
        <v>10.199999999999996</v>
      </c>
      <c r="M2001" s="3">
        <f>IF(telefony__2[[#This Row],[dlugosc]]=8,telefony__2[[#This Row],[len]],0)</f>
        <v>0</v>
      </c>
      <c r="N2001" s="3"/>
    </row>
    <row r="2002" spans="1:14" x14ac:dyDescent="0.25">
      <c r="A2002" s="3" t="s">
        <v>5456</v>
      </c>
      <c r="B2002" s="1" t="s">
        <v>5287</v>
      </c>
      <c r="C2002" s="2" t="s">
        <v>5457</v>
      </c>
      <c r="D2002" s="2" t="s">
        <v>5458</v>
      </c>
      <c r="E2002">
        <f>LEN(telefony__2[[#This Row],[nr]])</f>
        <v>8</v>
      </c>
      <c r="F2002">
        <f>IF(MID(telefony__2[[#This Row],[nr]],1,2)="12",1,0)</f>
        <v>0</v>
      </c>
      <c r="G2002" s="2">
        <f>IF(AND(telefony__2[[#This Row],[czy 12]]=1,telefony__2[[#This Row],[dlugosc]]=7),telefony__2[[#This Row],[zaklonczenie]]-telefony__2[[#This Row],[rozpoczecie]],0)</f>
        <v>0</v>
      </c>
      <c r="H2002" s="3">
        <f>IF(AND(telefony__2[[#This Row],[czy 12]]=1,telefony__2[[#This Row],[dlugosc]]=7),1,0)</f>
        <v>0</v>
      </c>
      <c r="I2002" s="3">
        <f>(telefony__2[[#This Row],[zaklonczenie]]-telefony__2[[#This Row],[rozpoczecie]])*24*60</f>
        <v>14.199999999999982</v>
      </c>
      <c r="J2002">
        <f>IF(telefony__2[[#This Row],[dlugosc]]=10,ROUNDUP(telefony__2[[#This Row],[len]],0),0)</f>
        <v>0</v>
      </c>
      <c r="K2002" s="3">
        <f>IF(telefony__2[[#This Row],[dlugosc]]&lt;&gt;10,telefony__2[[#This Row],[len]]+K2001,K2001)</f>
        <v>15763.150000000016</v>
      </c>
      <c r="L2002" s="3">
        <f>IF(telefony__2[[#This Row],[dlugosc]]=7,telefony__2[[#This Row],[len]],0)</f>
        <v>0</v>
      </c>
      <c r="M2002" s="3">
        <f>IF(telefony__2[[#This Row],[dlugosc]]=8,telefony__2[[#This Row],[len]],0)</f>
        <v>14.199999999999982</v>
      </c>
      <c r="N2002" s="3"/>
    </row>
    <row r="2003" spans="1:14" x14ac:dyDescent="0.25">
      <c r="A2003" s="3" t="s">
        <v>5459</v>
      </c>
      <c r="B2003" s="1" t="s">
        <v>5287</v>
      </c>
      <c r="C2003" s="2" t="s">
        <v>2439</v>
      </c>
      <c r="D2003" s="2" t="s">
        <v>5460</v>
      </c>
      <c r="E2003">
        <f>LEN(telefony__2[[#This Row],[nr]])</f>
        <v>7</v>
      </c>
      <c r="F2003">
        <f>IF(MID(telefony__2[[#This Row],[nr]],1,2)="12",1,0)</f>
        <v>0</v>
      </c>
      <c r="G2003" s="2">
        <f>IF(AND(telefony__2[[#This Row],[czy 12]]=1,telefony__2[[#This Row],[dlugosc]]=7),telefony__2[[#This Row],[zaklonczenie]]-telefony__2[[#This Row],[rozpoczecie]],0)</f>
        <v>0</v>
      </c>
      <c r="H2003" s="3">
        <f>IF(AND(telefony__2[[#This Row],[czy 12]]=1,telefony__2[[#This Row],[dlugosc]]=7),1,0)</f>
        <v>0</v>
      </c>
      <c r="I2003" s="3">
        <f>(telefony__2[[#This Row],[zaklonczenie]]-telefony__2[[#This Row],[rozpoczecie]])*24*60</f>
        <v>1.699999999999946</v>
      </c>
      <c r="J2003">
        <f>IF(telefony__2[[#This Row],[dlugosc]]=10,ROUNDUP(telefony__2[[#This Row],[len]],0),0)</f>
        <v>0</v>
      </c>
      <c r="K2003" s="3">
        <f>IF(telefony__2[[#This Row],[dlugosc]]&lt;&gt;10,telefony__2[[#This Row],[len]]+K2002,K2002)</f>
        <v>15764.850000000017</v>
      </c>
      <c r="L2003" s="3">
        <f>IF(telefony__2[[#This Row],[dlugosc]]=7,telefony__2[[#This Row],[len]],0)</f>
        <v>1.699999999999946</v>
      </c>
      <c r="M2003" s="3">
        <f>IF(telefony__2[[#This Row],[dlugosc]]=8,telefony__2[[#This Row],[len]],0)</f>
        <v>0</v>
      </c>
      <c r="N2003" s="3"/>
    </row>
    <row r="2004" spans="1:14" x14ac:dyDescent="0.25">
      <c r="A2004" s="3" t="s">
        <v>5461</v>
      </c>
      <c r="B2004" s="1" t="s">
        <v>5287</v>
      </c>
      <c r="C2004" s="2" t="s">
        <v>5462</v>
      </c>
      <c r="D2004" s="2" t="s">
        <v>5463</v>
      </c>
      <c r="E2004">
        <f>LEN(telefony__2[[#This Row],[nr]])</f>
        <v>7</v>
      </c>
      <c r="F2004">
        <f>IF(MID(telefony__2[[#This Row],[nr]],1,2)="12",1,0)</f>
        <v>0</v>
      </c>
      <c r="G2004" s="2">
        <f>IF(AND(telefony__2[[#This Row],[czy 12]]=1,telefony__2[[#This Row],[dlugosc]]=7),telefony__2[[#This Row],[zaklonczenie]]-telefony__2[[#This Row],[rozpoczecie]],0)</f>
        <v>0</v>
      </c>
      <c r="H2004" s="3">
        <f>IF(AND(telefony__2[[#This Row],[czy 12]]=1,telefony__2[[#This Row],[dlugosc]]=7),1,0)</f>
        <v>0</v>
      </c>
      <c r="I2004" s="3">
        <f>(telefony__2[[#This Row],[zaklonczenie]]-telefony__2[[#This Row],[rozpoczecie]])*24*60</f>
        <v>0.3000000000000469</v>
      </c>
      <c r="J2004">
        <f>IF(telefony__2[[#This Row],[dlugosc]]=10,ROUNDUP(telefony__2[[#This Row],[len]],0),0)</f>
        <v>0</v>
      </c>
      <c r="K2004" s="3">
        <f>IF(telefony__2[[#This Row],[dlugosc]]&lt;&gt;10,telefony__2[[#This Row],[len]]+K2003,K2003)</f>
        <v>15765.150000000016</v>
      </c>
      <c r="L2004" s="3">
        <f>IF(telefony__2[[#This Row],[dlugosc]]=7,telefony__2[[#This Row],[len]],0)</f>
        <v>0.3000000000000469</v>
      </c>
      <c r="M2004" s="3">
        <f>IF(telefony__2[[#This Row],[dlugosc]]=8,telefony__2[[#This Row],[len]],0)</f>
        <v>0</v>
      </c>
      <c r="N2004" s="3"/>
    </row>
    <row r="2005" spans="1:14" x14ac:dyDescent="0.25">
      <c r="A2005" s="3" t="s">
        <v>1308</v>
      </c>
      <c r="B2005" s="1" t="s">
        <v>5287</v>
      </c>
      <c r="C2005" s="2" t="s">
        <v>5464</v>
      </c>
      <c r="D2005" s="2" t="s">
        <v>5465</v>
      </c>
      <c r="E2005">
        <f>LEN(telefony__2[[#This Row],[nr]])</f>
        <v>8</v>
      </c>
      <c r="F2005">
        <f>IF(MID(telefony__2[[#This Row],[nr]],1,2)="12",1,0)</f>
        <v>0</v>
      </c>
      <c r="G2005" s="2">
        <f>IF(AND(telefony__2[[#This Row],[czy 12]]=1,telefony__2[[#This Row],[dlugosc]]=7),telefony__2[[#This Row],[zaklonczenie]]-telefony__2[[#This Row],[rozpoczecie]],0)</f>
        <v>0</v>
      </c>
      <c r="H2005" s="3">
        <f>IF(AND(telefony__2[[#This Row],[czy 12]]=1,telefony__2[[#This Row],[dlugosc]]=7),1,0)</f>
        <v>0</v>
      </c>
      <c r="I2005" s="3">
        <f>(telefony__2[[#This Row],[zaklonczenie]]-telefony__2[[#This Row],[rozpoczecie]])*24*60</f>
        <v>10.233333333333388</v>
      </c>
      <c r="J2005">
        <f>IF(telefony__2[[#This Row],[dlugosc]]=10,ROUNDUP(telefony__2[[#This Row],[len]],0),0)</f>
        <v>0</v>
      </c>
      <c r="K2005" s="3">
        <f>IF(telefony__2[[#This Row],[dlugosc]]&lt;&gt;10,telefony__2[[#This Row],[len]]+K2004,K2004)</f>
        <v>15775.38333333335</v>
      </c>
      <c r="L2005" s="3">
        <f>IF(telefony__2[[#This Row],[dlugosc]]=7,telefony__2[[#This Row],[len]],0)</f>
        <v>0</v>
      </c>
      <c r="M2005" s="3">
        <f>IF(telefony__2[[#This Row],[dlugosc]]=8,telefony__2[[#This Row],[len]],0)</f>
        <v>10.233333333333388</v>
      </c>
      <c r="N2005" s="3"/>
    </row>
    <row r="2006" spans="1:14" x14ac:dyDescent="0.25">
      <c r="A2006" s="3" t="s">
        <v>5466</v>
      </c>
      <c r="B2006" s="1" t="s">
        <v>5287</v>
      </c>
      <c r="C2006" s="2" t="s">
        <v>5467</v>
      </c>
      <c r="D2006" s="2" t="s">
        <v>5468</v>
      </c>
      <c r="E2006">
        <f>LEN(telefony__2[[#This Row],[nr]])</f>
        <v>8</v>
      </c>
      <c r="F2006">
        <f>IF(MID(telefony__2[[#This Row],[nr]],1,2)="12",1,0)</f>
        <v>0</v>
      </c>
      <c r="G2006" s="2">
        <f>IF(AND(telefony__2[[#This Row],[czy 12]]=1,telefony__2[[#This Row],[dlugosc]]=7),telefony__2[[#This Row],[zaklonczenie]]-telefony__2[[#This Row],[rozpoczecie]],0)</f>
        <v>0</v>
      </c>
      <c r="H2006" s="3">
        <f>IF(AND(telefony__2[[#This Row],[czy 12]]=1,telefony__2[[#This Row],[dlugosc]]=7),1,0)</f>
        <v>0</v>
      </c>
      <c r="I2006" s="3">
        <f>(telefony__2[[#This Row],[zaklonczenie]]-telefony__2[[#This Row],[rozpoczecie]])*24*60</f>
        <v>10.09999999999998</v>
      </c>
      <c r="J2006">
        <f>IF(telefony__2[[#This Row],[dlugosc]]=10,ROUNDUP(telefony__2[[#This Row],[len]],0),0)</f>
        <v>0</v>
      </c>
      <c r="K2006" s="3">
        <f>IF(telefony__2[[#This Row],[dlugosc]]&lt;&gt;10,telefony__2[[#This Row],[len]]+K2005,K2005)</f>
        <v>15785.48333333335</v>
      </c>
      <c r="L2006" s="3">
        <f>IF(telefony__2[[#This Row],[dlugosc]]=7,telefony__2[[#This Row],[len]],0)</f>
        <v>0</v>
      </c>
      <c r="M2006" s="3">
        <f>IF(telefony__2[[#This Row],[dlugosc]]=8,telefony__2[[#This Row],[len]],0)</f>
        <v>10.09999999999998</v>
      </c>
      <c r="N2006" s="3"/>
    </row>
    <row r="2007" spans="1:14" x14ac:dyDescent="0.25">
      <c r="A2007" s="3" t="s">
        <v>5469</v>
      </c>
      <c r="B2007" s="1" t="s">
        <v>5287</v>
      </c>
      <c r="C2007" s="2" t="s">
        <v>3826</v>
      </c>
      <c r="D2007" s="2" t="s">
        <v>5470</v>
      </c>
      <c r="E2007">
        <f>LEN(telefony__2[[#This Row],[nr]])</f>
        <v>7</v>
      </c>
      <c r="F2007">
        <f>IF(MID(telefony__2[[#This Row],[nr]],1,2)="12",1,0)</f>
        <v>0</v>
      </c>
      <c r="G2007" s="2">
        <f>IF(AND(telefony__2[[#This Row],[czy 12]]=1,telefony__2[[#This Row],[dlugosc]]=7),telefony__2[[#This Row],[zaklonczenie]]-telefony__2[[#This Row],[rozpoczecie]],0)</f>
        <v>0</v>
      </c>
      <c r="H2007" s="3">
        <f>IF(AND(telefony__2[[#This Row],[czy 12]]=1,telefony__2[[#This Row],[dlugosc]]=7),1,0)</f>
        <v>0</v>
      </c>
      <c r="I2007" s="3">
        <f>(telefony__2[[#This Row],[zaklonczenie]]-telefony__2[[#This Row],[rozpoczecie]])*24*60</f>
        <v>3.2500000000000284</v>
      </c>
      <c r="J2007">
        <f>IF(telefony__2[[#This Row],[dlugosc]]=10,ROUNDUP(telefony__2[[#This Row],[len]],0),0)</f>
        <v>0</v>
      </c>
      <c r="K2007" s="3">
        <f>IF(telefony__2[[#This Row],[dlugosc]]&lt;&gt;10,telefony__2[[#This Row],[len]]+K2006,K2006)</f>
        <v>15788.73333333335</v>
      </c>
      <c r="L2007" s="3">
        <f>IF(telefony__2[[#This Row],[dlugosc]]=7,telefony__2[[#This Row],[len]],0)</f>
        <v>3.2500000000000284</v>
      </c>
      <c r="M2007" s="3">
        <f>IF(telefony__2[[#This Row],[dlugosc]]=8,telefony__2[[#This Row],[len]],0)</f>
        <v>0</v>
      </c>
      <c r="N2007" s="3"/>
    </row>
    <row r="2008" spans="1:14" x14ac:dyDescent="0.25">
      <c r="A2008" s="3" t="s">
        <v>5471</v>
      </c>
      <c r="B2008" s="1" t="s">
        <v>5287</v>
      </c>
      <c r="C2008" s="2" t="s">
        <v>5472</v>
      </c>
      <c r="D2008" s="2" t="s">
        <v>5473</v>
      </c>
      <c r="E2008">
        <f>LEN(telefony__2[[#This Row],[nr]])</f>
        <v>7</v>
      </c>
      <c r="F2008">
        <f>IF(MID(telefony__2[[#This Row],[nr]],1,2)="12",1,0)</f>
        <v>0</v>
      </c>
      <c r="G2008" s="2">
        <f>IF(AND(telefony__2[[#This Row],[czy 12]]=1,telefony__2[[#This Row],[dlugosc]]=7),telefony__2[[#This Row],[zaklonczenie]]-telefony__2[[#This Row],[rozpoczecie]],0)</f>
        <v>0</v>
      </c>
      <c r="H2008" s="3">
        <f>IF(AND(telefony__2[[#This Row],[czy 12]]=1,telefony__2[[#This Row],[dlugosc]]=7),1,0)</f>
        <v>0</v>
      </c>
      <c r="I2008" s="3">
        <f>(telefony__2[[#This Row],[zaklonczenie]]-telefony__2[[#This Row],[rozpoczecie]])*24*60</f>
        <v>8.0833333333333712</v>
      </c>
      <c r="J2008">
        <f>IF(telefony__2[[#This Row],[dlugosc]]=10,ROUNDUP(telefony__2[[#This Row],[len]],0),0)</f>
        <v>0</v>
      </c>
      <c r="K2008" s="3">
        <f>IF(telefony__2[[#This Row],[dlugosc]]&lt;&gt;10,telefony__2[[#This Row],[len]]+K2007,K2007)</f>
        <v>15796.816666666684</v>
      </c>
      <c r="L2008" s="3">
        <f>IF(telefony__2[[#This Row],[dlugosc]]=7,telefony__2[[#This Row],[len]],0)</f>
        <v>8.0833333333333712</v>
      </c>
      <c r="M2008" s="3">
        <f>IF(telefony__2[[#This Row],[dlugosc]]=8,telefony__2[[#This Row],[len]],0)</f>
        <v>0</v>
      </c>
      <c r="N2008" s="3"/>
    </row>
    <row r="2009" spans="1:14" x14ac:dyDescent="0.25">
      <c r="A2009" s="3" t="s">
        <v>5474</v>
      </c>
      <c r="B2009" s="1" t="s">
        <v>5287</v>
      </c>
      <c r="C2009" s="2" t="s">
        <v>5475</v>
      </c>
      <c r="D2009" s="2" t="s">
        <v>4951</v>
      </c>
      <c r="E2009">
        <f>LEN(telefony__2[[#This Row],[nr]])</f>
        <v>7</v>
      </c>
      <c r="F2009">
        <f>IF(MID(telefony__2[[#This Row],[nr]],1,2)="12",1,0)</f>
        <v>0</v>
      </c>
      <c r="G2009" s="2">
        <f>IF(AND(telefony__2[[#This Row],[czy 12]]=1,telefony__2[[#This Row],[dlugosc]]=7),telefony__2[[#This Row],[zaklonczenie]]-telefony__2[[#This Row],[rozpoczecie]],0)</f>
        <v>0</v>
      </c>
      <c r="H2009" s="3">
        <f>IF(AND(telefony__2[[#This Row],[czy 12]]=1,telefony__2[[#This Row],[dlugosc]]=7),1,0)</f>
        <v>0</v>
      </c>
      <c r="I2009" s="3">
        <f>(telefony__2[[#This Row],[zaklonczenie]]-telefony__2[[#This Row],[rozpoczecie]])*24*60</f>
        <v>1.8000000000001215</v>
      </c>
      <c r="J2009">
        <f>IF(telefony__2[[#This Row],[dlugosc]]=10,ROUNDUP(telefony__2[[#This Row],[len]],0),0)</f>
        <v>0</v>
      </c>
      <c r="K2009" s="3">
        <f>IF(telefony__2[[#This Row],[dlugosc]]&lt;&gt;10,telefony__2[[#This Row],[len]]+K2008,K2008)</f>
        <v>15798.616666666683</v>
      </c>
      <c r="L2009" s="3">
        <f>IF(telefony__2[[#This Row],[dlugosc]]=7,telefony__2[[#This Row],[len]],0)</f>
        <v>1.8000000000001215</v>
      </c>
      <c r="M2009" s="3">
        <f>IF(telefony__2[[#This Row],[dlugosc]]=8,telefony__2[[#This Row],[len]],0)</f>
        <v>0</v>
      </c>
      <c r="N2009" s="3"/>
    </row>
    <row r="2010" spans="1:14" x14ac:dyDescent="0.25">
      <c r="A2010" s="3" t="s">
        <v>5476</v>
      </c>
      <c r="B2010" s="1" t="s">
        <v>5287</v>
      </c>
      <c r="C2010" s="2" t="s">
        <v>5477</v>
      </c>
      <c r="D2010" s="2" t="s">
        <v>5478</v>
      </c>
      <c r="E2010">
        <f>LEN(telefony__2[[#This Row],[nr]])</f>
        <v>7</v>
      </c>
      <c r="F2010">
        <f>IF(MID(telefony__2[[#This Row],[nr]],1,2)="12",1,0)</f>
        <v>0</v>
      </c>
      <c r="G2010" s="2">
        <f>IF(AND(telefony__2[[#This Row],[czy 12]]=1,telefony__2[[#This Row],[dlugosc]]=7),telefony__2[[#This Row],[zaklonczenie]]-telefony__2[[#This Row],[rozpoczecie]],0)</f>
        <v>0</v>
      </c>
      <c r="H2010" s="3">
        <f>IF(AND(telefony__2[[#This Row],[czy 12]]=1,telefony__2[[#This Row],[dlugosc]]=7),1,0)</f>
        <v>0</v>
      </c>
      <c r="I2010" s="3">
        <f>(telefony__2[[#This Row],[zaklonczenie]]-telefony__2[[#This Row],[rozpoczecie]])*24*60</f>
        <v>12.31666666666678</v>
      </c>
      <c r="J2010">
        <f>IF(telefony__2[[#This Row],[dlugosc]]=10,ROUNDUP(telefony__2[[#This Row],[len]],0),0)</f>
        <v>0</v>
      </c>
      <c r="K2010" s="3">
        <f>IF(telefony__2[[#This Row],[dlugosc]]&lt;&gt;10,telefony__2[[#This Row],[len]]+K2009,K2009)</f>
        <v>15810.933333333351</v>
      </c>
      <c r="L2010" s="3">
        <f>IF(telefony__2[[#This Row],[dlugosc]]=7,telefony__2[[#This Row],[len]],0)</f>
        <v>12.31666666666678</v>
      </c>
      <c r="M2010" s="3">
        <f>IF(telefony__2[[#This Row],[dlugosc]]=8,telefony__2[[#This Row],[len]],0)</f>
        <v>0</v>
      </c>
      <c r="N2010" s="3"/>
    </row>
    <row r="2011" spans="1:14" x14ac:dyDescent="0.25">
      <c r="A2011" s="3" t="s">
        <v>5479</v>
      </c>
      <c r="B2011" s="1" t="s">
        <v>5287</v>
      </c>
      <c r="C2011" s="2" t="s">
        <v>5480</v>
      </c>
      <c r="D2011" s="2" t="s">
        <v>5481</v>
      </c>
      <c r="E2011">
        <f>LEN(telefony__2[[#This Row],[nr]])</f>
        <v>7</v>
      </c>
      <c r="F2011">
        <f>IF(MID(telefony__2[[#This Row],[nr]],1,2)="12",1,0)</f>
        <v>0</v>
      </c>
      <c r="G2011" s="2">
        <f>IF(AND(telefony__2[[#This Row],[czy 12]]=1,telefony__2[[#This Row],[dlugosc]]=7),telefony__2[[#This Row],[zaklonczenie]]-telefony__2[[#This Row],[rozpoczecie]],0)</f>
        <v>0</v>
      </c>
      <c r="H2011" s="3">
        <f>IF(AND(telefony__2[[#This Row],[czy 12]]=1,telefony__2[[#This Row],[dlugosc]]=7),1,0)</f>
        <v>0</v>
      </c>
      <c r="I2011" s="3">
        <f>(telefony__2[[#This Row],[zaklonczenie]]-telefony__2[[#This Row],[rozpoczecie]])*24*60</f>
        <v>10.466666666666651</v>
      </c>
      <c r="J2011">
        <f>IF(telefony__2[[#This Row],[dlugosc]]=10,ROUNDUP(telefony__2[[#This Row],[len]],0),0)</f>
        <v>0</v>
      </c>
      <c r="K2011" s="3">
        <f>IF(telefony__2[[#This Row],[dlugosc]]&lt;&gt;10,telefony__2[[#This Row],[len]]+K2010,K2010)</f>
        <v>15821.400000000018</v>
      </c>
      <c r="L2011" s="3">
        <f>IF(telefony__2[[#This Row],[dlugosc]]=7,telefony__2[[#This Row],[len]],0)</f>
        <v>10.466666666666651</v>
      </c>
      <c r="M2011" s="3">
        <f>IF(telefony__2[[#This Row],[dlugosc]]=8,telefony__2[[#This Row],[len]],0)</f>
        <v>0</v>
      </c>
      <c r="N2011" s="3"/>
    </row>
    <row r="2012" spans="1:14" x14ac:dyDescent="0.25">
      <c r="A2012" s="3" t="s">
        <v>5482</v>
      </c>
      <c r="B2012" s="1" t="s">
        <v>5287</v>
      </c>
      <c r="C2012" s="2" t="s">
        <v>5483</v>
      </c>
      <c r="D2012" s="2" t="s">
        <v>5484</v>
      </c>
      <c r="E2012">
        <f>LEN(telefony__2[[#This Row],[nr]])</f>
        <v>7</v>
      </c>
      <c r="F2012">
        <f>IF(MID(telefony__2[[#This Row],[nr]],1,2)="12",1,0)</f>
        <v>0</v>
      </c>
      <c r="G2012" s="2">
        <f>IF(AND(telefony__2[[#This Row],[czy 12]]=1,telefony__2[[#This Row],[dlugosc]]=7),telefony__2[[#This Row],[zaklonczenie]]-telefony__2[[#This Row],[rozpoczecie]],0)</f>
        <v>0</v>
      </c>
      <c r="H2012" s="3">
        <f>IF(AND(telefony__2[[#This Row],[czy 12]]=1,telefony__2[[#This Row],[dlugosc]]=7),1,0)</f>
        <v>0</v>
      </c>
      <c r="I2012" s="3">
        <f>(telefony__2[[#This Row],[zaklonczenie]]-telefony__2[[#This Row],[rozpoczecie]])*24*60</f>
        <v>2.2999999999998799</v>
      </c>
      <c r="J2012">
        <f>IF(telefony__2[[#This Row],[dlugosc]]=10,ROUNDUP(telefony__2[[#This Row],[len]],0),0)</f>
        <v>0</v>
      </c>
      <c r="K2012" s="3">
        <f>IF(telefony__2[[#This Row],[dlugosc]]&lt;&gt;10,telefony__2[[#This Row],[len]]+K2011,K2011)</f>
        <v>15823.700000000017</v>
      </c>
      <c r="L2012" s="3">
        <f>IF(telefony__2[[#This Row],[dlugosc]]=7,telefony__2[[#This Row],[len]],0)</f>
        <v>2.2999999999998799</v>
      </c>
      <c r="M2012" s="3">
        <f>IF(telefony__2[[#This Row],[dlugosc]]=8,telefony__2[[#This Row],[len]],0)</f>
        <v>0</v>
      </c>
      <c r="N2012" s="3"/>
    </row>
    <row r="2013" spans="1:14" x14ac:dyDescent="0.25">
      <c r="A2013" s="3" t="s">
        <v>5485</v>
      </c>
      <c r="B2013" s="1" t="s">
        <v>5287</v>
      </c>
      <c r="C2013" s="2" t="s">
        <v>5486</v>
      </c>
      <c r="D2013" s="2" t="s">
        <v>5487</v>
      </c>
      <c r="E2013">
        <f>LEN(telefony__2[[#This Row],[nr]])</f>
        <v>8</v>
      </c>
      <c r="F2013">
        <f>IF(MID(telefony__2[[#This Row],[nr]],1,2)="12",1,0)</f>
        <v>0</v>
      </c>
      <c r="G2013" s="2">
        <f>IF(AND(telefony__2[[#This Row],[czy 12]]=1,telefony__2[[#This Row],[dlugosc]]=7),telefony__2[[#This Row],[zaklonczenie]]-telefony__2[[#This Row],[rozpoczecie]],0)</f>
        <v>0</v>
      </c>
      <c r="H2013" s="3">
        <f>IF(AND(telefony__2[[#This Row],[czy 12]]=1,telefony__2[[#This Row],[dlugosc]]=7),1,0)</f>
        <v>0</v>
      </c>
      <c r="I2013" s="3">
        <f>(telefony__2[[#This Row],[zaklonczenie]]-telefony__2[[#This Row],[rozpoczecie]])*24*60</f>
        <v>6.3166666666668014</v>
      </c>
      <c r="J2013">
        <f>IF(telefony__2[[#This Row],[dlugosc]]=10,ROUNDUP(telefony__2[[#This Row],[len]],0),0)</f>
        <v>0</v>
      </c>
      <c r="K2013" s="3">
        <f>IF(telefony__2[[#This Row],[dlugosc]]&lt;&gt;10,telefony__2[[#This Row],[len]]+K2012,K2012)</f>
        <v>15830.016666666685</v>
      </c>
      <c r="L2013" s="3">
        <f>IF(telefony__2[[#This Row],[dlugosc]]=7,telefony__2[[#This Row],[len]],0)</f>
        <v>0</v>
      </c>
      <c r="M2013" s="3">
        <f>IF(telefony__2[[#This Row],[dlugosc]]=8,telefony__2[[#This Row],[len]],0)</f>
        <v>6.3166666666668014</v>
      </c>
      <c r="N2013" s="3"/>
    </row>
    <row r="2014" spans="1:14" x14ac:dyDescent="0.25">
      <c r="A2014" s="3" t="s">
        <v>5488</v>
      </c>
      <c r="B2014" s="1" t="s">
        <v>5287</v>
      </c>
      <c r="C2014" s="2" t="s">
        <v>5489</v>
      </c>
      <c r="D2014" s="2" t="s">
        <v>5490</v>
      </c>
      <c r="E2014">
        <f>LEN(telefony__2[[#This Row],[nr]])</f>
        <v>7</v>
      </c>
      <c r="F2014">
        <f>IF(MID(telefony__2[[#This Row],[nr]],1,2)="12",1,0)</f>
        <v>0</v>
      </c>
      <c r="G2014" s="2">
        <f>IF(AND(telefony__2[[#This Row],[czy 12]]=1,telefony__2[[#This Row],[dlugosc]]=7),telefony__2[[#This Row],[zaklonczenie]]-telefony__2[[#This Row],[rozpoczecie]],0)</f>
        <v>0</v>
      </c>
      <c r="H2014" s="3">
        <f>IF(AND(telefony__2[[#This Row],[czy 12]]=1,telefony__2[[#This Row],[dlugosc]]=7),1,0)</f>
        <v>0</v>
      </c>
      <c r="I2014" s="3">
        <f>(telefony__2[[#This Row],[zaklonczenie]]-telefony__2[[#This Row],[rozpoczecie]])*24*60</f>
        <v>14.466666666666796</v>
      </c>
      <c r="J2014">
        <f>IF(telefony__2[[#This Row],[dlugosc]]=10,ROUNDUP(telefony__2[[#This Row],[len]],0),0)</f>
        <v>0</v>
      </c>
      <c r="K2014" s="3">
        <f>IF(telefony__2[[#This Row],[dlugosc]]&lt;&gt;10,telefony__2[[#This Row],[len]]+K2013,K2013)</f>
        <v>15844.483333333352</v>
      </c>
      <c r="L2014" s="3">
        <f>IF(telefony__2[[#This Row],[dlugosc]]=7,telefony__2[[#This Row],[len]],0)</f>
        <v>14.466666666666796</v>
      </c>
      <c r="M2014" s="3">
        <f>IF(telefony__2[[#This Row],[dlugosc]]=8,telefony__2[[#This Row],[len]],0)</f>
        <v>0</v>
      </c>
      <c r="N2014" s="3"/>
    </row>
    <row r="2015" spans="1:14" x14ac:dyDescent="0.25">
      <c r="A2015" s="3" t="s">
        <v>5491</v>
      </c>
      <c r="B2015" s="1" t="s">
        <v>5287</v>
      </c>
      <c r="C2015" s="2" t="s">
        <v>5492</v>
      </c>
      <c r="D2015" s="2" t="s">
        <v>2483</v>
      </c>
      <c r="E2015">
        <f>LEN(telefony__2[[#This Row],[nr]])</f>
        <v>7</v>
      </c>
      <c r="F2015">
        <f>IF(MID(telefony__2[[#This Row],[nr]],1,2)="12",1,0)</f>
        <v>0</v>
      </c>
      <c r="G2015" s="2">
        <f>IF(AND(telefony__2[[#This Row],[czy 12]]=1,telefony__2[[#This Row],[dlugosc]]=7),telefony__2[[#This Row],[zaklonczenie]]-telefony__2[[#This Row],[rozpoczecie]],0)</f>
        <v>0</v>
      </c>
      <c r="H2015" s="3">
        <f>IF(AND(telefony__2[[#This Row],[czy 12]]=1,telefony__2[[#This Row],[dlugosc]]=7),1,0)</f>
        <v>0</v>
      </c>
      <c r="I2015" s="3">
        <f>(telefony__2[[#This Row],[zaklonczenie]]-telefony__2[[#This Row],[rozpoczecie]])*24*60</f>
        <v>1.68333333333333</v>
      </c>
      <c r="J2015">
        <f>IF(telefony__2[[#This Row],[dlugosc]]=10,ROUNDUP(telefony__2[[#This Row],[len]],0),0)</f>
        <v>0</v>
      </c>
      <c r="K2015" s="3">
        <f>IF(telefony__2[[#This Row],[dlugosc]]&lt;&gt;10,telefony__2[[#This Row],[len]]+K2014,K2014)</f>
        <v>15846.166666666684</v>
      </c>
      <c r="L2015" s="3">
        <f>IF(telefony__2[[#This Row],[dlugosc]]=7,telefony__2[[#This Row],[len]],0)</f>
        <v>1.68333333333333</v>
      </c>
      <c r="M2015" s="3">
        <f>IF(telefony__2[[#This Row],[dlugosc]]=8,telefony__2[[#This Row],[len]],0)</f>
        <v>0</v>
      </c>
      <c r="N2015" s="3"/>
    </row>
    <row r="2016" spans="1:14" x14ac:dyDescent="0.25">
      <c r="A2016" s="3" t="s">
        <v>5493</v>
      </c>
      <c r="B2016" s="1" t="s">
        <v>5287</v>
      </c>
      <c r="C2016" s="2" t="s">
        <v>5494</v>
      </c>
      <c r="D2016" s="2" t="s">
        <v>5495</v>
      </c>
      <c r="E2016">
        <f>LEN(telefony__2[[#This Row],[nr]])</f>
        <v>7</v>
      </c>
      <c r="F2016">
        <f>IF(MID(telefony__2[[#This Row],[nr]],1,2)="12",1,0)</f>
        <v>0</v>
      </c>
      <c r="G2016" s="2">
        <f>IF(AND(telefony__2[[#This Row],[czy 12]]=1,telefony__2[[#This Row],[dlugosc]]=7),telefony__2[[#This Row],[zaklonczenie]]-telefony__2[[#This Row],[rozpoczecie]],0)</f>
        <v>0</v>
      </c>
      <c r="H2016" s="3">
        <f>IF(AND(telefony__2[[#This Row],[czy 12]]=1,telefony__2[[#This Row],[dlugosc]]=7),1,0)</f>
        <v>0</v>
      </c>
      <c r="I2016" s="3">
        <f>(telefony__2[[#This Row],[zaklonczenie]]-telefony__2[[#This Row],[rozpoczecie]])*24*60</f>
        <v>10.283333333333236</v>
      </c>
      <c r="J2016">
        <f>IF(telefony__2[[#This Row],[dlugosc]]=10,ROUNDUP(telefony__2[[#This Row],[len]],0),0)</f>
        <v>0</v>
      </c>
      <c r="K2016" s="3">
        <f>IF(telefony__2[[#This Row],[dlugosc]]&lt;&gt;10,telefony__2[[#This Row],[len]]+K2015,K2015)</f>
        <v>15856.450000000017</v>
      </c>
      <c r="L2016" s="3">
        <f>IF(telefony__2[[#This Row],[dlugosc]]=7,telefony__2[[#This Row],[len]],0)</f>
        <v>10.283333333333236</v>
      </c>
      <c r="M2016" s="3">
        <f>IF(telefony__2[[#This Row],[dlugosc]]=8,telefony__2[[#This Row],[len]],0)</f>
        <v>0</v>
      </c>
      <c r="N2016" s="3"/>
    </row>
    <row r="2017" spans="1:14" x14ac:dyDescent="0.25">
      <c r="A2017" s="3" t="s">
        <v>5496</v>
      </c>
      <c r="B2017" s="1" t="s">
        <v>5287</v>
      </c>
      <c r="C2017" s="2" t="s">
        <v>5497</v>
      </c>
      <c r="D2017" s="2" t="s">
        <v>5498</v>
      </c>
      <c r="E2017">
        <f>LEN(telefony__2[[#This Row],[nr]])</f>
        <v>8</v>
      </c>
      <c r="F2017">
        <f>IF(MID(telefony__2[[#This Row],[nr]],1,2)="12",1,0)</f>
        <v>0</v>
      </c>
      <c r="G2017" s="2">
        <f>IF(AND(telefony__2[[#This Row],[czy 12]]=1,telefony__2[[#This Row],[dlugosc]]=7),telefony__2[[#This Row],[zaklonczenie]]-telefony__2[[#This Row],[rozpoczecie]],0)</f>
        <v>0</v>
      </c>
      <c r="H2017" s="3">
        <f>IF(AND(telefony__2[[#This Row],[czy 12]]=1,telefony__2[[#This Row],[dlugosc]]=7),1,0)</f>
        <v>0</v>
      </c>
      <c r="I2017" s="3">
        <f>(telefony__2[[#This Row],[zaklonczenie]]-telefony__2[[#This Row],[rozpoczecie]])*24*60</f>
        <v>15.14999999999997</v>
      </c>
      <c r="J2017">
        <f>IF(telefony__2[[#This Row],[dlugosc]]=10,ROUNDUP(telefony__2[[#This Row],[len]],0),0)</f>
        <v>0</v>
      </c>
      <c r="K2017" s="3">
        <f>IF(telefony__2[[#This Row],[dlugosc]]&lt;&gt;10,telefony__2[[#This Row],[len]]+K2016,K2016)</f>
        <v>15871.600000000017</v>
      </c>
      <c r="L2017" s="3">
        <f>IF(telefony__2[[#This Row],[dlugosc]]=7,telefony__2[[#This Row],[len]],0)</f>
        <v>0</v>
      </c>
      <c r="M2017" s="3">
        <f>IF(telefony__2[[#This Row],[dlugosc]]=8,telefony__2[[#This Row],[len]],0)</f>
        <v>15.14999999999997</v>
      </c>
      <c r="N2017" s="3"/>
    </row>
    <row r="2018" spans="1:14" x14ac:dyDescent="0.25">
      <c r="A2018" s="3" t="s">
        <v>5499</v>
      </c>
      <c r="B2018" s="1" t="s">
        <v>5287</v>
      </c>
      <c r="C2018" s="2" t="s">
        <v>5500</v>
      </c>
      <c r="D2018" s="2" t="s">
        <v>5501</v>
      </c>
      <c r="E2018">
        <f>LEN(telefony__2[[#This Row],[nr]])</f>
        <v>7</v>
      </c>
      <c r="F2018">
        <f>IF(MID(telefony__2[[#This Row],[nr]],1,2)="12",1,0)</f>
        <v>0</v>
      </c>
      <c r="G2018" s="2">
        <f>IF(AND(telefony__2[[#This Row],[czy 12]]=1,telefony__2[[#This Row],[dlugosc]]=7),telefony__2[[#This Row],[zaklonczenie]]-telefony__2[[#This Row],[rozpoczecie]],0)</f>
        <v>0</v>
      </c>
      <c r="H2018" s="3">
        <f>IF(AND(telefony__2[[#This Row],[czy 12]]=1,telefony__2[[#This Row],[dlugosc]]=7),1,0)</f>
        <v>0</v>
      </c>
      <c r="I2018" s="3">
        <f>(telefony__2[[#This Row],[zaklonczenie]]-telefony__2[[#This Row],[rozpoczecie]])*24*60</f>
        <v>13.166666666666593</v>
      </c>
      <c r="J2018">
        <f>IF(telefony__2[[#This Row],[dlugosc]]=10,ROUNDUP(telefony__2[[#This Row],[len]],0),0)</f>
        <v>0</v>
      </c>
      <c r="K2018" s="3">
        <f>IF(telefony__2[[#This Row],[dlugosc]]&lt;&gt;10,telefony__2[[#This Row],[len]]+K2017,K2017)</f>
        <v>15884.766666666683</v>
      </c>
      <c r="L2018" s="3">
        <f>IF(telefony__2[[#This Row],[dlugosc]]=7,telefony__2[[#This Row],[len]],0)</f>
        <v>13.166666666666593</v>
      </c>
      <c r="M2018" s="3">
        <f>IF(telefony__2[[#This Row],[dlugosc]]=8,telefony__2[[#This Row],[len]],0)</f>
        <v>0</v>
      </c>
      <c r="N2018" s="3"/>
    </row>
    <row r="2019" spans="1:14" x14ac:dyDescent="0.25">
      <c r="A2019" s="3" t="s">
        <v>2477</v>
      </c>
      <c r="B2019" s="1" t="s">
        <v>5287</v>
      </c>
      <c r="C2019" s="2" t="s">
        <v>5502</v>
      </c>
      <c r="D2019" s="2" t="s">
        <v>5503</v>
      </c>
      <c r="E2019">
        <f>LEN(telefony__2[[#This Row],[nr]])</f>
        <v>7</v>
      </c>
      <c r="F2019">
        <f>IF(MID(telefony__2[[#This Row],[nr]],1,2)="12",1,0)</f>
        <v>0</v>
      </c>
      <c r="G2019" s="2">
        <f>IF(AND(telefony__2[[#This Row],[czy 12]]=1,telefony__2[[#This Row],[dlugosc]]=7),telefony__2[[#This Row],[zaklonczenie]]-telefony__2[[#This Row],[rozpoczecie]],0)</f>
        <v>0</v>
      </c>
      <c r="H2019" s="3">
        <f>IF(AND(telefony__2[[#This Row],[czy 12]]=1,telefony__2[[#This Row],[dlugosc]]=7),1,0)</f>
        <v>0</v>
      </c>
      <c r="I2019" s="3">
        <f>(telefony__2[[#This Row],[zaklonczenie]]-telefony__2[[#This Row],[rozpoczecie]])*24*60</f>
        <v>14.383333333333397</v>
      </c>
      <c r="J2019">
        <f>IF(telefony__2[[#This Row],[dlugosc]]=10,ROUNDUP(telefony__2[[#This Row],[len]],0),0)</f>
        <v>0</v>
      </c>
      <c r="K2019" s="3">
        <f>IF(telefony__2[[#This Row],[dlugosc]]&lt;&gt;10,telefony__2[[#This Row],[len]]+K2018,K2018)</f>
        <v>15899.150000000016</v>
      </c>
      <c r="L2019" s="3">
        <f>IF(telefony__2[[#This Row],[dlugosc]]=7,telefony__2[[#This Row],[len]],0)</f>
        <v>14.383333333333397</v>
      </c>
      <c r="M2019" s="3">
        <f>IF(telefony__2[[#This Row],[dlugosc]]=8,telefony__2[[#This Row],[len]],0)</f>
        <v>0</v>
      </c>
      <c r="N2019" s="3"/>
    </row>
    <row r="2020" spans="1:14" x14ac:dyDescent="0.25">
      <c r="A2020" s="3" t="s">
        <v>5504</v>
      </c>
      <c r="B2020" s="1" t="s">
        <v>5287</v>
      </c>
      <c r="C2020" s="2" t="s">
        <v>5505</v>
      </c>
      <c r="D2020" s="2" t="s">
        <v>224</v>
      </c>
      <c r="E2020">
        <f>LEN(telefony__2[[#This Row],[nr]])</f>
        <v>7</v>
      </c>
      <c r="F2020">
        <f>IF(MID(telefony__2[[#This Row],[nr]],1,2)="12",1,0)</f>
        <v>0</v>
      </c>
      <c r="G2020" s="2">
        <f>IF(AND(telefony__2[[#This Row],[czy 12]]=1,telefony__2[[#This Row],[dlugosc]]=7),telefony__2[[#This Row],[zaklonczenie]]-telefony__2[[#This Row],[rozpoczecie]],0)</f>
        <v>0</v>
      </c>
      <c r="H2020" s="3">
        <f>IF(AND(telefony__2[[#This Row],[czy 12]]=1,telefony__2[[#This Row],[dlugosc]]=7),1,0)</f>
        <v>0</v>
      </c>
      <c r="I2020" s="3">
        <f>(telefony__2[[#This Row],[zaklonczenie]]-telefony__2[[#This Row],[rozpoczecie]])*24*60</f>
        <v>7.1333333333332227</v>
      </c>
      <c r="J2020">
        <f>IF(telefony__2[[#This Row],[dlugosc]]=10,ROUNDUP(telefony__2[[#This Row],[len]],0),0)</f>
        <v>0</v>
      </c>
      <c r="K2020" s="3">
        <f>IF(telefony__2[[#This Row],[dlugosc]]&lt;&gt;10,telefony__2[[#This Row],[len]]+K2019,K2019)</f>
        <v>15906.283333333349</v>
      </c>
      <c r="L2020" s="3">
        <f>IF(telefony__2[[#This Row],[dlugosc]]=7,telefony__2[[#This Row],[len]],0)</f>
        <v>7.1333333333332227</v>
      </c>
      <c r="M2020" s="3">
        <f>IF(telefony__2[[#This Row],[dlugosc]]=8,telefony__2[[#This Row],[len]],0)</f>
        <v>0</v>
      </c>
      <c r="N2020" s="3"/>
    </row>
    <row r="2021" spans="1:14" x14ac:dyDescent="0.25">
      <c r="A2021" s="3" t="s">
        <v>5506</v>
      </c>
      <c r="B2021" s="1" t="s">
        <v>5287</v>
      </c>
      <c r="C2021" s="2" t="s">
        <v>5507</v>
      </c>
      <c r="D2021" s="2" t="s">
        <v>5508</v>
      </c>
      <c r="E2021">
        <f>LEN(telefony__2[[#This Row],[nr]])</f>
        <v>7</v>
      </c>
      <c r="F2021">
        <f>IF(MID(telefony__2[[#This Row],[nr]],1,2)="12",1,0)</f>
        <v>0</v>
      </c>
      <c r="G2021" s="2">
        <f>IF(AND(telefony__2[[#This Row],[czy 12]]=1,telefony__2[[#This Row],[dlugosc]]=7),telefony__2[[#This Row],[zaklonczenie]]-telefony__2[[#This Row],[rozpoczecie]],0)</f>
        <v>0</v>
      </c>
      <c r="H2021" s="3">
        <f>IF(AND(telefony__2[[#This Row],[czy 12]]=1,telefony__2[[#This Row],[dlugosc]]=7),1,0)</f>
        <v>0</v>
      </c>
      <c r="I2021" s="3">
        <f>(telefony__2[[#This Row],[zaklonczenie]]-telefony__2[[#This Row],[rozpoczecie]])*24*60</f>
        <v>2.7833333333331822</v>
      </c>
      <c r="J2021">
        <f>IF(telefony__2[[#This Row],[dlugosc]]=10,ROUNDUP(telefony__2[[#This Row],[len]],0),0)</f>
        <v>0</v>
      </c>
      <c r="K2021" s="3">
        <f>IF(telefony__2[[#This Row],[dlugosc]]&lt;&gt;10,telefony__2[[#This Row],[len]]+K2020,K2020)</f>
        <v>15909.066666666682</v>
      </c>
      <c r="L2021" s="3">
        <f>IF(telefony__2[[#This Row],[dlugosc]]=7,telefony__2[[#This Row],[len]],0)</f>
        <v>2.7833333333331822</v>
      </c>
      <c r="M2021" s="3">
        <f>IF(telefony__2[[#This Row],[dlugosc]]=8,telefony__2[[#This Row],[len]],0)</f>
        <v>0</v>
      </c>
      <c r="N2021" s="3"/>
    </row>
    <row r="2022" spans="1:14" x14ac:dyDescent="0.25">
      <c r="A2022" s="3" t="s">
        <v>5509</v>
      </c>
      <c r="B2022" s="1" t="s">
        <v>5287</v>
      </c>
      <c r="C2022" s="2" t="s">
        <v>5510</v>
      </c>
      <c r="D2022" s="2" t="s">
        <v>5511</v>
      </c>
      <c r="E2022">
        <f>LEN(telefony__2[[#This Row],[nr]])</f>
        <v>7</v>
      </c>
      <c r="F2022">
        <f>IF(MID(telefony__2[[#This Row],[nr]],1,2)="12",1,0)</f>
        <v>0</v>
      </c>
      <c r="G2022" s="2">
        <f>IF(AND(telefony__2[[#This Row],[czy 12]]=1,telefony__2[[#This Row],[dlugosc]]=7),telefony__2[[#This Row],[zaklonczenie]]-telefony__2[[#This Row],[rozpoczecie]],0)</f>
        <v>0</v>
      </c>
      <c r="H2022" s="3">
        <f>IF(AND(telefony__2[[#This Row],[czy 12]]=1,telefony__2[[#This Row],[dlugosc]]=7),1,0)</f>
        <v>0</v>
      </c>
      <c r="I2022" s="3">
        <f>(telefony__2[[#This Row],[zaklonczenie]]-telefony__2[[#This Row],[rozpoczecie]])*24*60</f>
        <v>14.383333333333237</v>
      </c>
      <c r="J2022">
        <f>IF(telefony__2[[#This Row],[dlugosc]]=10,ROUNDUP(telefony__2[[#This Row],[len]],0),0)</f>
        <v>0</v>
      </c>
      <c r="K2022" s="3">
        <f>IF(telefony__2[[#This Row],[dlugosc]]&lt;&gt;10,telefony__2[[#This Row],[len]]+K2021,K2021)</f>
        <v>15923.450000000015</v>
      </c>
      <c r="L2022" s="3">
        <f>IF(telefony__2[[#This Row],[dlugosc]]=7,telefony__2[[#This Row],[len]],0)</f>
        <v>14.383333333333237</v>
      </c>
      <c r="M2022" s="3">
        <f>IF(telefony__2[[#This Row],[dlugosc]]=8,telefony__2[[#This Row],[len]],0)</f>
        <v>0</v>
      </c>
      <c r="N2022" s="3"/>
    </row>
    <row r="2023" spans="1:14" x14ac:dyDescent="0.25">
      <c r="A2023" s="3" t="s">
        <v>5512</v>
      </c>
      <c r="B2023" s="1" t="s">
        <v>5287</v>
      </c>
      <c r="C2023" s="2" t="s">
        <v>5513</v>
      </c>
      <c r="D2023" s="2" t="s">
        <v>2504</v>
      </c>
      <c r="E2023">
        <f>LEN(telefony__2[[#This Row],[nr]])</f>
        <v>7</v>
      </c>
      <c r="F2023">
        <f>IF(MID(telefony__2[[#This Row],[nr]],1,2)="12",1,0)</f>
        <v>0</v>
      </c>
      <c r="G2023" s="2">
        <f>IF(AND(telefony__2[[#This Row],[czy 12]]=1,telefony__2[[#This Row],[dlugosc]]=7),telefony__2[[#This Row],[zaklonczenie]]-telefony__2[[#This Row],[rozpoczecie]],0)</f>
        <v>0</v>
      </c>
      <c r="H2023" s="3">
        <f>IF(AND(telefony__2[[#This Row],[czy 12]]=1,telefony__2[[#This Row],[dlugosc]]=7),1,0)</f>
        <v>0</v>
      </c>
      <c r="I2023" s="3">
        <f>(telefony__2[[#This Row],[zaklonczenie]]-telefony__2[[#This Row],[rozpoczecie]])*24*60</f>
        <v>11.649999999999903</v>
      </c>
      <c r="J2023">
        <f>IF(telefony__2[[#This Row],[dlugosc]]=10,ROUNDUP(telefony__2[[#This Row],[len]],0),0)</f>
        <v>0</v>
      </c>
      <c r="K2023" s="3">
        <f>IF(telefony__2[[#This Row],[dlugosc]]&lt;&gt;10,telefony__2[[#This Row],[len]]+K2022,K2022)</f>
        <v>15935.100000000015</v>
      </c>
      <c r="L2023" s="3">
        <f>IF(telefony__2[[#This Row],[dlugosc]]=7,telefony__2[[#This Row],[len]],0)</f>
        <v>11.649999999999903</v>
      </c>
      <c r="M2023" s="3">
        <f>IF(telefony__2[[#This Row],[dlugosc]]=8,telefony__2[[#This Row],[len]],0)</f>
        <v>0</v>
      </c>
      <c r="N2023" s="3"/>
    </row>
    <row r="2024" spans="1:14" x14ac:dyDescent="0.25">
      <c r="A2024" s="3" t="s">
        <v>5514</v>
      </c>
      <c r="B2024" s="1" t="s">
        <v>5287</v>
      </c>
      <c r="C2024" s="2" t="s">
        <v>5515</v>
      </c>
      <c r="D2024" s="2" t="s">
        <v>3871</v>
      </c>
      <c r="E2024">
        <f>LEN(telefony__2[[#This Row],[nr]])</f>
        <v>7</v>
      </c>
      <c r="F2024">
        <f>IF(MID(telefony__2[[#This Row],[nr]],1,2)="12",1,0)</f>
        <v>0</v>
      </c>
      <c r="G2024" s="2">
        <f>IF(AND(telefony__2[[#This Row],[czy 12]]=1,telefony__2[[#This Row],[dlugosc]]=7),telefony__2[[#This Row],[zaklonczenie]]-telefony__2[[#This Row],[rozpoczecie]],0)</f>
        <v>0</v>
      </c>
      <c r="H2024" s="3">
        <f>IF(AND(telefony__2[[#This Row],[czy 12]]=1,telefony__2[[#This Row],[dlugosc]]=7),1,0)</f>
        <v>0</v>
      </c>
      <c r="I2024" s="3">
        <f>(telefony__2[[#This Row],[zaklonczenie]]-telefony__2[[#This Row],[rozpoczecie]])*24*60</f>
        <v>2.9999999999999893</v>
      </c>
      <c r="J2024">
        <f>IF(telefony__2[[#This Row],[dlugosc]]=10,ROUNDUP(telefony__2[[#This Row],[len]],0),0)</f>
        <v>0</v>
      </c>
      <c r="K2024" s="3">
        <f>IF(telefony__2[[#This Row],[dlugosc]]&lt;&gt;10,telefony__2[[#This Row],[len]]+K2023,K2023)</f>
        <v>15938.100000000015</v>
      </c>
      <c r="L2024" s="3">
        <f>IF(telefony__2[[#This Row],[dlugosc]]=7,telefony__2[[#This Row],[len]],0)</f>
        <v>2.9999999999999893</v>
      </c>
      <c r="M2024" s="3">
        <f>IF(telefony__2[[#This Row],[dlugosc]]=8,telefony__2[[#This Row],[len]],0)</f>
        <v>0</v>
      </c>
      <c r="N2024" s="3"/>
    </row>
    <row r="2025" spans="1:14" x14ac:dyDescent="0.25">
      <c r="A2025" s="3" t="s">
        <v>5516</v>
      </c>
      <c r="B2025" s="1" t="s">
        <v>5287</v>
      </c>
      <c r="C2025" s="2" t="s">
        <v>5517</v>
      </c>
      <c r="D2025" s="2" t="s">
        <v>5518</v>
      </c>
      <c r="E2025">
        <f>LEN(telefony__2[[#This Row],[nr]])</f>
        <v>8</v>
      </c>
      <c r="F2025">
        <f>IF(MID(telefony__2[[#This Row],[nr]],1,2)="12",1,0)</f>
        <v>0</v>
      </c>
      <c r="G2025" s="2">
        <f>IF(AND(telefony__2[[#This Row],[czy 12]]=1,telefony__2[[#This Row],[dlugosc]]=7),telefony__2[[#This Row],[zaklonczenie]]-telefony__2[[#This Row],[rozpoczecie]],0)</f>
        <v>0</v>
      </c>
      <c r="H2025" s="3">
        <f>IF(AND(telefony__2[[#This Row],[czy 12]]=1,telefony__2[[#This Row],[dlugosc]]=7),1,0)</f>
        <v>0</v>
      </c>
      <c r="I2025" s="3">
        <f>(telefony__2[[#This Row],[zaklonczenie]]-telefony__2[[#This Row],[rozpoczecie]])*24*60</f>
        <v>8.5999999999999055</v>
      </c>
      <c r="J2025">
        <f>IF(telefony__2[[#This Row],[dlugosc]]=10,ROUNDUP(telefony__2[[#This Row],[len]],0),0)</f>
        <v>0</v>
      </c>
      <c r="K2025" s="3">
        <f>IF(telefony__2[[#This Row],[dlugosc]]&lt;&gt;10,telefony__2[[#This Row],[len]]+K2024,K2024)</f>
        <v>15946.700000000015</v>
      </c>
      <c r="L2025" s="3">
        <f>IF(telefony__2[[#This Row],[dlugosc]]=7,telefony__2[[#This Row],[len]],0)</f>
        <v>0</v>
      </c>
      <c r="M2025" s="3">
        <f>IF(telefony__2[[#This Row],[dlugosc]]=8,telefony__2[[#This Row],[len]],0)</f>
        <v>8.5999999999999055</v>
      </c>
      <c r="N2025" s="3"/>
    </row>
    <row r="2026" spans="1:14" x14ac:dyDescent="0.25">
      <c r="A2026" s="3" t="s">
        <v>5519</v>
      </c>
      <c r="B2026" s="1" t="s">
        <v>5287</v>
      </c>
      <c r="C2026" s="2" t="s">
        <v>5520</v>
      </c>
      <c r="D2026" s="2" t="s">
        <v>5521</v>
      </c>
      <c r="E2026">
        <f>LEN(telefony__2[[#This Row],[nr]])</f>
        <v>7</v>
      </c>
      <c r="F2026">
        <f>IF(MID(telefony__2[[#This Row],[nr]],1,2)="12",1,0)</f>
        <v>0</v>
      </c>
      <c r="G2026" s="2">
        <f>IF(AND(telefony__2[[#This Row],[czy 12]]=1,telefony__2[[#This Row],[dlugosc]]=7),telefony__2[[#This Row],[zaklonczenie]]-telefony__2[[#This Row],[rozpoczecie]],0)</f>
        <v>0</v>
      </c>
      <c r="H2026" s="3">
        <f>IF(AND(telefony__2[[#This Row],[czy 12]]=1,telefony__2[[#This Row],[dlugosc]]=7),1,0)</f>
        <v>0</v>
      </c>
      <c r="I2026" s="3">
        <f>(telefony__2[[#This Row],[zaklonczenie]]-telefony__2[[#This Row],[rozpoczecie]])*24*60</f>
        <v>7.0499999999999829</v>
      </c>
      <c r="J2026">
        <f>IF(telefony__2[[#This Row],[dlugosc]]=10,ROUNDUP(telefony__2[[#This Row],[len]],0),0)</f>
        <v>0</v>
      </c>
      <c r="K2026" s="3">
        <f>IF(telefony__2[[#This Row],[dlugosc]]&lt;&gt;10,telefony__2[[#This Row],[len]]+K2025,K2025)</f>
        <v>15953.750000000015</v>
      </c>
      <c r="L2026" s="3">
        <f>IF(telefony__2[[#This Row],[dlugosc]]=7,telefony__2[[#This Row],[len]],0)</f>
        <v>7.0499999999999829</v>
      </c>
      <c r="M2026" s="3">
        <f>IF(telefony__2[[#This Row],[dlugosc]]=8,telefony__2[[#This Row],[len]],0)</f>
        <v>0</v>
      </c>
      <c r="N2026" s="3"/>
    </row>
    <row r="2027" spans="1:14" x14ac:dyDescent="0.25">
      <c r="A2027" s="3" t="s">
        <v>723</v>
      </c>
      <c r="B2027" s="1" t="s">
        <v>5287</v>
      </c>
      <c r="C2027" s="2" t="s">
        <v>5522</v>
      </c>
      <c r="D2027" s="2" t="s">
        <v>5523</v>
      </c>
      <c r="E2027">
        <f>LEN(telefony__2[[#This Row],[nr]])</f>
        <v>7</v>
      </c>
      <c r="F2027">
        <f>IF(MID(telefony__2[[#This Row],[nr]],1,2)="12",1,0)</f>
        <v>0</v>
      </c>
      <c r="G2027" s="2">
        <f>IF(AND(telefony__2[[#This Row],[czy 12]]=1,telefony__2[[#This Row],[dlugosc]]=7),telefony__2[[#This Row],[zaklonczenie]]-telefony__2[[#This Row],[rozpoczecie]],0)</f>
        <v>0</v>
      </c>
      <c r="H2027" s="3">
        <f>IF(AND(telefony__2[[#This Row],[czy 12]]=1,telefony__2[[#This Row],[dlugosc]]=7),1,0)</f>
        <v>0</v>
      </c>
      <c r="I2027" s="3">
        <f>(telefony__2[[#This Row],[zaklonczenie]]-telefony__2[[#This Row],[rozpoczecie]])*24*60</f>
        <v>12.866666666666706</v>
      </c>
      <c r="J2027">
        <f>IF(telefony__2[[#This Row],[dlugosc]]=10,ROUNDUP(telefony__2[[#This Row],[len]],0),0)</f>
        <v>0</v>
      </c>
      <c r="K2027" s="3">
        <f>IF(telefony__2[[#This Row],[dlugosc]]&lt;&gt;10,telefony__2[[#This Row],[len]]+K2026,K2026)</f>
        <v>15966.616666666681</v>
      </c>
      <c r="L2027" s="3">
        <f>IF(telefony__2[[#This Row],[dlugosc]]=7,telefony__2[[#This Row],[len]],0)</f>
        <v>12.866666666666706</v>
      </c>
      <c r="M2027" s="3">
        <f>IF(telefony__2[[#This Row],[dlugosc]]=8,telefony__2[[#This Row],[len]],0)</f>
        <v>0</v>
      </c>
      <c r="N2027" s="3"/>
    </row>
    <row r="2028" spans="1:14" x14ac:dyDescent="0.25">
      <c r="A2028" s="3" t="s">
        <v>625</v>
      </c>
      <c r="B2028" s="1" t="s">
        <v>5287</v>
      </c>
      <c r="C2028" s="2" t="s">
        <v>5524</v>
      </c>
      <c r="D2028" s="2" t="s">
        <v>3897</v>
      </c>
      <c r="E2028">
        <f>LEN(telefony__2[[#This Row],[nr]])</f>
        <v>10</v>
      </c>
      <c r="F2028">
        <f>IF(MID(telefony__2[[#This Row],[nr]],1,2)="12",1,0)</f>
        <v>0</v>
      </c>
      <c r="G2028" s="2">
        <f>IF(AND(telefony__2[[#This Row],[czy 12]]=1,telefony__2[[#This Row],[dlugosc]]=7),telefony__2[[#This Row],[zaklonczenie]]-telefony__2[[#This Row],[rozpoczecie]],0)</f>
        <v>0</v>
      </c>
      <c r="H2028" s="3">
        <f>IF(AND(telefony__2[[#This Row],[czy 12]]=1,telefony__2[[#This Row],[dlugosc]]=7),1,0)</f>
        <v>0</v>
      </c>
      <c r="I2028" s="3">
        <f>(telefony__2[[#This Row],[zaklonczenie]]-telefony__2[[#This Row],[rozpoczecie]])*24*60</f>
        <v>8.7666666666667048</v>
      </c>
      <c r="J2028">
        <f>IF(telefony__2[[#This Row],[dlugosc]]=10,ROUNDUP(telefony__2[[#This Row],[len]],0),0)</f>
        <v>9</v>
      </c>
      <c r="K2028" s="3">
        <f>IF(telefony__2[[#This Row],[dlugosc]]&lt;&gt;10,telefony__2[[#This Row],[len]]+K2027,K2027)</f>
        <v>15966.616666666681</v>
      </c>
      <c r="L2028" s="3">
        <f>IF(telefony__2[[#This Row],[dlugosc]]=7,telefony__2[[#This Row],[len]],0)</f>
        <v>0</v>
      </c>
      <c r="M2028" s="3">
        <f>IF(telefony__2[[#This Row],[dlugosc]]=8,telefony__2[[#This Row],[len]],0)</f>
        <v>0</v>
      </c>
      <c r="N2028" s="3"/>
    </row>
    <row r="2029" spans="1:14" x14ac:dyDescent="0.25">
      <c r="A2029" s="3" t="s">
        <v>5525</v>
      </c>
      <c r="B2029" s="1" t="s">
        <v>5287</v>
      </c>
      <c r="C2029" s="2" t="s">
        <v>5526</v>
      </c>
      <c r="D2029" s="2" t="s">
        <v>5527</v>
      </c>
      <c r="E2029">
        <f>LEN(telefony__2[[#This Row],[nr]])</f>
        <v>8</v>
      </c>
      <c r="F2029">
        <f>IF(MID(telefony__2[[#This Row],[nr]],1,2)="12",1,0)</f>
        <v>0</v>
      </c>
      <c r="G2029" s="2">
        <f>IF(AND(telefony__2[[#This Row],[czy 12]]=1,telefony__2[[#This Row],[dlugosc]]=7),telefony__2[[#This Row],[zaklonczenie]]-telefony__2[[#This Row],[rozpoczecie]],0)</f>
        <v>0</v>
      </c>
      <c r="H2029" s="3">
        <f>IF(AND(telefony__2[[#This Row],[czy 12]]=1,telefony__2[[#This Row],[dlugosc]]=7),1,0)</f>
        <v>0</v>
      </c>
      <c r="I2029" s="3">
        <f>(telefony__2[[#This Row],[zaklonczenie]]-telefony__2[[#This Row],[rozpoczecie]])*24*60</f>
        <v>11.350000000000016</v>
      </c>
      <c r="J2029">
        <f>IF(telefony__2[[#This Row],[dlugosc]]=10,ROUNDUP(telefony__2[[#This Row],[len]],0),0)</f>
        <v>0</v>
      </c>
      <c r="K2029" s="3">
        <f>IF(telefony__2[[#This Row],[dlugosc]]&lt;&gt;10,telefony__2[[#This Row],[len]]+K2028,K2028)</f>
        <v>15977.966666666682</v>
      </c>
      <c r="L2029" s="3">
        <f>IF(telefony__2[[#This Row],[dlugosc]]=7,telefony__2[[#This Row],[len]],0)</f>
        <v>0</v>
      </c>
      <c r="M2029" s="3">
        <f>IF(telefony__2[[#This Row],[dlugosc]]=8,telefony__2[[#This Row],[len]],0)</f>
        <v>11.350000000000016</v>
      </c>
      <c r="N2029" s="3"/>
    </row>
    <row r="2030" spans="1:14" x14ac:dyDescent="0.25">
      <c r="A2030" s="3" t="s">
        <v>2358</v>
      </c>
      <c r="B2030" s="1" t="s">
        <v>5287</v>
      </c>
      <c r="C2030" s="2" t="s">
        <v>4717</v>
      </c>
      <c r="D2030" s="2" t="s">
        <v>5528</v>
      </c>
      <c r="E2030">
        <f>LEN(telefony__2[[#This Row],[nr]])</f>
        <v>7</v>
      </c>
      <c r="F2030">
        <f>IF(MID(telefony__2[[#This Row],[nr]],1,2)="12",1,0)</f>
        <v>0</v>
      </c>
      <c r="G2030" s="2">
        <f>IF(AND(telefony__2[[#This Row],[czy 12]]=1,telefony__2[[#This Row],[dlugosc]]=7),telefony__2[[#This Row],[zaklonczenie]]-telefony__2[[#This Row],[rozpoczecie]],0)</f>
        <v>0</v>
      </c>
      <c r="H2030" s="3">
        <f>IF(AND(telefony__2[[#This Row],[czy 12]]=1,telefony__2[[#This Row],[dlugosc]]=7),1,0)</f>
        <v>0</v>
      </c>
      <c r="I2030" s="3">
        <f>(telefony__2[[#This Row],[zaklonczenie]]-telefony__2[[#This Row],[rozpoczecie]])*24*60</f>
        <v>4.4000000000000483</v>
      </c>
      <c r="J2030">
        <f>IF(telefony__2[[#This Row],[dlugosc]]=10,ROUNDUP(telefony__2[[#This Row],[len]],0),0)</f>
        <v>0</v>
      </c>
      <c r="K2030" s="3">
        <f>IF(telefony__2[[#This Row],[dlugosc]]&lt;&gt;10,telefony__2[[#This Row],[len]]+K2029,K2029)</f>
        <v>15982.366666666681</v>
      </c>
      <c r="L2030" s="3">
        <f>IF(telefony__2[[#This Row],[dlugosc]]=7,telefony__2[[#This Row],[len]],0)</f>
        <v>4.4000000000000483</v>
      </c>
      <c r="M2030" s="3">
        <f>IF(telefony__2[[#This Row],[dlugosc]]=8,telefony__2[[#This Row],[len]],0)</f>
        <v>0</v>
      </c>
      <c r="N2030" s="3"/>
    </row>
    <row r="2031" spans="1:14" x14ac:dyDescent="0.25">
      <c r="A2031" s="3" t="s">
        <v>5529</v>
      </c>
      <c r="B2031" s="1" t="s">
        <v>5287</v>
      </c>
      <c r="C2031" s="2" t="s">
        <v>5530</v>
      </c>
      <c r="D2031" s="2" t="s">
        <v>5531</v>
      </c>
      <c r="E2031">
        <f>LEN(telefony__2[[#This Row],[nr]])</f>
        <v>7</v>
      </c>
      <c r="F2031">
        <f>IF(MID(telefony__2[[#This Row],[nr]],1,2)="12",1,0)</f>
        <v>0</v>
      </c>
      <c r="G2031" s="2">
        <f>IF(AND(telefony__2[[#This Row],[czy 12]]=1,telefony__2[[#This Row],[dlugosc]]=7),telefony__2[[#This Row],[zaklonczenie]]-telefony__2[[#This Row],[rozpoczecie]],0)</f>
        <v>0</v>
      </c>
      <c r="H2031" s="3">
        <f>IF(AND(telefony__2[[#This Row],[czy 12]]=1,telefony__2[[#This Row],[dlugosc]]=7),1,0)</f>
        <v>0</v>
      </c>
      <c r="I2031" s="3">
        <f>(telefony__2[[#This Row],[zaklonczenie]]-telefony__2[[#This Row],[rozpoczecie]])*24*60</f>
        <v>3.916666666666746</v>
      </c>
      <c r="J2031">
        <f>IF(telefony__2[[#This Row],[dlugosc]]=10,ROUNDUP(telefony__2[[#This Row],[len]],0),0)</f>
        <v>0</v>
      </c>
      <c r="K2031" s="3">
        <f>IF(telefony__2[[#This Row],[dlugosc]]&lt;&gt;10,telefony__2[[#This Row],[len]]+K2030,K2030)</f>
        <v>15986.283333333347</v>
      </c>
      <c r="L2031" s="3">
        <f>IF(telefony__2[[#This Row],[dlugosc]]=7,telefony__2[[#This Row],[len]],0)</f>
        <v>3.916666666666746</v>
      </c>
      <c r="M2031" s="3">
        <f>IF(telefony__2[[#This Row],[dlugosc]]=8,telefony__2[[#This Row],[len]],0)</f>
        <v>0</v>
      </c>
      <c r="N2031" s="3"/>
    </row>
    <row r="2032" spans="1:14" x14ac:dyDescent="0.25">
      <c r="A2032" s="3" t="s">
        <v>5532</v>
      </c>
      <c r="B2032" s="1" t="s">
        <v>5287</v>
      </c>
      <c r="C2032" s="2" t="s">
        <v>5533</v>
      </c>
      <c r="D2032" s="2" t="s">
        <v>5534</v>
      </c>
      <c r="E2032">
        <f>LEN(telefony__2[[#This Row],[nr]])</f>
        <v>7</v>
      </c>
      <c r="F2032">
        <f>IF(MID(telefony__2[[#This Row],[nr]],1,2)="12",1,0)</f>
        <v>0</v>
      </c>
      <c r="G2032" s="2">
        <f>IF(AND(telefony__2[[#This Row],[czy 12]]=1,telefony__2[[#This Row],[dlugosc]]=7),telefony__2[[#This Row],[zaklonczenie]]-telefony__2[[#This Row],[rozpoczecie]],0)</f>
        <v>0</v>
      </c>
      <c r="H2032" s="3">
        <f>IF(AND(telefony__2[[#This Row],[czy 12]]=1,telefony__2[[#This Row],[dlugosc]]=7),1,0)</f>
        <v>0</v>
      </c>
      <c r="I2032" s="3">
        <f>(telefony__2[[#This Row],[zaklonczenie]]-telefony__2[[#This Row],[rozpoczecie]])*24*60</f>
        <v>11.966666666666725</v>
      </c>
      <c r="J2032">
        <f>IF(telefony__2[[#This Row],[dlugosc]]=10,ROUNDUP(telefony__2[[#This Row],[len]],0),0)</f>
        <v>0</v>
      </c>
      <c r="K2032" s="3">
        <f>IF(telefony__2[[#This Row],[dlugosc]]&lt;&gt;10,telefony__2[[#This Row],[len]]+K2031,K2031)</f>
        <v>15998.250000000015</v>
      </c>
      <c r="L2032" s="3">
        <f>IF(telefony__2[[#This Row],[dlugosc]]=7,telefony__2[[#This Row],[len]],0)</f>
        <v>11.966666666666725</v>
      </c>
      <c r="M2032" s="3">
        <f>IF(telefony__2[[#This Row],[dlugosc]]=8,telefony__2[[#This Row],[len]],0)</f>
        <v>0</v>
      </c>
      <c r="N2032" s="3"/>
    </row>
    <row r="2033" spans="1:14" x14ac:dyDescent="0.25">
      <c r="A2033" s="3" t="s">
        <v>5535</v>
      </c>
      <c r="B2033" s="1" t="s">
        <v>5287</v>
      </c>
      <c r="C2033" s="2" t="s">
        <v>5536</v>
      </c>
      <c r="D2033" s="2" t="s">
        <v>5537</v>
      </c>
      <c r="E2033">
        <f>LEN(telefony__2[[#This Row],[nr]])</f>
        <v>10</v>
      </c>
      <c r="F2033">
        <f>IF(MID(telefony__2[[#This Row],[nr]],1,2)="12",1,0)</f>
        <v>0</v>
      </c>
      <c r="G2033" s="2">
        <f>IF(AND(telefony__2[[#This Row],[czy 12]]=1,telefony__2[[#This Row],[dlugosc]]=7),telefony__2[[#This Row],[zaklonczenie]]-telefony__2[[#This Row],[rozpoczecie]],0)</f>
        <v>0</v>
      </c>
      <c r="H2033" s="3">
        <f>IF(AND(telefony__2[[#This Row],[czy 12]]=1,telefony__2[[#This Row],[dlugosc]]=7),1,0)</f>
        <v>0</v>
      </c>
      <c r="I2033" s="3">
        <f>(telefony__2[[#This Row],[zaklonczenie]]-telefony__2[[#This Row],[rozpoczecie]])*24*60</f>
        <v>12.366666666666788</v>
      </c>
      <c r="J2033">
        <f>IF(telefony__2[[#This Row],[dlugosc]]=10,ROUNDUP(telefony__2[[#This Row],[len]],0),0)</f>
        <v>13</v>
      </c>
      <c r="K2033" s="3">
        <f>IF(telefony__2[[#This Row],[dlugosc]]&lt;&gt;10,telefony__2[[#This Row],[len]]+K2032,K2032)</f>
        <v>15998.250000000015</v>
      </c>
      <c r="L2033" s="3">
        <f>IF(telefony__2[[#This Row],[dlugosc]]=7,telefony__2[[#This Row],[len]],0)</f>
        <v>0</v>
      </c>
      <c r="M2033" s="3">
        <f>IF(telefony__2[[#This Row],[dlugosc]]=8,telefony__2[[#This Row],[len]],0)</f>
        <v>0</v>
      </c>
      <c r="N2033" s="3"/>
    </row>
    <row r="2034" spans="1:14" x14ac:dyDescent="0.25">
      <c r="A2034" s="3" t="s">
        <v>5538</v>
      </c>
      <c r="B2034" s="1" t="s">
        <v>5287</v>
      </c>
      <c r="C2034" s="2" t="s">
        <v>5539</v>
      </c>
      <c r="D2034" s="2" t="s">
        <v>5540</v>
      </c>
      <c r="E2034">
        <f>LEN(telefony__2[[#This Row],[nr]])</f>
        <v>10</v>
      </c>
      <c r="F2034">
        <f>IF(MID(telefony__2[[#This Row],[nr]],1,2)="12",1,0)</f>
        <v>0</v>
      </c>
      <c r="G2034" s="2">
        <f>IF(AND(telefony__2[[#This Row],[czy 12]]=1,telefony__2[[#This Row],[dlugosc]]=7),telefony__2[[#This Row],[zaklonczenie]]-telefony__2[[#This Row],[rozpoczecie]],0)</f>
        <v>0</v>
      </c>
      <c r="H2034" s="3">
        <f>IF(AND(telefony__2[[#This Row],[czy 12]]=1,telefony__2[[#This Row],[dlugosc]]=7),1,0)</f>
        <v>0</v>
      </c>
      <c r="I2034" s="3">
        <f>(telefony__2[[#This Row],[zaklonczenie]]-telefony__2[[#This Row],[rozpoczecie]])*24*60</f>
        <v>6.2833333333334096</v>
      </c>
      <c r="J2034">
        <f>IF(telefony__2[[#This Row],[dlugosc]]=10,ROUNDUP(telefony__2[[#This Row],[len]],0),0)</f>
        <v>7</v>
      </c>
      <c r="K2034" s="3">
        <f>IF(telefony__2[[#This Row],[dlugosc]]&lt;&gt;10,telefony__2[[#This Row],[len]]+K2033,K2033)</f>
        <v>15998.250000000015</v>
      </c>
      <c r="L2034" s="3">
        <f>IF(telefony__2[[#This Row],[dlugosc]]=7,telefony__2[[#This Row],[len]],0)</f>
        <v>0</v>
      </c>
      <c r="M2034" s="3">
        <f>IF(telefony__2[[#This Row],[dlugosc]]=8,telefony__2[[#This Row],[len]],0)</f>
        <v>0</v>
      </c>
      <c r="N2034" s="3"/>
    </row>
    <row r="2035" spans="1:14" x14ac:dyDescent="0.25">
      <c r="A2035" s="3" t="s">
        <v>5541</v>
      </c>
      <c r="B2035" s="1" t="s">
        <v>5287</v>
      </c>
      <c r="C2035" s="2" t="s">
        <v>5542</v>
      </c>
      <c r="D2035" s="2" t="s">
        <v>5543</v>
      </c>
      <c r="E2035">
        <f>LEN(telefony__2[[#This Row],[nr]])</f>
        <v>7</v>
      </c>
      <c r="F2035">
        <f>IF(MID(telefony__2[[#This Row],[nr]],1,2)="12",1,0)</f>
        <v>0</v>
      </c>
      <c r="G2035" s="2">
        <f>IF(AND(telefony__2[[#This Row],[czy 12]]=1,telefony__2[[#This Row],[dlugosc]]=7),telefony__2[[#This Row],[zaklonczenie]]-telefony__2[[#This Row],[rozpoczecie]],0)</f>
        <v>0</v>
      </c>
      <c r="H2035" s="3">
        <f>IF(AND(telefony__2[[#This Row],[czy 12]]=1,telefony__2[[#This Row],[dlugosc]]=7),1,0)</f>
        <v>0</v>
      </c>
      <c r="I2035" s="3">
        <f>(telefony__2[[#This Row],[zaklonczenie]]-telefony__2[[#This Row],[rozpoczecie]])*24*60</f>
        <v>3.4000000000000519</v>
      </c>
      <c r="J2035">
        <f>IF(telefony__2[[#This Row],[dlugosc]]=10,ROUNDUP(telefony__2[[#This Row],[len]],0),0)</f>
        <v>0</v>
      </c>
      <c r="K2035" s="3">
        <f>IF(telefony__2[[#This Row],[dlugosc]]&lt;&gt;10,telefony__2[[#This Row],[len]]+K2034,K2034)</f>
        <v>16001.650000000014</v>
      </c>
      <c r="L2035" s="3">
        <f>IF(telefony__2[[#This Row],[dlugosc]]=7,telefony__2[[#This Row],[len]],0)</f>
        <v>3.4000000000000519</v>
      </c>
      <c r="M2035" s="3">
        <f>IF(telefony__2[[#This Row],[dlugosc]]=8,telefony__2[[#This Row],[len]],0)</f>
        <v>0</v>
      </c>
      <c r="N2035" s="3"/>
    </row>
    <row r="2036" spans="1:14" x14ac:dyDescent="0.25">
      <c r="A2036" s="3" t="s">
        <v>5544</v>
      </c>
      <c r="B2036" s="1" t="s">
        <v>5287</v>
      </c>
      <c r="C2036" s="2" t="s">
        <v>5545</v>
      </c>
      <c r="D2036" s="2" t="s">
        <v>5546</v>
      </c>
      <c r="E2036">
        <f>LEN(telefony__2[[#This Row],[nr]])</f>
        <v>8</v>
      </c>
      <c r="F2036">
        <f>IF(MID(telefony__2[[#This Row],[nr]],1,2)="12",1,0)</f>
        <v>0</v>
      </c>
      <c r="G2036" s="2">
        <f>IF(AND(telefony__2[[#This Row],[czy 12]]=1,telefony__2[[#This Row],[dlugosc]]=7),telefony__2[[#This Row],[zaklonczenie]]-telefony__2[[#This Row],[rozpoczecie]],0)</f>
        <v>0</v>
      </c>
      <c r="H2036" s="3">
        <f>IF(AND(telefony__2[[#This Row],[czy 12]]=1,telefony__2[[#This Row],[dlugosc]]=7),1,0)</f>
        <v>0</v>
      </c>
      <c r="I2036" s="3">
        <f>(telefony__2[[#This Row],[zaklonczenie]]-telefony__2[[#This Row],[rozpoczecie]])*24*60</f>
        <v>15.433333333333241</v>
      </c>
      <c r="J2036">
        <f>IF(telefony__2[[#This Row],[dlugosc]]=10,ROUNDUP(telefony__2[[#This Row],[len]],0),0)</f>
        <v>0</v>
      </c>
      <c r="K2036" s="3">
        <f>IF(telefony__2[[#This Row],[dlugosc]]&lt;&gt;10,telefony__2[[#This Row],[len]]+K2035,K2035)</f>
        <v>16017.083333333347</v>
      </c>
      <c r="L2036" s="3">
        <f>IF(telefony__2[[#This Row],[dlugosc]]=7,telefony__2[[#This Row],[len]],0)</f>
        <v>0</v>
      </c>
      <c r="M2036" s="3">
        <f>IF(telefony__2[[#This Row],[dlugosc]]=8,telefony__2[[#This Row],[len]],0)</f>
        <v>15.433333333333241</v>
      </c>
      <c r="N2036" s="3"/>
    </row>
    <row r="2037" spans="1:14" x14ac:dyDescent="0.25">
      <c r="A2037" s="3" t="s">
        <v>5547</v>
      </c>
      <c r="B2037" s="1" t="s">
        <v>5548</v>
      </c>
      <c r="C2037" s="2" t="s">
        <v>5549</v>
      </c>
      <c r="D2037" s="2" t="s">
        <v>5550</v>
      </c>
      <c r="E2037">
        <f>LEN(telefony__2[[#This Row],[nr]])</f>
        <v>7</v>
      </c>
      <c r="F2037">
        <f>IF(MID(telefony__2[[#This Row],[nr]],1,2)="12",1,0)</f>
        <v>0</v>
      </c>
      <c r="G2037" s="2">
        <f>IF(AND(telefony__2[[#This Row],[czy 12]]=1,telefony__2[[#This Row],[dlugosc]]=7),telefony__2[[#This Row],[zaklonczenie]]-telefony__2[[#This Row],[rozpoczecie]],0)</f>
        <v>0</v>
      </c>
      <c r="H2037" s="3">
        <f>IF(AND(telefony__2[[#This Row],[czy 12]]=1,telefony__2[[#This Row],[dlugosc]]=7),1,0)</f>
        <v>0</v>
      </c>
      <c r="I2037" s="3">
        <f>(telefony__2[[#This Row],[zaklonczenie]]-telefony__2[[#This Row],[rozpoczecie]])*24*60</f>
        <v>10.650000000000066</v>
      </c>
      <c r="J2037">
        <f>IF(telefony__2[[#This Row],[dlugosc]]=10,ROUNDUP(telefony__2[[#This Row],[len]],0),0)</f>
        <v>0</v>
      </c>
      <c r="K2037" s="3">
        <f>IF(telefony__2[[#This Row],[dlugosc]]&lt;&gt;10,telefony__2[[#This Row],[len]]+K2036,K2036)</f>
        <v>16027.733333333346</v>
      </c>
      <c r="L2037" s="3">
        <f>IF(telefony__2[[#This Row],[dlugosc]]=7,telefony__2[[#This Row],[len]],0)</f>
        <v>10.650000000000066</v>
      </c>
      <c r="M2037" s="3">
        <f>IF(telefony__2[[#This Row],[dlugosc]]=8,telefony__2[[#This Row],[len]],0)</f>
        <v>0</v>
      </c>
      <c r="N2037" s="3"/>
    </row>
    <row r="2038" spans="1:14" x14ac:dyDescent="0.25">
      <c r="A2038" s="3" t="s">
        <v>5551</v>
      </c>
      <c r="B2038" s="1" t="s">
        <v>5548</v>
      </c>
      <c r="C2038" s="2" t="s">
        <v>5552</v>
      </c>
      <c r="D2038" s="2" t="s">
        <v>877</v>
      </c>
      <c r="E2038">
        <f>LEN(telefony__2[[#This Row],[nr]])</f>
        <v>8</v>
      </c>
      <c r="F2038">
        <f>IF(MID(telefony__2[[#This Row],[nr]],1,2)="12",1,0)</f>
        <v>1</v>
      </c>
      <c r="G2038" s="2">
        <f>IF(AND(telefony__2[[#This Row],[czy 12]]=1,telefony__2[[#This Row],[dlugosc]]=7),telefony__2[[#This Row],[zaklonczenie]]-telefony__2[[#This Row],[rozpoczecie]],0)</f>
        <v>0</v>
      </c>
      <c r="H2038" s="3">
        <f>IF(AND(telefony__2[[#This Row],[czy 12]]=1,telefony__2[[#This Row],[dlugosc]]=7),1,0)</f>
        <v>0</v>
      </c>
      <c r="I2038" s="3">
        <f>(telefony__2[[#This Row],[zaklonczenie]]-telefony__2[[#This Row],[rozpoczecie]])*24*60</f>
        <v>6.0500000000000664</v>
      </c>
      <c r="J2038">
        <f>IF(telefony__2[[#This Row],[dlugosc]]=10,ROUNDUP(telefony__2[[#This Row],[len]],0),0)</f>
        <v>0</v>
      </c>
      <c r="K2038" s="3">
        <f>IF(telefony__2[[#This Row],[dlugosc]]&lt;&gt;10,telefony__2[[#This Row],[len]]+K2037,K2037)</f>
        <v>16033.783333333346</v>
      </c>
      <c r="L2038" s="3">
        <f>IF(telefony__2[[#This Row],[dlugosc]]=7,telefony__2[[#This Row],[len]],0)</f>
        <v>0</v>
      </c>
      <c r="M2038" s="3">
        <f>IF(telefony__2[[#This Row],[dlugosc]]=8,telefony__2[[#This Row],[len]],0)</f>
        <v>6.0500000000000664</v>
      </c>
      <c r="N2038" s="3"/>
    </row>
    <row r="2039" spans="1:14" x14ac:dyDescent="0.25">
      <c r="A2039" s="3" t="s">
        <v>5553</v>
      </c>
      <c r="B2039" s="1" t="s">
        <v>5548</v>
      </c>
      <c r="C2039" s="2" t="s">
        <v>5554</v>
      </c>
      <c r="D2039" s="2" t="s">
        <v>5555</v>
      </c>
      <c r="E2039">
        <f>LEN(telefony__2[[#This Row],[nr]])</f>
        <v>7</v>
      </c>
      <c r="F2039">
        <f>IF(MID(telefony__2[[#This Row],[nr]],1,2)="12",1,0)</f>
        <v>0</v>
      </c>
      <c r="G2039" s="2">
        <f>IF(AND(telefony__2[[#This Row],[czy 12]]=1,telefony__2[[#This Row],[dlugosc]]=7),telefony__2[[#This Row],[zaklonczenie]]-telefony__2[[#This Row],[rozpoczecie]],0)</f>
        <v>0</v>
      </c>
      <c r="H2039" s="3">
        <f>IF(AND(telefony__2[[#This Row],[czy 12]]=1,telefony__2[[#This Row],[dlugosc]]=7),1,0)</f>
        <v>0</v>
      </c>
      <c r="I2039" s="3">
        <f>(telefony__2[[#This Row],[zaklonczenie]]-telefony__2[[#This Row],[rozpoczecie]])*24*60</f>
        <v>4.3000000000000327</v>
      </c>
      <c r="J2039">
        <f>IF(telefony__2[[#This Row],[dlugosc]]=10,ROUNDUP(telefony__2[[#This Row],[len]],0),0)</f>
        <v>0</v>
      </c>
      <c r="K2039" s="3">
        <f>IF(telefony__2[[#This Row],[dlugosc]]&lt;&gt;10,telefony__2[[#This Row],[len]]+K2038,K2038)</f>
        <v>16038.083333333345</v>
      </c>
      <c r="L2039" s="3">
        <f>IF(telefony__2[[#This Row],[dlugosc]]=7,telefony__2[[#This Row],[len]],0)</f>
        <v>4.3000000000000327</v>
      </c>
      <c r="M2039" s="3">
        <f>IF(telefony__2[[#This Row],[dlugosc]]=8,telefony__2[[#This Row],[len]],0)</f>
        <v>0</v>
      </c>
      <c r="N2039" s="3"/>
    </row>
    <row r="2040" spans="1:14" x14ac:dyDescent="0.25">
      <c r="A2040" s="3" t="s">
        <v>5556</v>
      </c>
      <c r="B2040" s="1" t="s">
        <v>5548</v>
      </c>
      <c r="C2040" s="2" t="s">
        <v>3666</v>
      </c>
      <c r="D2040" s="2" t="s">
        <v>5557</v>
      </c>
      <c r="E2040">
        <f>LEN(telefony__2[[#This Row],[nr]])</f>
        <v>7</v>
      </c>
      <c r="F2040">
        <f>IF(MID(telefony__2[[#This Row],[nr]],1,2)="12",1,0)</f>
        <v>0</v>
      </c>
      <c r="G2040" s="2">
        <f>IF(AND(telefony__2[[#This Row],[czy 12]]=1,telefony__2[[#This Row],[dlugosc]]=7),telefony__2[[#This Row],[zaklonczenie]]-telefony__2[[#This Row],[rozpoczecie]],0)</f>
        <v>0</v>
      </c>
      <c r="H2040" s="3">
        <f>IF(AND(telefony__2[[#This Row],[czy 12]]=1,telefony__2[[#This Row],[dlugosc]]=7),1,0)</f>
        <v>0</v>
      </c>
      <c r="I2040" s="3">
        <f>(telefony__2[[#This Row],[zaklonczenie]]-telefony__2[[#This Row],[rozpoczecie]])*24*60</f>
        <v>7.316666666666638</v>
      </c>
      <c r="J2040">
        <f>IF(telefony__2[[#This Row],[dlugosc]]=10,ROUNDUP(telefony__2[[#This Row],[len]],0),0)</f>
        <v>0</v>
      </c>
      <c r="K2040" s="3">
        <f>IF(telefony__2[[#This Row],[dlugosc]]&lt;&gt;10,telefony__2[[#This Row],[len]]+K2039,K2039)</f>
        <v>16045.400000000012</v>
      </c>
      <c r="L2040" s="3">
        <f>IF(telefony__2[[#This Row],[dlugosc]]=7,telefony__2[[#This Row],[len]],0)</f>
        <v>7.316666666666638</v>
      </c>
      <c r="M2040" s="3">
        <f>IF(telefony__2[[#This Row],[dlugosc]]=8,telefony__2[[#This Row],[len]],0)</f>
        <v>0</v>
      </c>
      <c r="N2040" s="3"/>
    </row>
    <row r="2041" spans="1:14" x14ac:dyDescent="0.25">
      <c r="A2041" s="3" t="s">
        <v>5558</v>
      </c>
      <c r="B2041" s="1" t="s">
        <v>5548</v>
      </c>
      <c r="C2041" s="2" t="s">
        <v>5559</v>
      </c>
      <c r="D2041" s="2" t="s">
        <v>5560</v>
      </c>
      <c r="E2041">
        <f>LEN(telefony__2[[#This Row],[nr]])</f>
        <v>7</v>
      </c>
      <c r="F2041">
        <f>IF(MID(telefony__2[[#This Row],[nr]],1,2)="12",1,0)</f>
        <v>0</v>
      </c>
      <c r="G2041" s="2">
        <f>IF(AND(telefony__2[[#This Row],[czy 12]]=1,telefony__2[[#This Row],[dlugosc]]=7),telefony__2[[#This Row],[zaklonczenie]]-telefony__2[[#This Row],[rozpoczecie]],0)</f>
        <v>0</v>
      </c>
      <c r="H2041" s="3">
        <f>IF(AND(telefony__2[[#This Row],[czy 12]]=1,telefony__2[[#This Row],[dlugosc]]=7),1,0)</f>
        <v>0</v>
      </c>
      <c r="I2041" s="3">
        <f>(telefony__2[[#This Row],[zaklonczenie]]-telefony__2[[#This Row],[rozpoczecie]])*24*60</f>
        <v>5.3333333333332611</v>
      </c>
      <c r="J2041">
        <f>IF(telefony__2[[#This Row],[dlugosc]]=10,ROUNDUP(telefony__2[[#This Row],[len]],0),0)</f>
        <v>0</v>
      </c>
      <c r="K2041" s="3">
        <f>IF(telefony__2[[#This Row],[dlugosc]]&lt;&gt;10,telefony__2[[#This Row],[len]]+K2040,K2040)</f>
        <v>16050.733333333346</v>
      </c>
      <c r="L2041" s="3">
        <f>IF(telefony__2[[#This Row],[dlugosc]]=7,telefony__2[[#This Row],[len]],0)</f>
        <v>5.3333333333332611</v>
      </c>
      <c r="M2041" s="3">
        <f>IF(telefony__2[[#This Row],[dlugosc]]=8,telefony__2[[#This Row],[len]],0)</f>
        <v>0</v>
      </c>
      <c r="N2041" s="3"/>
    </row>
    <row r="2042" spans="1:14" x14ac:dyDescent="0.25">
      <c r="A2042" s="3" t="s">
        <v>4350</v>
      </c>
      <c r="B2042" s="1" t="s">
        <v>5548</v>
      </c>
      <c r="C2042" s="2" t="s">
        <v>5561</v>
      </c>
      <c r="D2042" s="2" t="s">
        <v>5562</v>
      </c>
      <c r="E2042">
        <f>LEN(telefony__2[[#This Row],[nr]])</f>
        <v>7</v>
      </c>
      <c r="F2042">
        <f>IF(MID(telefony__2[[#This Row],[nr]],1,2)="12",1,0)</f>
        <v>0</v>
      </c>
      <c r="G2042" s="2">
        <f>IF(AND(telefony__2[[#This Row],[czy 12]]=1,telefony__2[[#This Row],[dlugosc]]=7),telefony__2[[#This Row],[zaklonczenie]]-telefony__2[[#This Row],[rozpoczecie]],0)</f>
        <v>0</v>
      </c>
      <c r="H2042" s="3">
        <f>IF(AND(telefony__2[[#This Row],[czy 12]]=1,telefony__2[[#This Row],[dlugosc]]=7),1,0)</f>
        <v>0</v>
      </c>
      <c r="I2042" s="3">
        <f>(telefony__2[[#This Row],[zaklonczenie]]-telefony__2[[#This Row],[rozpoczecie]])*24*60</f>
        <v>7.3666666666666458</v>
      </c>
      <c r="J2042">
        <f>IF(telefony__2[[#This Row],[dlugosc]]=10,ROUNDUP(telefony__2[[#This Row],[len]],0),0)</f>
        <v>0</v>
      </c>
      <c r="K2042" s="3">
        <f>IF(telefony__2[[#This Row],[dlugosc]]&lt;&gt;10,telefony__2[[#This Row],[len]]+K2041,K2041)</f>
        <v>16058.100000000013</v>
      </c>
      <c r="L2042" s="3">
        <f>IF(telefony__2[[#This Row],[dlugosc]]=7,telefony__2[[#This Row],[len]],0)</f>
        <v>7.3666666666666458</v>
      </c>
      <c r="M2042" s="3">
        <f>IF(telefony__2[[#This Row],[dlugosc]]=8,telefony__2[[#This Row],[len]],0)</f>
        <v>0</v>
      </c>
      <c r="N2042" s="3"/>
    </row>
    <row r="2043" spans="1:14" x14ac:dyDescent="0.25">
      <c r="A2043" s="3" t="s">
        <v>5563</v>
      </c>
      <c r="B2043" s="1" t="s">
        <v>5548</v>
      </c>
      <c r="C2043" s="2" t="s">
        <v>3405</v>
      </c>
      <c r="D2043" s="2" t="s">
        <v>5564</v>
      </c>
      <c r="E2043">
        <f>LEN(telefony__2[[#This Row],[nr]])</f>
        <v>7</v>
      </c>
      <c r="F2043">
        <f>IF(MID(telefony__2[[#This Row],[nr]],1,2)="12",1,0)</f>
        <v>0</v>
      </c>
      <c r="G2043" s="2">
        <f>IF(AND(telefony__2[[#This Row],[czy 12]]=1,telefony__2[[#This Row],[dlugosc]]=7),telefony__2[[#This Row],[zaklonczenie]]-telefony__2[[#This Row],[rozpoczecie]],0)</f>
        <v>0</v>
      </c>
      <c r="H2043" s="3">
        <f>IF(AND(telefony__2[[#This Row],[czy 12]]=1,telefony__2[[#This Row],[dlugosc]]=7),1,0)</f>
        <v>0</v>
      </c>
      <c r="I2043" s="3">
        <f>(telefony__2[[#This Row],[zaklonczenie]]-telefony__2[[#This Row],[rozpoczecie]])*24*60</f>
        <v>11.200000000000072</v>
      </c>
      <c r="J2043">
        <f>IF(telefony__2[[#This Row],[dlugosc]]=10,ROUNDUP(telefony__2[[#This Row],[len]],0),0)</f>
        <v>0</v>
      </c>
      <c r="K2043" s="3">
        <f>IF(telefony__2[[#This Row],[dlugosc]]&lt;&gt;10,telefony__2[[#This Row],[len]]+K2042,K2042)</f>
        <v>16069.300000000014</v>
      </c>
      <c r="L2043" s="3">
        <f>IF(telefony__2[[#This Row],[dlugosc]]=7,telefony__2[[#This Row],[len]],0)</f>
        <v>11.200000000000072</v>
      </c>
      <c r="M2043" s="3">
        <f>IF(telefony__2[[#This Row],[dlugosc]]=8,telefony__2[[#This Row],[len]],0)</f>
        <v>0</v>
      </c>
      <c r="N2043" s="3"/>
    </row>
    <row r="2044" spans="1:14" x14ac:dyDescent="0.25">
      <c r="A2044" s="3" t="s">
        <v>4147</v>
      </c>
      <c r="B2044" s="1" t="s">
        <v>5548</v>
      </c>
      <c r="C2044" s="2" t="s">
        <v>5565</v>
      </c>
      <c r="D2044" s="2" t="s">
        <v>5566</v>
      </c>
      <c r="E2044">
        <f>LEN(telefony__2[[#This Row],[nr]])</f>
        <v>7</v>
      </c>
      <c r="F2044">
        <f>IF(MID(telefony__2[[#This Row],[nr]],1,2)="12",1,0)</f>
        <v>0</v>
      </c>
      <c r="G2044" s="2">
        <f>IF(AND(telefony__2[[#This Row],[czy 12]]=1,telefony__2[[#This Row],[dlugosc]]=7),telefony__2[[#This Row],[zaklonczenie]]-telefony__2[[#This Row],[rozpoczecie]],0)</f>
        <v>0</v>
      </c>
      <c r="H2044" s="3">
        <f>IF(AND(telefony__2[[#This Row],[czy 12]]=1,telefony__2[[#This Row],[dlugosc]]=7),1,0)</f>
        <v>0</v>
      </c>
      <c r="I2044" s="3">
        <f>(telefony__2[[#This Row],[zaklonczenie]]-telefony__2[[#This Row],[rozpoczecie]])*24*60</f>
        <v>13.050000000000122</v>
      </c>
      <c r="J2044">
        <f>IF(telefony__2[[#This Row],[dlugosc]]=10,ROUNDUP(telefony__2[[#This Row],[len]],0),0)</f>
        <v>0</v>
      </c>
      <c r="K2044" s="3">
        <f>IF(telefony__2[[#This Row],[dlugosc]]&lt;&gt;10,telefony__2[[#This Row],[len]]+K2043,K2043)</f>
        <v>16082.350000000013</v>
      </c>
      <c r="L2044" s="3">
        <f>IF(telefony__2[[#This Row],[dlugosc]]=7,telefony__2[[#This Row],[len]],0)</f>
        <v>13.050000000000122</v>
      </c>
      <c r="M2044" s="3">
        <f>IF(telefony__2[[#This Row],[dlugosc]]=8,telefony__2[[#This Row],[len]],0)</f>
        <v>0</v>
      </c>
      <c r="N2044" s="3"/>
    </row>
    <row r="2045" spans="1:14" x14ac:dyDescent="0.25">
      <c r="A2045" s="3" t="s">
        <v>5567</v>
      </c>
      <c r="B2045" s="1" t="s">
        <v>5548</v>
      </c>
      <c r="C2045" s="2" t="s">
        <v>1774</v>
      </c>
      <c r="D2045" s="2" t="s">
        <v>5568</v>
      </c>
      <c r="E2045">
        <f>LEN(telefony__2[[#This Row],[nr]])</f>
        <v>7</v>
      </c>
      <c r="F2045">
        <f>IF(MID(telefony__2[[#This Row],[nr]],1,2)="12",1,0)</f>
        <v>0</v>
      </c>
      <c r="G2045" s="2">
        <f>IF(AND(telefony__2[[#This Row],[czy 12]]=1,telefony__2[[#This Row],[dlugosc]]=7),telefony__2[[#This Row],[zaklonczenie]]-telefony__2[[#This Row],[rozpoczecie]],0)</f>
        <v>0</v>
      </c>
      <c r="H2045" s="3">
        <f>IF(AND(telefony__2[[#This Row],[czy 12]]=1,telefony__2[[#This Row],[dlugosc]]=7),1,0)</f>
        <v>0</v>
      </c>
      <c r="I2045" s="3">
        <f>(telefony__2[[#This Row],[zaklonczenie]]-telefony__2[[#This Row],[rozpoczecie]])*24*60</f>
        <v>14.099999999999966</v>
      </c>
      <c r="J2045">
        <f>IF(telefony__2[[#This Row],[dlugosc]]=10,ROUNDUP(telefony__2[[#This Row],[len]],0),0)</f>
        <v>0</v>
      </c>
      <c r="K2045" s="3">
        <f>IF(telefony__2[[#This Row],[dlugosc]]&lt;&gt;10,telefony__2[[#This Row],[len]]+K2044,K2044)</f>
        <v>16096.450000000013</v>
      </c>
      <c r="L2045" s="3">
        <f>IF(telefony__2[[#This Row],[dlugosc]]=7,telefony__2[[#This Row],[len]],0)</f>
        <v>14.099999999999966</v>
      </c>
      <c r="M2045" s="3">
        <f>IF(telefony__2[[#This Row],[dlugosc]]=8,telefony__2[[#This Row],[len]],0)</f>
        <v>0</v>
      </c>
      <c r="N2045" s="3"/>
    </row>
    <row r="2046" spans="1:14" x14ac:dyDescent="0.25">
      <c r="A2046" s="3" t="s">
        <v>5569</v>
      </c>
      <c r="B2046" s="1" t="s">
        <v>5548</v>
      </c>
      <c r="C2046" s="2" t="s">
        <v>5570</v>
      </c>
      <c r="D2046" s="2" t="s">
        <v>5571</v>
      </c>
      <c r="E2046">
        <f>LEN(telefony__2[[#This Row],[nr]])</f>
        <v>7</v>
      </c>
      <c r="F2046">
        <f>IF(MID(telefony__2[[#This Row],[nr]],1,2)="12",1,0)</f>
        <v>0</v>
      </c>
      <c r="G2046" s="2">
        <f>IF(AND(telefony__2[[#This Row],[czy 12]]=1,telefony__2[[#This Row],[dlugosc]]=7),telefony__2[[#This Row],[zaklonczenie]]-telefony__2[[#This Row],[rozpoczecie]],0)</f>
        <v>0</v>
      </c>
      <c r="H2046" s="3">
        <f>IF(AND(telefony__2[[#This Row],[czy 12]]=1,telefony__2[[#This Row],[dlugosc]]=7),1,0)</f>
        <v>0</v>
      </c>
      <c r="I2046" s="3">
        <f>(telefony__2[[#This Row],[zaklonczenie]]-telefony__2[[#This Row],[rozpoczecie]])*24*60</f>
        <v>6.0166666666665947</v>
      </c>
      <c r="J2046">
        <f>IF(telefony__2[[#This Row],[dlugosc]]=10,ROUNDUP(telefony__2[[#This Row],[len]],0),0)</f>
        <v>0</v>
      </c>
      <c r="K2046" s="3">
        <f>IF(telefony__2[[#This Row],[dlugosc]]&lt;&gt;10,telefony__2[[#This Row],[len]]+K2045,K2045)</f>
        <v>16102.46666666668</v>
      </c>
      <c r="L2046" s="3">
        <f>IF(telefony__2[[#This Row],[dlugosc]]=7,telefony__2[[#This Row],[len]],0)</f>
        <v>6.0166666666665947</v>
      </c>
      <c r="M2046" s="3">
        <f>IF(telefony__2[[#This Row],[dlugosc]]=8,telefony__2[[#This Row],[len]],0)</f>
        <v>0</v>
      </c>
      <c r="N2046" s="3"/>
    </row>
    <row r="2047" spans="1:14" x14ac:dyDescent="0.25">
      <c r="A2047" s="3" t="s">
        <v>5572</v>
      </c>
      <c r="B2047" s="1" t="s">
        <v>5548</v>
      </c>
      <c r="C2047" s="2" t="s">
        <v>5573</v>
      </c>
      <c r="D2047" s="2" t="s">
        <v>5574</v>
      </c>
      <c r="E2047">
        <f>LEN(telefony__2[[#This Row],[nr]])</f>
        <v>7</v>
      </c>
      <c r="F2047">
        <f>IF(MID(telefony__2[[#This Row],[nr]],1,2)="12",1,0)</f>
        <v>0</v>
      </c>
      <c r="G2047" s="2">
        <f>IF(AND(telefony__2[[#This Row],[czy 12]]=1,telefony__2[[#This Row],[dlugosc]]=7),telefony__2[[#This Row],[zaklonczenie]]-telefony__2[[#This Row],[rozpoczecie]],0)</f>
        <v>0</v>
      </c>
      <c r="H2047" s="3">
        <f>IF(AND(telefony__2[[#This Row],[czy 12]]=1,telefony__2[[#This Row],[dlugosc]]=7),1,0)</f>
        <v>0</v>
      </c>
      <c r="I2047" s="3">
        <f>(telefony__2[[#This Row],[zaklonczenie]]-telefony__2[[#This Row],[rozpoczecie]])*24*60</f>
        <v>11.633333333333367</v>
      </c>
      <c r="J2047">
        <f>IF(telefony__2[[#This Row],[dlugosc]]=10,ROUNDUP(telefony__2[[#This Row],[len]],0),0)</f>
        <v>0</v>
      </c>
      <c r="K2047" s="3">
        <f>IF(telefony__2[[#This Row],[dlugosc]]&lt;&gt;10,telefony__2[[#This Row],[len]]+K2046,K2046)</f>
        <v>16114.100000000013</v>
      </c>
      <c r="L2047" s="3">
        <f>IF(telefony__2[[#This Row],[dlugosc]]=7,telefony__2[[#This Row],[len]],0)</f>
        <v>11.633333333333367</v>
      </c>
      <c r="M2047" s="3">
        <f>IF(telefony__2[[#This Row],[dlugosc]]=8,telefony__2[[#This Row],[len]],0)</f>
        <v>0</v>
      </c>
      <c r="N2047" s="3"/>
    </row>
    <row r="2048" spans="1:14" x14ac:dyDescent="0.25">
      <c r="A2048" s="3" t="s">
        <v>5575</v>
      </c>
      <c r="B2048" s="1" t="s">
        <v>5548</v>
      </c>
      <c r="C2048" s="2" t="s">
        <v>5576</v>
      </c>
      <c r="D2048" s="2" t="s">
        <v>5335</v>
      </c>
      <c r="E2048">
        <f>LEN(telefony__2[[#This Row],[nr]])</f>
        <v>7</v>
      </c>
      <c r="F2048">
        <f>IF(MID(telefony__2[[#This Row],[nr]],1,2)="12",1,0)</f>
        <v>0</v>
      </c>
      <c r="G2048" s="2">
        <f>IF(AND(telefony__2[[#This Row],[czy 12]]=1,telefony__2[[#This Row],[dlugosc]]=7),telefony__2[[#This Row],[zaklonczenie]]-telefony__2[[#This Row],[rozpoczecie]],0)</f>
        <v>0</v>
      </c>
      <c r="H2048" s="3">
        <f>IF(AND(telefony__2[[#This Row],[czy 12]]=1,telefony__2[[#This Row],[dlugosc]]=7),1,0)</f>
        <v>0</v>
      </c>
      <c r="I2048" s="3">
        <f>(telefony__2[[#This Row],[zaklonczenie]]-telefony__2[[#This Row],[rozpoczecie]])*24*60</f>
        <v>16.349999999999998</v>
      </c>
      <c r="J2048">
        <f>IF(telefony__2[[#This Row],[dlugosc]]=10,ROUNDUP(telefony__2[[#This Row],[len]],0),0)</f>
        <v>0</v>
      </c>
      <c r="K2048" s="3">
        <f>IF(telefony__2[[#This Row],[dlugosc]]&lt;&gt;10,telefony__2[[#This Row],[len]]+K2047,K2047)</f>
        <v>16130.450000000013</v>
      </c>
      <c r="L2048" s="3">
        <f>IF(telefony__2[[#This Row],[dlugosc]]=7,telefony__2[[#This Row],[len]],0)</f>
        <v>16.349999999999998</v>
      </c>
      <c r="M2048" s="3">
        <f>IF(telefony__2[[#This Row],[dlugosc]]=8,telefony__2[[#This Row],[len]],0)</f>
        <v>0</v>
      </c>
      <c r="N2048" s="3"/>
    </row>
    <row r="2049" spans="1:14" x14ac:dyDescent="0.25">
      <c r="A2049" s="3" t="s">
        <v>5577</v>
      </c>
      <c r="B2049" s="1" t="s">
        <v>5548</v>
      </c>
      <c r="C2049" s="2" t="s">
        <v>5578</v>
      </c>
      <c r="D2049" s="2" t="s">
        <v>5579</v>
      </c>
      <c r="E2049">
        <f>LEN(telefony__2[[#This Row],[nr]])</f>
        <v>10</v>
      </c>
      <c r="F2049">
        <f>IF(MID(telefony__2[[#This Row],[nr]],1,2)="12",1,0)</f>
        <v>0</v>
      </c>
      <c r="G2049" s="2">
        <f>IF(AND(telefony__2[[#This Row],[czy 12]]=1,telefony__2[[#This Row],[dlugosc]]=7),telefony__2[[#This Row],[zaklonczenie]]-telefony__2[[#This Row],[rozpoczecie]],0)</f>
        <v>0</v>
      </c>
      <c r="H2049" s="3">
        <f>IF(AND(telefony__2[[#This Row],[czy 12]]=1,telefony__2[[#This Row],[dlugosc]]=7),1,0)</f>
        <v>0</v>
      </c>
      <c r="I2049" s="3">
        <f>(telefony__2[[#This Row],[zaklonczenie]]-telefony__2[[#This Row],[rozpoczecie]])*24*60</f>
        <v>6.3500000000000334</v>
      </c>
      <c r="J2049">
        <f>IF(telefony__2[[#This Row],[dlugosc]]=10,ROUNDUP(telefony__2[[#This Row],[len]],0),0)</f>
        <v>7</v>
      </c>
      <c r="K2049" s="3">
        <f>IF(telefony__2[[#This Row],[dlugosc]]&lt;&gt;10,telefony__2[[#This Row],[len]]+K2048,K2048)</f>
        <v>16130.450000000013</v>
      </c>
      <c r="L2049" s="3">
        <f>IF(telefony__2[[#This Row],[dlugosc]]=7,telefony__2[[#This Row],[len]],0)</f>
        <v>0</v>
      </c>
      <c r="M2049" s="3">
        <f>IF(telefony__2[[#This Row],[dlugosc]]=8,telefony__2[[#This Row],[len]],0)</f>
        <v>0</v>
      </c>
      <c r="N2049" s="3"/>
    </row>
    <row r="2050" spans="1:14" x14ac:dyDescent="0.25">
      <c r="A2050" s="3" t="s">
        <v>5580</v>
      </c>
      <c r="B2050" s="1" t="s">
        <v>5548</v>
      </c>
      <c r="C2050" s="2" t="s">
        <v>5581</v>
      </c>
      <c r="D2050" s="2" t="s">
        <v>5582</v>
      </c>
      <c r="E2050">
        <f>LEN(telefony__2[[#This Row],[nr]])</f>
        <v>7</v>
      </c>
      <c r="F2050">
        <f>IF(MID(telefony__2[[#This Row],[nr]],1,2)="12",1,0)</f>
        <v>0</v>
      </c>
      <c r="G2050" s="2">
        <f>IF(AND(telefony__2[[#This Row],[czy 12]]=1,telefony__2[[#This Row],[dlugosc]]=7),telefony__2[[#This Row],[zaklonczenie]]-telefony__2[[#This Row],[rozpoczecie]],0)</f>
        <v>0</v>
      </c>
      <c r="H2050" s="3">
        <f>IF(AND(telefony__2[[#This Row],[czy 12]]=1,telefony__2[[#This Row],[dlugosc]]=7),1,0)</f>
        <v>0</v>
      </c>
      <c r="I2050" s="3">
        <f>(telefony__2[[#This Row],[zaklonczenie]]-telefony__2[[#This Row],[rozpoczecie]])*24*60</f>
        <v>5.8333333333333393</v>
      </c>
      <c r="J2050">
        <f>IF(telefony__2[[#This Row],[dlugosc]]=10,ROUNDUP(telefony__2[[#This Row],[len]],0),0)</f>
        <v>0</v>
      </c>
      <c r="K2050" s="3">
        <f>IF(telefony__2[[#This Row],[dlugosc]]&lt;&gt;10,telefony__2[[#This Row],[len]]+K2049,K2049)</f>
        <v>16136.283333333347</v>
      </c>
      <c r="L2050" s="3">
        <f>IF(telefony__2[[#This Row],[dlugosc]]=7,telefony__2[[#This Row],[len]],0)</f>
        <v>5.8333333333333393</v>
      </c>
      <c r="M2050" s="3">
        <f>IF(telefony__2[[#This Row],[dlugosc]]=8,telefony__2[[#This Row],[len]],0)</f>
        <v>0</v>
      </c>
      <c r="N2050" s="3"/>
    </row>
    <row r="2051" spans="1:14" x14ac:dyDescent="0.25">
      <c r="A2051" s="3" t="s">
        <v>5583</v>
      </c>
      <c r="B2051" s="1" t="s">
        <v>5548</v>
      </c>
      <c r="C2051" s="2" t="s">
        <v>5584</v>
      </c>
      <c r="D2051" s="2" t="s">
        <v>3427</v>
      </c>
      <c r="E2051">
        <f>LEN(telefony__2[[#This Row],[nr]])</f>
        <v>7</v>
      </c>
      <c r="F2051">
        <f>IF(MID(telefony__2[[#This Row],[nr]],1,2)="12",1,0)</f>
        <v>0</v>
      </c>
      <c r="G2051" s="2">
        <f>IF(AND(telefony__2[[#This Row],[czy 12]]=1,telefony__2[[#This Row],[dlugosc]]=7),telefony__2[[#This Row],[zaklonczenie]]-telefony__2[[#This Row],[rozpoczecie]],0)</f>
        <v>0</v>
      </c>
      <c r="H2051" s="3">
        <f>IF(AND(telefony__2[[#This Row],[czy 12]]=1,telefony__2[[#This Row],[dlugosc]]=7),1,0)</f>
        <v>0</v>
      </c>
      <c r="I2051" s="3">
        <f>(telefony__2[[#This Row],[zaklonczenie]]-telefony__2[[#This Row],[rozpoczecie]])*24*60</f>
        <v>2.1500000000000963</v>
      </c>
      <c r="J2051">
        <f>IF(telefony__2[[#This Row],[dlugosc]]=10,ROUNDUP(telefony__2[[#This Row],[len]],0),0)</f>
        <v>0</v>
      </c>
      <c r="K2051" s="3">
        <f>IF(telefony__2[[#This Row],[dlugosc]]&lt;&gt;10,telefony__2[[#This Row],[len]]+K2050,K2050)</f>
        <v>16138.433333333347</v>
      </c>
      <c r="L2051" s="3">
        <f>IF(telefony__2[[#This Row],[dlugosc]]=7,telefony__2[[#This Row],[len]],0)</f>
        <v>2.1500000000000963</v>
      </c>
      <c r="M2051" s="3">
        <f>IF(telefony__2[[#This Row],[dlugosc]]=8,telefony__2[[#This Row],[len]],0)</f>
        <v>0</v>
      </c>
      <c r="N2051" s="3"/>
    </row>
    <row r="2052" spans="1:14" x14ac:dyDescent="0.25">
      <c r="A2052" s="3" t="s">
        <v>5585</v>
      </c>
      <c r="B2052" s="1" t="s">
        <v>5548</v>
      </c>
      <c r="C2052" s="2" t="s">
        <v>5586</v>
      </c>
      <c r="D2052" s="2" t="s">
        <v>5587</v>
      </c>
      <c r="E2052">
        <f>LEN(telefony__2[[#This Row],[nr]])</f>
        <v>8</v>
      </c>
      <c r="F2052">
        <f>IF(MID(telefony__2[[#This Row],[nr]],1,2)="12",1,0)</f>
        <v>0</v>
      </c>
      <c r="G2052" s="2">
        <f>IF(AND(telefony__2[[#This Row],[czy 12]]=1,telefony__2[[#This Row],[dlugosc]]=7),telefony__2[[#This Row],[zaklonczenie]]-telefony__2[[#This Row],[rozpoczecie]],0)</f>
        <v>0</v>
      </c>
      <c r="H2052" s="3">
        <f>IF(AND(telefony__2[[#This Row],[czy 12]]=1,telefony__2[[#This Row],[dlugosc]]=7),1,0)</f>
        <v>0</v>
      </c>
      <c r="I2052" s="3">
        <f>(telefony__2[[#This Row],[zaklonczenie]]-telefony__2[[#This Row],[rozpoczecie]])*24*60</f>
        <v>1.0833333333333162</v>
      </c>
      <c r="J2052">
        <f>IF(telefony__2[[#This Row],[dlugosc]]=10,ROUNDUP(telefony__2[[#This Row],[len]],0),0)</f>
        <v>0</v>
      </c>
      <c r="K2052" s="3">
        <f>IF(telefony__2[[#This Row],[dlugosc]]&lt;&gt;10,telefony__2[[#This Row],[len]]+K2051,K2051)</f>
        <v>16139.516666666681</v>
      </c>
      <c r="L2052" s="3">
        <f>IF(telefony__2[[#This Row],[dlugosc]]=7,telefony__2[[#This Row],[len]],0)</f>
        <v>0</v>
      </c>
      <c r="M2052" s="3">
        <f>IF(telefony__2[[#This Row],[dlugosc]]=8,telefony__2[[#This Row],[len]],0)</f>
        <v>1.0833333333333162</v>
      </c>
      <c r="N2052" s="3"/>
    </row>
    <row r="2053" spans="1:14" x14ac:dyDescent="0.25">
      <c r="A2053" s="3" t="s">
        <v>5588</v>
      </c>
      <c r="B2053" s="1" t="s">
        <v>5548</v>
      </c>
      <c r="C2053" s="2" t="s">
        <v>5589</v>
      </c>
      <c r="D2053" s="2" t="s">
        <v>5590</v>
      </c>
      <c r="E2053">
        <f>LEN(telefony__2[[#This Row],[nr]])</f>
        <v>8</v>
      </c>
      <c r="F2053">
        <f>IF(MID(telefony__2[[#This Row],[nr]],1,2)="12",1,0)</f>
        <v>0</v>
      </c>
      <c r="G2053" s="2">
        <f>IF(AND(telefony__2[[#This Row],[czy 12]]=1,telefony__2[[#This Row],[dlugosc]]=7),telefony__2[[#This Row],[zaklonczenie]]-telefony__2[[#This Row],[rozpoczecie]],0)</f>
        <v>0</v>
      </c>
      <c r="H2053" s="3">
        <f>IF(AND(telefony__2[[#This Row],[czy 12]]=1,telefony__2[[#This Row],[dlugosc]]=7),1,0)</f>
        <v>0</v>
      </c>
      <c r="I2053" s="3">
        <f>(telefony__2[[#This Row],[zaklonczenie]]-telefony__2[[#This Row],[rozpoczecie]])*24*60</f>
        <v>13.083333333333353</v>
      </c>
      <c r="J2053">
        <f>IF(telefony__2[[#This Row],[dlugosc]]=10,ROUNDUP(telefony__2[[#This Row],[len]],0),0)</f>
        <v>0</v>
      </c>
      <c r="K2053" s="3">
        <f>IF(telefony__2[[#This Row],[dlugosc]]&lt;&gt;10,telefony__2[[#This Row],[len]]+K2052,K2052)</f>
        <v>16152.600000000015</v>
      </c>
      <c r="L2053" s="3">
        <f>IF(telefony__2[[#This Row],[dlugosc]]=7,telefony__2[[#This Row],[len]],0)</f>
        <v>0</v>
      </c>
      <c r="M2053" s="3">
        <f>IF(telefony__2[[#This Row],[dlugosc]]=8,telefony__2[[#This Row],[len]],0)</f>
        <v>13.083333333333353</v>
      </c>
      <c r="N2053" s="3"/>
    </row>
    <row r="2054" spans="1:14" x14ac:dyDescent="0.25">
      <c r="A2054" s="3" t="s">
        <v>5591</v>
      </c>
      <c r="B2054" s="1" t="s">
        <v>5548</v>
      </c>
      <c r="C2054" s="2" t="s">
        <v>5592</v>
      </c>
      <c r="D2054" s="2" t="s">
        <v>5593</v>
      </c>
      <c r="E2054">
        <f>LEN(telefony__2[[#This Row],[nr]])</f>
        <v>8</v>
      </c>
      <c r="F2054">
        <f>IF(MID(telefony__2[[#This Row],[nr]],1,2)="12",1,0)</f>
        <v>0</v>
      </c>
      <c r="G2054" s="2">
        <f>IF(AND(telefony__2[[#This Row],[czy 12]]=1,telefony__2[[#This Row],[dlugosc]]=7),telefony__2[[#This Row],[zaklonczenie]]-telefony__2[[#This Row],[rozpoczecie]],0)</f>
        <v>0</v>
      </c>
      <c r="H2054" s="3">
        <f>IF(AND(telefony__2[[#This Row],[czy 12]]=1,telefony__2[[#This Row],[dlugosc]]=7),1,0)</f>
        <v>0</v>
      </c>
      <c r="I2054" s="3">
        <f>(telefony__2[[#This Row],[zaklonczenie]]-telefony__2[[#This Row],[rozpoczecie]])*24*60</f>
        <v>11.433333333333415</v>
      </c>
      <c r="J2054">
        <f>IF(telefony__2[[#This Row],[dlugosc]]=10,ROUNDUP(telefony__2[[#This Row],[len]],0),0)</f>
        <v>0</v>
      </c>
      <c r="K2054" s="3">
        <f>IF(telefony__2[[#This Row],[dlugosc]]&lt;&gt;10,telefony__2[[#This Row],[len]]+K2053,K2053)</f>
        <v>16164.033333333349</v>
      </c>
      <c r="L2054" s="3">
        <f>IF(telefony__2[[#This Row],[dlugosc]]=7,telefony__2[[#This Row],[len]],0)</f>
        <v>0</v>
      </c>
      <c r="M2054" s="3">
        <f>IF(telefony__2[[#This Row],[dlugosc]]=8,telefony__2[[#This Row],[len]],0)</f>
        <v>11.433333333333415</v>
      </c>
      <c r="N2054" s="3"/>
    </row>
    <row r="2055" spans="1:14" x14ac:dyDescent="0.25">
      <c r="A2055" s="3" t="s">
        <v>4350</v>
      </c>
      <c r="B2055" s="1" t="s">
        <v>5548</v>
      </c>
      <c r="C2055" s="2" t="s">
        <v>5594</v>
      </c>
      <c r="D2055" s="2" t="s">
        <v>5595</v>
      </c>
      <c r="E2055">
        <f>LEN(telefony__2[[#This Row],[nr]])</f>
        <v>7</v>
      </c>
      <c r="F2055">
        <f>IF(MID(telefony__2[[#This Row],[nr]],1,2)="12",1,0)</f>
        <v>0</v>
      </c>
      <c r="G2055" s="2">
        <f>IF(AND(telefony__2[[#This Row],[czy 12]]=1,telefony__2[[#This Row],[dlugosc]]=7),telefony__2[[#This Row],[zaklonczenie]]-telefony__2[[#This Row],[rozpoczecie]],0)</f>
        <v>0</v>
      </c>
      <c r="H2055" s="3">
        <f>IF(AND(telefony__2[[#This Row],[czy 12]]=1,telefony__2[[#This Row],[dlugosc]]=7),1,0)</f>
        <v>0</v>
      </c>
      <c r="I2055" s="3">
        <f>(telefony__2[[#This Row],[zaklonczenie]]-telefony__2[[#This Row],[rozpoczecie]])*24*60</f>
        <v>10.449999999999955</v>
      </c>
      <c r="J2055">
        <f>IF(telefony__2[[#This Row],[dlugosc]]=10,ROUNDUP(telefony__2[[#This Row],[len]],0),0)</f>
        <v>0</v>
      </c>
      <c r="K2055" s="3">
        <f>IF(telefony__2[[#This Row],[dlugosc]]&lt;&gt;10,telefony__2[[#This Row],[len]]+K2054,K2054)</f>
        <v>16174.48333333335</v>
      </c>
      <c r="L2055" s="3">
        <f>IF(telefony__2[[#This Row],[dlugosc]]=7,telefony__2[[#This Row],[len]],0)</f>
        <v>10.449999999999955</v>
      </c>
      <c r="M2055" s="3">
        <f>IF(telefony__2[[#This Row],[dlugosc]]=8,telefony__2[[#This Row],[len]],0)</f>
        <v>0</v>
      </c>
      <c r="N2055" s="3"/>
    </row>
    <row r="2056" spans="1:14" x14ac:dyDescent="0.25">
      <c r="A2056" s="3" t="s">
        <v>2466</v>
      </c>
      <c r="B2056" s="1" t="s">
        <v>5548</v>
      </c>
      <c r="C2056" s="2" t="s">
        <v>5596</v>
      </c>
      <c r="D2056" s="2" t="s">
        <v>5597</v>
      </c>
      <c r="E2056">
        <f>LEN(telefony__2[[#This Row],[nr]])</f>
        <v>7</v>
      </c>
      <c r="F2056">
        <f>IF(MID(telefony__2[[#This Row],[nr]],1,2)="12",1,0)</f>
        <v>0</v>
      </c>
      <c r="G2056" s="2">
        <f>IF(AND(telefony__2[[#This Row],[czy 12]]=1,telefony__2[[#This Row],[dlugosc]]=7),telefony__2[[#This Row],[zaklonczenie]]-telefony__2[[#This Row],[rozpoczecie]],0)</f>
        <v>0</v>
      </c>
      <c r="H2056" s="3">
        <f>IF(AND(telefony__2[[#This Row],[czy 12]]=1,telefony__2[[#This Row],[dlugosc]]=7),1,0)</f>
        <v>0</v>
      </c>
      <c r="I2056" s="3">
        <f>(telefony__2[[#This Row],[zaklonczenie]]-telefony__2[[#This Row],[rozpoczecie]])*24*60</f>
        <v>12.083333333333357</v>
      </c>
      <c r="J2056">
        <f>IF(telefony__2[[#This Row],[dlugosc]]=10,ROUNDUP(telefony__2[[#This Row],[len]],0),0)</f>
        <v>0</v>
      </c>
      <c r="K2056" s="3">
        <f>IF(telefony__2[[#This Row],[dlugosc]]&lt;&gt;10,telefony__2[[#This Row],[len]]+K2055,K2055)</f>
        <v>16186.566666666684</v>
      </c>
      <c r="L2056" s="3">
        <f>IF(telefony__2[[#This Row],[dlugosc]]=7,telefony__2[[#This Row],[len]],0)</f>
        <v>12.083333333333357</v>
      </c>
      <c r="M2056" s="3">
        <f>IF(telefony__2[[#This Row],[dlugosc]]=8,telefony__2[[#This Row],[len]],0)</f>
        <v>0</v>
      </c>
      <c r="N2056" s="3"/>
    </row>
    <row r="2057" spans="1:14" x14ac:dyDescent="0.25">
      <c r="A2057" s="3" t="s">
        <v>5598</v>
      </c>
      <c r="B2057" s="1" t="s">
        <v>5548</v>
      </c>
      <c r="C2057" s="2" t="s">
        <v>5599</v>
      </c>
      <c r="D2057" s="2" t="s">
        <v>5600</v>
      </c>
      <c r="E2057">
        <f>LEN(telefony__2[[#This Row],[nr]])</f>
        <v>7</v>
      </c>
      <c r="F2057">
        <f>IF(MID(telefony__2[[#This Row],[nr]],1,2)="12",1,0)</f>
        <v>0</v>
      </c>
      <c r="G2057" s="2">
        <f>IF(AND(telefony__2[[#This Row],[czy 12]]=1,telefony__2[[#This Row],[dlugosc]]=7),telefony__2[[#This Row],[zaklonczenie]]-telefony__2[[#This Row],[rozpoczecie]],0)</f>
        <v>0</v>
      </c>
      <c r="H2057" s="3">
        <f>IF(AND(telefony__2[[#This Row],[czy 12]]=1,telefony__2[[#This Row],[dlugosc]]=7),1,0)</f>
        <v>0</v>
      </c>
      <c r="I2057" s="3">
        <f>(telefony__2[[#This Row],[zaklonczenie]]-telefony__2[[#This Row],[rozpoczecie]])*24*60</f>
        <v>2.7500000000001101</v>
      </c>
      <c r="J2057">
        <f>IF(telefony__2[[#This Row],[dlugosc]]=10,ROUNDUP(telefony__2[[#This Row],[len]],0),0)</f>
        <v>0</v>
      </c>
      <c r="K2057" s="3">
        <f>IF(telefony__2[[#This Row],[dlugosc]]&lt;&gt;10,telefony__2[[#This Row],[len]]+K2056,K2056)</f>
        <v>16189.316666666684</v>
      </c>
      <c r="L2057" s="3">
        <f>IF(telefony__2[[#This Row],[dlugosc]]=7,telefony__2[[#This Row],[len]],0)</f>
        <v>2.7500000000001101</v>
      </c>
      <c r="M2057" s="3">
        <f>IF(telefony__2[[#This Row],[dlugosc]]=8,telefony__2[[#This Row],[len]],0)</f>
        <v>0</v>
      </c>
      <c r="N2057" s="3"/>
    </row>
    <row r="2058" spans="1:14" x14ac:dyDescent="0.25">
      <c r="A2058" s="3" t="s">
        <v>5601</v>
      </c>
      <c r="B2058" s="1" t="s">
        <v>5548</v>
      </c>
      <c r="C2058" s="2" t="s">
        <v>5602</v>
      </c>
      <c r="D2058" s="2" t="s">
        <v>5603</v>
      </c>
      <c r="E2058">
        <f>LEN(telefony__2[[#This Row],[nr]])</f>
        <v>8</v>
      </c>
      <c r="F2058">
        <f>IF(MID(telefony__2[[#This Row],[nr]],1,2)="12",1,0)</f>
        <v>0</v>
      </c>
      <c r="G2058" s="2">
        <f>IF(AND(telefony__2[[#This Row],[czy 12]]=1,telefony__2[[#This Row],[dlugosc]]=7),telefony__2[[#This Row],[zaklonczenie]]-telefony__2[[#This Row],[rozpoczecie]],0)</f>
        <v>0</v>
      </c>
      <c r="H2058" s="3">
        <f>IF(AND(telefony__2[[#This Row],[czy 12]]=1,telefony__2[[#This Row],[dlugosc]]=7),1,0)</f>
        <v>0</v>
      </c>
      <c r="I2058" s="3">
        <f>(telefony__2[[#This Row],[zaklonczenie]]-telefony__2[[#This Row],[rozpoczecie]])*24*60</f>
        <v>2.3499999999999677</v>
      </c>
      <c r="J2058">
        <f>IF(telefony__2[[#This Row],[dlugosc]]=10,ROUNDUP(telefony__2[[#This Row],[len]],0),0)</f>
        <v>0</v>
      </c>
      <c r="K2058" s="3">
        <f>IF(telefony__2[[#This Row],[dlugosc]]&lt;&gt;10,telefony__2[[#This Row],[len]]+K2057,K2057)</f>
        <v>16191.666666666684</v>
      </c>
      <c r="L2058" s="3">
        <f>IF(telefony__2[[#This Row],[dlugosc]]=7,telefony__2[[#This Row],[len]],0)</f>
        <v>0</v>
      </c>
      <c r="M2058" s="3">
        <f>IF(telefony__2[[#This Row],[dlugosc]]=8,telefony__2[[#This Row],[len]],0)</f>
        <v>2.3499999999999677</v>
      </c>
      <c r="N2058" s="3"/>
    </row>
    <row r="2059" spans="1:14" x14ac:dyDescent="0.25">
      <c r="A2059" s="3" t="s">
        <v>5604</v>
      </c>
      <c r="B2059" s="1" t="s">
        <v>5548</v>
      </c>
      <c r="C2059" s="2" t="s">
        <v>5605</v>
      </c>
      <c r="D2059" s="2" t="s">
        <v>5606</v>
      </c>
      <c r="E2059">
        <f>LEN(telefony__2[[#This Row],[nr]])</f>
        <v>10</v>
      </c>
      <c r="F2059">
        <f>IF(MID(telefony__2[[#This Row],[nr]],1,2)="12",1,0)</f>
        <v>0</v>
      </c>
      <c r="G2059" s="2">
        <f>IF(AND(telefony__2[[#This Row],[czy 12]]=1,telefony__2[[#This Row],[dlugosc]]=7),telefony__2[[#This Row],[zaklonczenie]]-telefony__2[[#This Row],[rozpoczecie]],0)</f>
        <v>0</v>
      </c>
      <c r="H2059" s="3">
        <f>IF(AND(telefony__2[[#This Row],[czy 12]]=1,telefony__2[[#This Row],[dlugosc]]=7),1,0)</f>
        <v>0</v>
      </c>
      <c r="I2059" s="3">
        <f>(telefony__2[[#This Row],[zaklonczenie]]-telefony__2[[#This Row],[rozpoczecie]])*24*60</f>
        <v>6.6166666666666885</v>
      </c>
      <c r="J2059">
        <f>IF(telefony__2[[#This Row],[dlugosc]]=10,ROUNDUP(telefony__2[[#This Row],[len]],0),0)</f>
        <v>7</v>
      </c>
      <c r="K2059" s="3">
        <f>IF(telefony__2[[#This Row],[dlugosc]]&lt;&gt;10,telefony__2[[#This Row],[len]]+K2058,K2058)</f>
        <v>16191.666666666684</v>
      </c>
      <c r="L2059" s="3">
        <f>IF(telefony__2[[#This Row],[dlugosc]]=7,telefony__2[[#This Row],[len]],0)</f>
        <v>0</v>
      </c>
      <c r="M2059" s="3">
        <f>IF(telefony__2[[#This Row],[dlugosc]]=8,telefony__2[[#This Row],[len]],0)</f>
        <v>0</v>
      </c>
      <c r="N2059" s="3"/>
    </row>
    <row r="2060" spans="1:14" x14ac:dyDescent="0.25">
      <c r="A2060" s="3" t="s">
        <v>5607</v>
      </c>
      <c r="B2060" s="1" t="s">
        <v>5548</v>
      </c>
      <c r="C2060" s="2" t="s">
        <v>3173</v>
      </c>
      <c r="D2060" s="2" t="s">
        <v>5608</v>
      </c>
      <c r="E2060">
        <f>LEN(telefony__2[[#This Row],[nr]])</f>
        <v>10</v>
      </c>
      <c r="F2060">
        <f>IF(MID(telefony__2[[#This Row],[nr]],1,2)="12",1,0)</f>
        <v>0</v>
      </c>
      <c r="G2060" s="2">
        <f>IF(AND(telefony__2[[#This Row],[czy 12]]=1,telefony__2[[#This Row],[dlugosc]]=7),telefony__2[[#This Row],[zaklonczenie]]-telefony__2[[#This Row],[rozpoczecie]],0)</f>
        <v>0</v>
      </c>
      <c r="H2060" s="3">
        <f>IF(AND(telefony__2[[#This Row],[czy 12]]=1,telefony__2[[#This Row],[dlugosc]]=7),1,0)</f>
        <v>0</v>
      </c>
      <c r="I2060" s="3">
        <f>(telefony__2[[#This Row],[zaklonczenie]]-telefony__2[[#This Row],[rozpoczecie]])*24*60</f>
        <v>15.500000000000105</v>
      </c>
      <c r="J2060">
        <f>IF(telefony__2[[#This Row],[dlugosc]]=10,ROUNDUP(telefony__2[[#This Row],[len]],0),0)</f>
        <v>16</v>
      </c>
      <c r="K2060" s="3">
        <f>IF(telefony__2[[#This Row],[dlugosc]]&lt;&gt;10,telefony__2[[#This Row],[len]]+K2059,K2059)</f>
        <v>16191.666666666684</v>
      </c>
      <c r="L2060" s="3">
        <f>IF(telefony__2[[#This Row],[dlugosc]]=7,telefony__2[[#This Row],[len]],0)</f>
        <v>0</v>
      </c>
      <c r="M2060" s="3">
        <f>IF(telefony__2[[#This Row],[dlugosc]]=8,telefony__2[[#This Row],[len]],0)</f>
        <v>0</v>
      </c>
      <c r="N2060" s="3"/>
    </row>
    <row r="2061" spans="1:14" x14ac:dyDescent="0.25">
      <c r="A2061" s="3" t="s">
        <v>1886</v>
      </c>
      <c r="B2061" s="1" t="s">
        <v>5548</v>
      </c>
      <c r="C2061" s="2" t="s">
        <v>5609</v>
      </c>
      <c r="D2061" s="2" t="s">
        <v>5610</v>
      </c>
      <c r="E2061">
        <f>LEN(telefony__2[[#This Row],[nr]])</f>
        <v>7</v>
      </c>
      <c r="F2061">
        <f>IF(MID(telefony__2[[#This Row],[nr]],1,2)="12",1,0)</f>
        <v>0</v>
      </c>
      <c r="G2061" s="2">
        <f>IF(AND(telefony__2[[#This Row],[czy 12]]=1,telefony__2[[#This Row],[dlugosc]]=7),telefony__2[[#This Row],[zaklonczenie]]-telefony__2[[#This Row],[rozpoczecie]],0)</f>
        <v>0</v>
      </c>
      <c r="H2061" s="3">
        <f>IF(AND(telefony__2[[#This Row],[czy 12]]=1,telefony__2[[#This Row],[dlugosc]]=7),1,0)</f>
        <v>0</v>
      </c>
      <c r="I2061" s="3">
        <f>(telefony__2[[#This Row],[zaklonczenie]]-telefony__2[[#This Row],[rozpoczecie]])*24*60</f>
        <v>9.6499999999999098</v>
      </c>
      <c r="J2061">
        <f>IF(telefony__2[[#This Row],[dlugosc]]=10,ROUNDUP(telefony__2[[#This Row],[len]],0),0)</f>
        <v>0</v>
      </c>
      <c r="K2061" s="3">
        <f>IF(telefony__2[[#This Row],[dlugosc]]&lt;&gt;10,telefony__2[[#This Row],[len]]+K2060,K2060)</f>
        <v>16201.316666666684</v>
      </c>
      <c r="L2061" s="3">
        <f>IF(telefony__2[[#This Row],[dlugosc]]=7,telefony__2[[#This Row],[len]],0)</f>
        <v>9.6499999999999098</v>
      </c>
      <c r="M2061" s="3">
        <f>IF(telefony__2[[#This Row],[dlugosc]]=8,telefony__2[[#This Row],[len]],0)</f>
        <v>0</v>
      </c>
      <c r="N2061" s="3"/>
    </row>
    <row r="2062" spans="1:14" x14ac:dyDescent="0.25">
      <c r="A2062" s="3" t="s">
        <v>5611</v>
      </c>
      <c r="B2062" s="1" t="s">
        <v>5548</v>
      </c>
      <c r="C2062" s="2" t="s">
        <v>5612</v>
      </c>
      <c r="D2062" s="2" t="s">
        <v>5613</v>
      </c>
      <c r="E2062">
        <f>LEN(telefony__2[[#This Row],[nr]])</f>
        <v>7</v>
      </c>
      <c r="F2062">
        <f>IF(MID(telefony__2[[#This Row],[nr]],1,2)="12",1,0)</f>
        <v>0</v>
      </c>
      <c r="G2062" s="2">
        <f>IF(AND(telefony__2[[#This Row],[czy 12]]=1,telefony__2[[#This Row],[dlugosc]]=7),telefony__2[[#This Row],[zaklonczenie]]-telefony__2[[#This Row],[rozpoczecie]],0)</f>
        <v>0</v>
      </c>
      <c r="H2062" s="3">
        <f>IF(AND(telefony__2[[#This Row],[czy 12]]=1,telefony__2[[#This Row],[dlugosc]]=7),1,0)</f>
        <v>0</v>
      </c>
      <c r="I2062" s="3">
        <f>(telefony__2[[#This Row],[zaklonczenie]]-telefony__2[[#This Row],[rozpoczecie]])*24*60</f>
        <v>15.750000000000064</v>
      </c>
      <c r="J2062">
        <f>IF(telefony__2[[#This Row],[dlugosc]]=10,ROUNDUP(telefony__2[[#This Row],[len]],0),0)</f>
        <v>0</v>
      </c>
      <c r="K2062" s="3">
        <f>IF(telefony__2[[#This Row],[dlugosc]]&lt;&gt;10,telefony__2[[#This Row],[len]]+K2061,K2061)</f>
        <v>16217.066666666684</v>
      </c>
      <c r="L2062" s="3">
        <f>IF(telefony__2[[#This Row],[dlugosc]]=7,telefony__2[[#This Row],[len]],0)</f>
        <v>15.750000000000064</v>
      </c>
      <c r="M2062" s="3">
        <f>IF(telefony__2[[#This Row],[dlugosc]]=8,telefony__2[[#This Row],[len]],0)</f>
        <v>0</v>
      </c>
      <c r="N2062" s="3"/>
    </row>
    <row r="2063" spans="1:14" x14ac:dyDescent="0.25">
      <c r="A2063" s="3" t="s">
        <v>1205</v>
      </c>
      <c r="B2063" s="1" t="s">
        <v>5548</v>
      </c>
      <c r="C2063" s="2" t="s">
        <v>5614</v>
      </c>
      <c r="D2063" s="2" t="s">
        <v>3172</v>
      </c>
      <c r="E2063">
        <f>LEN(telefony__2[[#This Row],[nr]])</f>
        <v>7</v>
      </c>
      <c r="F2063">
        <f>IF(MID(telefony__2[[#This Row],[nr]],1,2)="12",1,0)</f>
        <v>0</v>
      </c>
      <c r="G2063" s="2">
        <f>IF(AND(telefony__2[[#This Row],[czy 12]]=1,telefony__2[[#This Row],[dlugosc]]=7),telefony__2[[#This Row],[zaklonczenie]]-telefony__2[[#This Row],[rozpoczecie]],0)</f>
        <v>0</v>
      </c>
      <c r="H2063" s="3">
        <f>IF(AND(telefony__2[[#This Row],[czy 12]]=1,telefony__2[[#This Row],[dlugosc]]=7),1,0)</f>
        <v>0</v>
      </c>
      <c r="I2063" s="3">
        <f>(telefony__2[[#This Row],[zaklonczenie]]-telefony__2[[#This Row],[rozpoczecie]])*24*60</f>
        <v>0.849999999999973</v>
      </c>
      <c r="J2063">
        <f>IF(telefony__2[[#This Row],[dlugosc]]=10,ROUNDUP(telefony__2[[#This Row],[len]],0),0)</f>
        <v>0</v>
      </c>
      <c r="K2063" s="3">
        <f>IF(telefony__2[[#This Row],[dlugosc]]&lt;&gt;10,telefony__2[[#This Row],[len]]+K2062,K2062)</f>
        <v>16217.916666666684</v>
      </c>
      <c r="L2063" s="3">
        <f>IF(telefony__2[[#This Row],[dlugosc]]=7,telefony__2[[#This Row],[len]],0)</f>
        <v>0.849999999999973</v>
      </c>
      <c r="M2063" s="3">
        <f>IF(telefony__2[[#This Row],[dlugosc]]=8,telefony__2[[#This Row],[len]],0)</f>
        <v>0</v>
      </c>
      <c r="N2063" s="3"/>
    </row>
    <row r="2064" spans="1:14" x14ac:dyDescent="0.25">
      <c r="A2064" s="3" t="s">
        <v>5615</v>
      </c>
      <c r="B2064" s="1" t="s">
        <v>5548</v>
      </c>
      <c r="C2064" s="2" t="s">
        <v>2895</v>
      </c>
      <c r="D2064" s="2" t="s">
        <v>5616</v>
      </c>
      <c r="E2064">
        <f>LEN(telefony__2[[#This Row],[nr]])</f>
        <v>8</v>
      </c>
      <c r="F2064">
        <f>IF(MID(telefony__2[[#This Row],[nr]],1,2)="12",1,0)</f>
        <v>0</v>
      </c>
      <c r="G2064" s="2">
        <f>IF(AND(telefony__2[[#This Row],[czy 12]]=1,telefony__2[[#This Row],[dlugosc]]=7),telefony__2[[#This Row],[zaklonczenie]]-telefony__2[[#This Row],[rozpoczecie]],0)</f>
        <v>0</v>
      </c>
      <c r="H2064" s="3">
        <f>IF(AND(telefony__2[[#This Row],[czy 12]]=1,telefony__2[[#This Row],[dlugosc]]=7),1,0)</f>
        <v>0</v>
      </c>
      <c r="I2064" s="3">
        <f>(telefony__2[[#This Row],[zaklonczenie]]-telefony__2[[#This Row],[rozpoczecie]])*24*60</f>
        <v>15.23333333333329</v>
      </c>
      <c r="J2064">
        <f>IF(telefony__2[[#This Row],[dlugosc]]=10,ROUNDUP(telefony__2[[#This Row],[len]],0),0)</f>
        <v>0</v>
      </c>
      <c r="K2064" s="3">
        <f>IF(telefony__2[[#This Row],[dlugosc]]&lt;&gt;10,telefony__2[[#This Row],[len]]+K2063,K2063)</f>
        <v>16233.150000000018</v>
      </c>
      <c r="L2064" s="3">
        <f>IF(telefony__2[[#This Row],[dlugosc]]=7,telefony__2[[#This Row],[len]],0)</f>
        <v>0</v>
      </c>
      <c r="M2064" s="3">
        <f>IF(telefony__2[[#This Row],[dlugosc]]=8,telefony__2[[#This Row],[len]],0)</f>
        <v>15.23333333333329</v>
      </c>
      <c r="N2064" s="3"/>
    </row>
    <row r="2065" spans="1:14" x14ac:dyDescent="0.25">
      <c r="A2065" s="3" t="s">
        <v>5617</v>
      </c>
      <c r="B2065" s="1" t="s">
        <v>5548</v>
      </c>
      <c r="C2065" s="2" t="s">
        <v>5618</v>
      </c>
      <c r="D2065" s="2" t="s">
        <v>5619</v>
      </c>
      <c r="E2065">
        <f>LEN(telefony__2[[#This Row],[nr]])</f>
        <v>7</v>
      </c>
      <c r="F2065">
        <f>IF(MID(telefony__2[[#This Row],[nr]],1,2)="12",1,0)</f>
        <v>0</v>
      </c>
      <c r="G2065" s="2">
        <f>IF(AND(telefony__2[[#This Row],[czy 12]]=1,telefony__2[[#This Row],[dlugosc]]=7),telefony__2[[#This Row],[zaklonczenie]]-telefony__2[[#This Row],[rozpoczecie]],0)</f>
        <v>0</v>
      </c>
      <c r="H2065" s="3">
        <f>IF(AND(telefony__2[[#This Row],[czy 12]]=1,telefony__2[[#This Row],[dlugosc]]=7),1,0)</f>
        <v>0</v>
      </c>
      <c r="I2065" s="3">
        <f>(telefony__2[[#This Row],[zaklonczenie]]-telefony__2[[#This Row],[rozpoczecie]])*24*60</f>
        <v>5.8333333333332593</v>
      </c>
      <c r="J2065">
        <f>IF(telefony__2[[#This Row],[dlugosc]]=10,ROUNDUP(telefony__2[[#This Row],[len]],0),0)</f>
        <v>0</v>
      </c>
      <c r="K2065" s="3">
        <f>IF(telefony__2[[#This Row],[dlugosc]]&lt;&gt;10,telefony__2[[#This Row],[len]]+K2064,K2064)</f>
        <v>16238.983333333352</v>
      </c>
      <c r="L2065" s="3">
        <f>IF(telefony__2[[#This Row],[dlugosc]]=7,telefony__2[[#This Row],[len]],0)</f>
        <v>5.8333333333332593</v>
      </c>
      <c r="M2065" s="3">
        <f>IF(telefony__2[[#This Row],[dlugosc]]=8,telefony__2[[#This Row],[len]],0)</f>
        <v>0</v>
      </c>
      <c r="N2065" s="3"/>
    </row>
    <row r="2066" spans="1:14" x14ac:dyDescent="0.25">
      <c r="A2066" s="3" t="s">
        <v>5620</v>
      </c>
      <c r="B2066" s="1" t="s">
        <v>5548</v>
      </c>
      <c r="C2066" s="2" t="s">
        <v>5621</v>
      </c>
      <c r="D2066" s="2" t="s">
        <v>5622</v>
      </c>
      <c r="E2066">
        <f>LEN(telefony__2[[#This Row],[nr]])</f>
        <v>10</v>
      </c>
      <c r="F2066">
        <f>IF(MID(telefony__2[[#This Row],[nr]],1,2)="12",1,0)</f>
        <v>0</v>
      </c>
      <c r="G2066" s="2">
        <f>IF(AND(telefony__2[[#This Row],[czy 12]]=1,telefony__2[[#This Row],[dlugosc]]=7),telefony__2[[#This Row],[zaklonczenie]]-telefony__2[[#This Row],[rozpoczecie]],0)</f>
        <v>0</v>
      </c>
      <c r="H2066" s="3">
        <f>IF(AND(telefony__2[[#This Row],[czy 12]]=1,telefony__2[[#This Row],[dlugosc]]=7),1,0)</f>
        <v>0</v>
      </c>
      <c r="I2066" s="3">
        <f>(telefony__2[[#This Row],[zaklonczenie]]-telefony__2[[#This Row],[rozpoczecie]])*24*60</f>
        <v>11.516666666666735</v>
      </c>
      <c r="J2066">
        <f>IF(telefony__2[[#This Row],[dlugosc]]=10,ROUNDUP(telefony__2[[#This Row],[len]],0),0)</f>
        <v>12</v>
      </c>
      <c r="K2066" s="3">
        <f>IF(telefony__2[[#This Row],[dlugosc]]&lt;&gt;10,telefony__2[[#This Row],[len]]+K2065,K2065)</f>
        <v>16238.983333333352</v>
      </c>
      <c r="L2066" s="3">
        <f>IF(telefony__2[[#This Row],[dlugosc]]=7,telefony__2[[#This Row],[len]],0)</f>
        <v>0</v>
      </c>
      <c r="M2066" s="3">
        <f>IF(telefony__2[[#This Row],[dlugosc]]=8,telefony__2[[#This Row],[len]],0)</f>
        <v>0</v>
      </c>
      <c r="N2066" s="3"/>
    </row>
    <row r="2067" spans="1:14" x14ac:dyDescent="0.25">
      <c r="A2067" s="3" t="s">
        <v>5623</v>
      </c>
      <c r="B2067" s="1" t="s">
        <v>5548</v>
      </c>
      <c r="C2067" s="2" t="s">
        <v>5624</v>
      </c>
      <c r="D2067" s="2" t="s">
        <v>5625</v>
      </c>
      <c r="E2067">
        <f>LEN(telefony__2[[#This Row],[nr]])</f>
        <v>7</v>
      </c>
      <c r="F2067">
        <f>IF(MID(telefony__2[[#This Row],[nr]],1,2)="12",1,0)</f>
        <v>0</v>
      </c>
      <c r="G2067" s="2">
        <f>IF(AND(telefony__2[[#This Row],[czy 12]]=1,telefony__2[[#This Row],[dlugosc]]=7),telefony__2[[#This Row],[zaklonczenie]]-telefony__2[[#This Row],[rozpoczecie]],0)</f>
        <v>0</v>
      </c>
      <c r="H2067" s="3">
        <f>IF(AND(telefony__2[[#This Row],[czy 12]]=1,telefony__2[[#This Row],[dlugosc]]=7),1,0)</f>
        <v>0</v>
      </c>
      <c r="I2067" s="3">
        <f>(telefony__2[[#This Row],[zaklonczenie]]-telefony__2[[#This Row],[rozpoczecie]])*24*60</f>
        <v>12.033333333333269</v>
      </c>
      <c r="J2067">
        <f>IF(telefony__2[[#This Row],[dlugosc]]=10,ROUNDUP(telefony__2[[#This Row],[len]],0),0)</f>
        <v>0</v>
      </c>
      <c r="K2067" s="3">
        <f>IF(telefony__2[[#This Row],[dlugosc]]&lt;&gt;10,telefony__2[[#This Row],[len]]+K2066,K2066)</f>
        <v>16251.016666666685</v>
      </c>
      <c r="L2067" s="3">
        <f>IF(telefony__2[[#This Row],[dlugosc]]=7,telefony__2[[#This Row],[len]],0)</f>
        <v>12.033333333333269</v>
      </c>
      <c r="M2067" s="3">
        <f>IF(telefony__2[[#This Row],[dlugosc]]=8,telefony__2[[#This Row],[len]],0)</f>
        <v>0</v>
      </c>
      <c r="N2067" s="3"/>
    </row>
    <row r="2068" spans="1:14" x14ac:dyDescent="0.25">
      <c r="A2068" s="3" t="s">
        <v>5626</v>
      </c>
      <c r="B2068" s="1" t="s">
        <v>5548</v>
      </c>
      <c r="C2068" s="2" t="s">
        <v>5627</v>
      </c>
      <c r="D2068" s="2" t="s">
        <v>5628</v>
      </c>
      <c r="E2068">
        <f>LEN(telefony__2[[#This Row],[nr]])</f>
        <v>8</v>
      </c>
      <c r="F2068">
        <f>IF(MID(telefony__2[[#This Row],[nr]],1,2)="12",1,0)</f>
        <v>0</v>
      </c>
      <c r="G2068" s="2">
        <f>IF(AND(telefony__2[[#This Row],[czy 12]]=1,telefony__2[[#This Row],[dlugosc]]=7),telefony__2[[#This Row],[zaklonczenie]]-telefony__2[[#This Row],[rozpoczecie]],0)</f>
        <v>0</v>
      </c>
      <c r="H2068" s="3">
        <f>IF(AND(telefony__2[[#This Row],[czy 12]]=1,telefony__2[[#This Row],[dlugosc]]=7),1,0)</f>
        <v>0</v>
      </c>
      <c r="I2068" s="3">
        <f>(telefony__2[[#This Row],[zaklonczenie]]-telefony__2[[#This Row],[rozpoczecie]])*24*60</f>
        <v>9.0499999999999758</v>
      </c>
      <c r="J2068">
        <f>IF(telefony__2[[#This Row],[dlugosc]]=10,ROUNDUP(telefony__2[[#This Row],[len]],0),0)</f>
        <v>0</v>
      </c>
      <c r="K2068" s="3">
        <f>IF(telefony__2[[#This Row],[dlugosc]]&lt;&gt;10,telefony__2[[#This Row],[len]]+K2067,K2067)</f>
        <v>16260.066666666684</v>
      </c>
      <c r="L2068" s="3">
        <f>IF(telefony__2[[#This Row],[dlugosc]]=7,telefony__2[[#This Row],[len]],0)</f>
        <v>0</v>
      </c>
      <c r="M2068" s="3">
        <f>IF(telefony__2[[#This Row],[dlugosc]]=8,telefony__2[[#This Row],[len]],0)</f>
        <v>9.0499999999999758</v>
      </c>
      <c r="N2068" s="3"/>
    </row>
    <row r="2069" spans="1:14" x14ac:dyDescent="0.25">
      <c r="A2069" s="3" t="s">
        <v>5629</v>
      </c>
      <c r="B2069" s="1" t="s">
        <v>5548</v>
      </c>
      <c r="C2069" s="2" t="s">
        <v>5630</v>
      </c>
      <c r="D2069" s="2" t="s">
        <v>5631</v>
      </c>
      <c r="E2069">
        <f>LEN(telefony__2[[#This Row],[nr]])</f>
        <v>8</v>
      </c>
      <c r="F2069">
        <f>IF(MID(telefony__2[[#This Row],[nr]],1,2)="12",1,0)</f>
        <v>0</v>
      </c>
      <c r="G2069" s="2">
        <f>IF(AND(telefony__2[[#This Row],[czy 12]]=1,telefony__2[[#This Row],[dlugosc]]=7),telefony__2[[#This Row],[zaklonczenie]]-telefony__2[[#This Row],[rozpoczecie]],0)</f>
        <v>0</v>
      </c>
      <c r="H2069" s="3">
        <f>IF(AND(telefony__2[[#This Row],[czy 12]]=1,telefony__2[[#This Row],[dlugosc]]=7),1,0)</f>
        <v>0</v>
      </c>
      <c r="I2069" s="3">
        <f>(telefony__2[[#This Row],[zaklonczenie]]-telefony__2[[#This Row],[rozpoczecie]])*24*60</f>
        <v>2.2000000000000242</v>
      </c>
      <c r="J2069">
        <f>IF(telefony__2[[#This Row],[dlugosc]]=10,ROUNDUP(telefony__2[[#This Row],[len]],0),0)</f>
        <v>0</v>
      </c>
      <c r="K2069" s="3">
        <f>IF(telefony__2[[#This Row],[dlugosc]]&lt;&gt;10,telefony__2[[#This Row],[len]]+K2068,K2068)</f>
        <v>16262.266666666685</v>
      </c>
      <c r="L2069" s="3">
        <f>IF(telefony__2[[#This Row],[dlugosc]]=7,telefony__2[[#This Row],[len]],0)</f>
        <v>0</v>
      </c>
      <c r="M2069" s="3">
        <f>IF(telefony__2[[#This Row],[dlugosc]]=8,telefony__2[[#This Row],[len]],0)</f>
        <v>2.2000000000000242</v>
      </c>
      <c r="N2069" s="3"/>
    </row>
    <row r="2070" spans="1:14" x14ac:dyDescent="0.25">
      <c r="A2070" s="3" t="s">
        <v>430</v>
      </c>
      <c r="B2070" s="1" t="s">
        <v>5548</v>
      </c>
      <c r="C2070" s="2" t="s">
        <v>5632</v>
      </c>
      <c r="D2070" s="2" t="s">
        <v>5633</v>
      </c>
      <c r="E2070">
        <f>LEN(telefony__2[[#This Row],[nr]])</f>
        <v>8</v>
      </c>
      <c r="F2070">
        <f>IF(MID(telefony__2[[#This Row],[nr]],1,2)="12",1,0)</f>
        <v>0</v>
      </c>
      <c r="G2070" s="2">
        <f>IF(AND(telefony__2[[#This Row],[czy 12]]=1,telefony__2[[#This Row],[dlugosc]]=7),telefony__2[[#This Row],[zaklonczenie]]-telefony__2[[#This Row],[rozpoczecie]],0)</f>
        <v>0</v>
      </c>
      <c r="H2070" s="3">
        <f>IF(AND(telefony__2[[#This Row],[czy 12]]=1,telefony__2[[#This Row],[dlugosc]]=7),1,0)</f>
        <v>0</v>
      </c>
      <c r="I2070" s="3">
        <f>(telefony__2[[#This Row],[zaklonczenie]]-telefony__2[[#This Row],[rozpoczecie]])*24*60</f>
        <v>4.7666666666666391</v>
      </c>
      <c r="J2070">
        <f>IF(telefony__2[[#This Row],[dlugosc]]=10,ROUNDUP(telefony__2[[#This Row],[len]],0),0)</f>
        <v>0</v>
      </c>
      <c r="K2070" s="3">
        <f>IF(telefony__2[[#This Row],[dlugosc]]&lt;&gt;10,telefony__2[[#This Row],[len]]+K2069,K2069)</f>
        <v>16267.033333333351</v>
      </c>
      <c r="L2070" s="3">
        <f>IF(telefony__2[[#This Row],[dlugosc]]=7,telefony__2[[#This Row],[len]],0)</f>
        <v>0</v>
      </c>
      <c r="M2070" s="3">
        <f>IF(telefony__2[[#This Row],[dlugosc]]=8,telefony__2[[#This Row],[len]],0)</f>
        <v>4.7666666666666391</v>
      </c>
      <c r="N2070" s="3"/>
    </row>
    <row r="2071" spans="1:14" x14ac:dyDescent="0.25">
      <c r="A2071" s="3" t="s">
        <v>5634</v>
      </c>
      <c r="B2071" s="1" t="s">
        <v>5548</v>
      </c>
      <c r="C2071" s="2" t="s">
        <v>5635</v>
      </c>
      <c r="D2071" s="2" t="s">
        <v>5636</v>
      </c>
      <c r="E2071">
        <f>LEN(telefony__2[[#This Row],[nr]])</f>
        <v>7</v>
      </c>
      <c r="F2071">
        <f>IF(MID(telefony__2[[#This Row],[nr]],1,2)="12",1,0)</f>
        <v>0</v>
      </c>
      <c r="G2071" s="2">
        <f>IF(AND(telefony__2[[#This Row],[czy 12]]=1,telefony__2[[#This Row],[dlugosc]]=7),telefony__2[[#This Row],[zaklonczenie]]-telefony__2[[#This Row],[rozpoczecie]],0)</f>
        <v>0</v>
      </c>
      <c r="H2071" s="3">
        <f>IF(AND(telefony__2[[#This Row],[czy 12]]=1,telefony__2[[#This Row],[dlugosc]]=7),1,0)</f>
        <v>0</v>
      </c>
      <c r="I2071" s="3">
        <f>(telefony__2[[#This Row],[zaklonczenie]]-telefony__2[[#This Row],[rozpoczecie]])*24*60</f>
        <v>6.3500000000000334</v>
      </c>
      <c r="J2071">
        <f>IF(telefony__2[[#This Row],[dlugosc]]=10,ROUNDUP(telefony__2[[#This Row],[len]],0),0)</f>
        <v>0</v>
      </c>
      <c r="K2071" s="3">
        <f>IF(telefony__2[[#This Row],[dlugosc]]&lt;&gt;10,telefony__2[[#This Row],[len]]+K2070,K2070)</f>
        <v>16273.383333333351</v>
      </c>
      <c r="L2071" s="3">
        <f>IF(telefony__2[[#This Row],[dlugosc]]=7,telefony__2[[#This Row],[len]],0)</f>
        <v>6.3500000000000334</v>
      </c>
      <c r="M2071" s="3">
        <f>IF(telefony__2[[#This Row],[dlugosc]]=8,telefony__2[[#This Row],[len]],0)</f>
        <v>0</v>
      </c>
      <c r="N2071" s="3"/>
    </row>
    <row r="2072" spans="1:14" x14ac:dyDescent="0.25">
      <c r="A2072" s="3" t="s">
        <v>5637</v>
      </c>
      <c r="B2072" s="1" t="s">
        <v>5548</v>
      </c>
      <c r="C2072" s="2" t="s">
        <v>2357</v>
      </c>
      <c r="D2072" s="2" t="s">
        <v>4549</v>
      </c>
      <c r="E2072">
        <f>LEN(telefony__2[[#This Row],[nr]])</f>
        <v>8</v>
      </c>
      <c r="F2072">
        <f>IF(MID(telefony__2[[#This Row],[nr]],1,2)="12",1,0)</f>
        <v>0</v>
      </c>
      <c r="G2072" s="2">
        <f>IF(AND(telefony__2[[#This Row],[czy 12]]=1,telefony__2[[#This Row],[dlugosc]]=7),telefony__2[[#This Row],[zaklonczenie]]-telefony__2[[#This Row],[rozpoczecie]],0)</f>
        <v>0</v>
      </c>
      <c r="H2072" s="3">
        <f>IF(AND(telefony__2[[#This Row],[czy 12]]=1,telefony__2[[#This Row],[dlugosc]]=7),1,0)</f>
        <v>0</v>
      </c>
      <c r="I2072" s="3">
        <f>(telefony__2[[#This Row],[zaklonczenie]]-telefony__2[[#This Row],[rozpoczecie]])*24*60</f>
        <v>1.7999999999999616</v>
      </c>
      <c r="J2072">
        <f>IF(telefony__2[[#This Row],[dlugosc]]=10,ROUNDUP(telefony__2[[#This Row],[len]],0),0)</f>
        <v>0</v>
      </c>
      <c r="K2072" s="3">
        <f>IF(telefony__2[[#This Row],[dlugosc]]&lt;&gt;10,telefony__2[[#This Row],[len]]+K2071,K2071)</f>
        <v>16275.183333333351</v>
      </c>
      <c r="L2072" s="3">
        <f>IF(telefony__2[[#This Row],[dlugosc]]=7,telefony__2[[#This Row],[len]],0)</f>
        <v>0</v>
      </c>
      <c r="M2072" s="3">
        <f>IF(telefony__2[[#This Row],[dlugosc]]=8,telefony__2[[#This Row],[len]],0)</f>
        <v>1.7999999999999616</v>
      </c>
      <c r="N2072" s="3"/>
    </row>
    <row r="2073" spans="1:14" x14ac:dyDescent="0.25">
      <c r="A2073" s="3" t="s">
        <v>5638</v>
      </c>
      <c r="B2073" s="1" t="s">
        <v>5548</v>
      </c>
      <c r="C2073" s="2" t="s">
        <v>5639</v>
      </c>
      <c r="D2073" s="2" t="s">
        <v>3741</v>
      </c>
      <c r="E2073">
        <f>LEN(telefony__2[[#This Row],[nr]])</f>
        <v>7</v>
      </c>
      <c r="F2073">
        <f>IF(MID(telefony__2[[#This Row],[nr]],1,2)="12",1,0)</f>
        <v>0</v>
      </c>
      <c r="G2073" s="2">
        <f>IF(AND(telefony__2[[#This Row],[czy 12]]=1,telefony__2[[#This Row],[dlugosc]]=7),telefony__2[[#This Row],[zaklonczenie]]-telefony__2[[#This Row],[rozpoczecie]],0)</f>
        <v>0</v>
      </c>
      <c r="H2073" s="3">
        <f>IF(AND(telefony__2[[#This Row],[czy 12]]=1,telefony__2[[#This Row],[dlugosc]]=7),1,0)</f>
        <v>0</v>
      </c>
      <c r="I2073" s="3">
        <f>(telefony__2[[#This Row],[zaklonczenie]]-telefony__2[[#This Row],[rozpoczecie]])*24*60</f>
        <v>14.283333333333381</v>
      </c>
      <c r="J2073">
        <f>IF(telefony__2[[#This Row],[dlugosc]]=10,ROUNDUP(telefony__2[[#This Row],[len]],0),0)</f>
        <v>0</v>
      </c>
      <c r="K2073" s="3">
        <f>IF(telefony__2[[#This Row],[dlugosc]]&lt;&gt;10,telefony__2[[#This Row],[len]]+K2072,K2072)</f>
        <v>16289.466666666684</v>
      </c>
      <c r="L2073" s="3">
        <f>IF(telefony__2[[#This Row],[dlugosc]]=7,telefony__2[[#This Row],[len]],0)</f>
        <v>14.283333333333381</v>
      </c>
      <c r="M2073" s="3">
        <f>IF(telefony__2[[#This Row],[dlugosc]]=8,telefony__2[[#This Row],[len]],0)</f>
        <v>0</v>
      </c>
      <c r="N2073" s="3"/>
    </row>
    <row r="2074" spans="1:14" x14ac:dyDescent="0.25">
      <c r="A2074" s="3" t="s">
        <v>5640</v>
      </c>
      <c r="B2074" s="1" t="s">
        <v>5548</v>
      </c>
      <c r="C2074" s="2" t="s">
        <v>5641</v>
      </c>
      <c r="D2074" s="2" t="s">
        <v>5642</v>
      </c>
      <c r="E2074">
        <f>LEN(telefony__2[[#This Row],[nr]])</f>
        <v>10</v>
      </c>
      <c r="F2074">
        <f>IF(MID(telefony__2[[#This Row],[nr]],1,2)="12",1,0)</f>
        <v>0</v>
      </c>
      <c r="G2074" s="2">
        <f>IF(AND(telefony__2[[#This Row],[czy 12]]=1,telefony__2[[#This Row],[dlugosc]]=7),telefony__2[[#This Row],[zaklonczenie]]-telefony__2[[#This Row],[rozpoczecie]],0)</f>
        <v>0</v>
      </c>
      <c r="H2074" s="3">
        <f>IF(AND(telefony__2[[#This Row],[czy 12]]=1,telefony__2[[#This Row],[dlugosc]]=7),1,0)</f>
        <v>0</v>
      </c>
      <c r="I2074" s="3">
        <f>(telefony__2[[#This Row],[zaklonczenie]]-telefony__2[[#This Row],[rozpoczecie]])*24*60</f>
        <v>4.7500000000000231</v>
      </c>
      <c r="J2074">
        <f>IF(telefony__2[[#This Row],[dlugosc]]=10,ROUNDUP(telefony__2[[#This Row],[len]],0),0)</f>
        <v>5</v>
      </c>
      <c r="K2074" s="3">
        <f>IF(telefony__2[[#This Row],[dlugosc]]&lt;&gt;10,telefony__2[[#This Row],[len]]+K2073,K2073)</f>
        <v>16289.466666666684</v>
      </c>
      <c r="L2074" s="3">
        <f>IF(telefony__2[[#This Row],[dlugosc]]=7,telefony__2[[#This Row],[len]],0)</f>
        <v>0</v>
      </c>
      <c r="M2074" s="3">
        <f>IF(telefony__2[[#This Row],[dlugosc]]=8,telefony__2[[#This Row],[len]],0)</f>
        <v>0</v>
      </c>
      <c r="N2074" s="3"/>
    </row>
    <row r="2075" spans="1:14" x14ac:dyDescent="0.25">
      <c r="A2075" s="3" t="s">
        <v>5643</v>
      </c>
      <c r="B2075" s="1" t="s">
        <v>5548</v>
      </c>
      <c r="C2075" s="2" t="s">
        <v>5644</v>
      </c>
      <c r="D2075" s="2" t="s">
        <v>5645</v>
      </c>
      <c r="E2075">
        <f>LEN(telefony__2[[#This Row],[nr]])</f>
        <v>7</v>
      </c>
      <c r="F2075">
        <f>IF(MID(telefony__2[[#This Row],[nr]],1,2)="12",1,0)</f>
        <v>0</v>
      </c>
      <c r="G2075" s="2">
        <f>IF(AND(telefony__2[[#This Row],[czy 12]]=1,telefony__2[[#This Row],[dlugosc]]=7),telefony__2[[#This Row],[zaklonczenie]]-telefony__2[[#This Row],[rozpoczecie]],0)</f>
        <v>0</v>
      </c>
      <c r="H2075" s="3">
        <f>IF(AND(telefony__2[[#This Row],[czy 12]]=1,telefony__2[[#This Row],[dlugosc]]=7),1,0)</f>
        <v>0</v>
      </c>
      <c r="I2075" s="3">
        <f>(telefony__2[[#This Row],[zaklonczenie]]-telefony__2[[#This Row],[rozpoczecie]])*24*60</f>
        <v>10.1833333333333</v>
      </c>
      <c r="J2075">
        <f>IF(telefony__2[[#This Row],[dlugosc]]=10,ROUNDUP(telefony__2[[#This Row],[len]],0),0)</f>
        <v>0</v>
      </c>
      <c r="K2075" s="3">
        <f>IF(telefony__2[[#This Row],[dlugosc]]&lt;&gt;10,telefony__2[[#This Row],[len]]+K2074,K2074)</f>
        <v>16299.650000000016</v>
      </c>
      <c r="L2075" s="3">
        <f>IF(telefony__2[[#This Row],[dlugosc]]=7,telefony__2[[#This Row],[len]],0)</f>
        <v>10.1833333333333</v>
      </c>
      <c r="M2075" s="3">
        <f>IF(telefony__2[[#This Row],[dlugosc]]=8,telefony__2[[#This Row],[len]],0)</f>
        <v>0</v>
      </c>
      <c r="N2075" s="3"/>
    </row>
    <row r="2076" spans="1:14" x14ac:dyDescent="0.25">
      <c r="A2076" s="3" t="s">
        <v>5646</v>
      </c>
      <c r="B2076" s="1" t="s">
        <v>5548</v>
      </c>
      <c r="C2076" s="2" t="s">
        <v>5647</v>
      </c>
      <c r="D2076" s="2" t="s">
        <v>5648</v>
      </c>
      <c r="E2076">
        <f>LEN(telefony__2[[#This Row],[nr]])</f>
        <v>7</v>
      </c>
      <c r="F2076">
        <f>IF(MID(telefony__2[[#This Row],[nr]],1,2)="12",1,0)</f>
        <v>0</v>
      </c>
      <c r="G2076" s="2">
        <f>IF(AND(telefony__2[[#This Row],[czy 12]]=1,telefony__2[[#This Row],[dlugosc]]=7),telefony__2[[#This Row],[zaklonczenie]]-telefony__2[[#This Row],[rozpoczecie]],0)</f>
        <v>0</v>
      </c>
      <c r="H2076" s="3">
        <f>IF(AND(telefony__2[[#This Row],[czy 12]]=1,telefony__2[[#This Row],[dlugosc]]=7),1,0)</f>
        <v>0</v>
      </c>
      <c r="I2076" s="3">
        <f>(telefony__2[[#This Row],[zaklonczenie]]-telefony__2[[#This Row],[rozpoczecie]])*24*60</f>
        <v>15.933333333333239</v>
      </c>
      <c r="J2076">
        <f>IF(telefony__2[[#This Row],[dlugosc]]=10,ROUNDUP(telefony__2[[#This Row],[len]],0),0)</f>
        <v>0</v>
      </c>
      <c r="K2076" s="3">
        <f>IF(telefony__2[[#This Row],[dlugosc]]&lt;&gt;10,telefony__2[[#This Row],[len]]+K2075,K2075)</f>
        <v>16315.583333333348</v>
      </c>
      <c r="L2076" s="3">
        <f>IF(telefony__2[[#This Row],[dlugosc]]=7,telefony__2[[#This Row],[len]],0)</f>
        <v>15.933333333333239</v>
      </c>
      <c r="M2076" s="3">
        <f>IF(telefony__2[[#This Row],[dlugosc]]=8,telefony__2[[#This Row],[len]],0)</f>
        <v>0</v>
      </c>
      <c r="N2076" s="3"/>
    </row>
    <row r="2077" spans="1:14" x14ac:dyDescent="0.25">
      <c r="A2077" s="3" t="s">
        <v>5649</v>
      </c>
      <c r="B2077" s="1" t="s">
        <v>5548</v>
      </c>
      <c r="C2077" s="2" t="s">
        <v>5650</v>
      </c>
      <c r="D2077" s="2" t="s">
        <v>5651</v>
      </c>
      <c r="E2077">
        <f>LEN(telefony__2[[#This Row],[nr]])</f>
        <v>7</v>
      </c>
      <c r="F2077">
        <f>IF(MID(telefony__2[[#This Row],[nr]],1,2)="12",1,0)</f>
        <v>0</v>
      </c>
      <c r="G2077" s="2">
        <f>IF(AND(telefony__2[[#This Row],[czy 12]]=1,telefony__2[[#This Row],[dlugosc]]=7),telefony__2[[#This Row],[zaklonczenie]]-telefony__2[[#This Row],[rozpoczecie]],0)</f>
        <v>0</v>
      </c>
      <c r="H2077" s="3">
        <f>IF(AND(telefony__2[[#This Row],[czy 12]]=1,telefony__2[[#This Row],[dlugosc]]=7),1,0)</f>
        <v>0</v>
      </c>
      <c r="I2077" s="3">
        <f>(telefony__2[[#This Row],[zaklonczenie]]-telefony__2[[#This Row],[rozpoczecie]])*24*60</f>
        <v>15.699999999999976</v>
      </c>
      <c r="J2077">
        <f>IF(telefony__2[[#This Row],[dlugosc]]=10,ROUNDUP(telefony__2[[#This Row],[len]],0),0)</f>
        <v>0</v>
      </c>
      <c r="K2077" s="3">
        <f>IF(telefony__2[[#This Row],[dlugosc]]&lt;&gt;10,telefony__2[[#This Row],[len]]+K2076,K2076)</f>
        <v>16331.283333333349</v>
      </c>
      <c r="L2077" s="3">
        <f>IF(telefony__2[[#This Row],[dlugosc]]=7,telefony__2[[#This Row],[len]],0)</f>
        <v>15.699999999999976</v>
      </c>
      <c r="M2077" s="3">
        <f>IF(telefony__2[[#This Row],[dlugosc]]=8,telefony__2[[#This Row],[len]],0)</f>
        <v>0</v>
      </c>
      <c r="N2077" s="3"/>
    </row>
    <row r="2078" spans="1:14" x14ac:dyDescent="0.25">
      <c r="A2078" s="3" t="s">
        <v>5652</v>
      </c>
      <c r="B2078" s="1" t="s">
        <v>5548</v>
      </c>
      <c r="C2078" s="2" t="s">
        <v>5653</v>
      </c>
      <c r="D2078" s="2" t="s">
        <v>5654</v>
      </c>
      <c r="E2078">
        <f>LEN(telefony__2[[#This Row],[nr]])</f>
        <v>7</v>
      </c>
      <c r="F2078">
        <f>IF(MID(telefony__2[[#This Row],[nr]],1,2)="12",1,0)</f>
        <v>0</v>
      </c>
      <c r="G2078" s="2">
        <f>IF(AND(telefony__2[[#This Row],[czy 12]]=1,telefony__2[[#This Row],[dlugosc]]=7),telefony__2[[#This Row],[zaklonczenie]]-telefony__2[[#This Row],[rozpoczecie]],0)</f>
        <v>0</v>
      </c>
      <c r="H2078" s="3">
        <f>IF(AND(telefony__2[[#This Row],[czy 12]]=1,telefony__2[[#This Row],[dlugosc]]=7),1,0)</f>
        <v>0</v>
      </c>
      <c r="I2078" s="3">
        <f>(telefony__2[[#This Row],[zaklonczenie]]-telefony__2[[#This Row],[rozpoczecie]])*24*60</f>
        <v>0.46666666666676626</v>
      </c>
      <c r="J2078">
        <f>IF(telefony__2[[#This Row],[dlugosc]]=10,ROUNDUP(telefony__2[[#This Row],[len]],0),0)</f>
        <v>0</v>
      </c>
      <c r="K2078" s="3">
        <f>IF(telefony__2[[#This Row],[dlugosc]]&lt;&gt;10,telefony__2[[#This Row],[len]]+K2077,K2077)</f>
        <v>16331.750000000016</v>
      </c>
      <c r="L2078" s="3">
        <f>IF(telefony__2[[#This Row],[dlugosc]]=7,telefony__2[[#This Row],[len]],0)</f>
        <v>0.46666666666676626</v>
      </c>
      <c r="M2078" s="3">
        <f>IF(telefony__2[[#This Row],[dlugosc]]=8,telefony__2[[#This Row],[len]],0)</f>
        <v>0</v>
      </c>
      <c r="N2078" s="3"/>
    </row>
    <row r="2079" spans="1:14" x14ac:dyDescent="0.25">
      <c r="A2079" s="3" t="s">
        <v>5655</v>
      </c>
      <c r="B2079" s="1" t="s">
        <v>5548</v>
      </c>
      <c r="C2079" s="2" t="s">
        <v>5656</v>
      </c>
      <c r="D2079" s="2" t="s">
        <v>5657</v>
      </c>
      <c r="E2079">
        <f>LEN(telefony__2[[#This Row],[nr]])</f>
        <v>7</v>
      </c>
      <c r="F2079">
        <f>IF(MID(telefony__2[[#This Row],[nr]],1,2)="12",1,0)</f>
        <v>0</v>
      </c>
      <c r="G2079" s="2">
        <f>IF(AND(telefony__2[[#This Row],[czy 12]]=1,telefony__2[[#This Row],[dlugosc]]=7),telefony__2[[#This Row],[zaklonczenie]]-telefony__2[[#This Row],[rozpoczecie]],0)</f>
        <v>0</v>
      </c>
      <c r="H2079" s="3">
        <f>IF(AND(telefony__2[[#This Row],[czy 12]]=1,telefony__2[[#This Row],[dlugosc]]=7),1,0)</f>
        <v>0</v>
      </c>
      <c r="I2079" s="3">
        <f>(telefony__2[[#This Row],[zaklonczenie]]-telefony__2[[#This Row],[rozpoczecie]])*24*60</f>
        <v>14.299999999999997</v>
      </c>
      <c r="J2079">
        <f>IF(telefony__2[[#This Row],[dlugosc]]=10,ROUNDUP(telefony__2[[#This Row],[len]],0),0)</f>
        <v>0</v>
      </c>
      <c r="K2079" s="3">
        <f>IF(telefony__2[[#This Row],[dlugosc]]&lt;&gt;10,telefony__2[[#This Row],[len]]+K2078,K2078)</f>
        <v>16346.050000000016</v>
      </c>
      <c r="L2079" s="3">
        <f>IF(telefony__2[[#This Row],[dlugosc]]=7,telefony__2[[#This Row],[len]],0)</f>
        <v>14.299999999999997</v>
      </c>
      <c r="M2079" s="3">
        <f>IF(telefony__2[[#This Row],[dlugosc]]=8,telefony__2[[#This Row],[len]],0)</f>
        <v>0</v>
      </c>
      <c r="N2079" s="3"/>
    </row>
    <row r="2080" spans="1:14" x14ac:dyDescent="0.25">
      <c r="A2080" s="3" t="s">
        <v>3278</v>
      </c>
      <c r="B2080" s="1" t="s">
        <v>5548</v>
      </c>
      <c r="C2080" s="2" t="s">
        <v>5658</v>
      </c>
      <c r="D2080" s="2" t="s">
        <v>5659</v>
      </c>
      <c r="E2080">
        <f>LEN(telefony__2[[#This Row],[nr]])</f>
        <v>7</v>
      </c>
      <c r="F2080">
        <f>IF(MID(telefony__2[[#This Row],[nr]],1,2)="12",1,0)</f>
        <v>0</v>
      </c>
      <c r="G2080" s="2">
        <f>IF(AND(telefony__2[[#This Row],[czy 12]]=1,telefony__2[[#This Row],[dlugosc]]=7),telefony__2[[#This Row],[zaklonczenie]]-telefony__2[[#This Row],[rozpoczecie]],0)</f>
        <v>0</v>
      </c>
      <c r="H2080" s="3">
        <f>IF(AND(telefony__2[[#This Row],[czy 12]]=1,telefony__2[[#This Row],[dlugosc]]=7),1,0)</f>
        <v>0</v>
      </c>
      <c r="I2080" s="3">
        <f>(telefony__2[[#This Row],[zaklonczenie]]-telefony__2[[#This Row],[rozpoczecie]])*24*60</f>
        <v>2.7166666666667183</v>
      </c>
      <c r="J2080">
        <f>IF(telefony__2[[#This Row],[dlugosc]]=10,ROUNDUP(telefony__2[[#This Row],[len]],0),0)</f>
        <v>0</v>
      </c>
      <c r="K2080" s="3">
        <f>IF(telefony__2[[#This Row],[dlugosc]]&lt;&gt;10,telefony__2[[#This Row],[len]]+K2079,K2079)</f>
        <v>16348.766666666683</v>
      </c>
      <c r="L2080" s="3">
        <f>IF(telefony__2[[#This Row],[dlugosc]]=7,telefony__2[[#This Row],[len]],0)</f>
        <v>2.7166666666667183</v>
      </c>
      <c r="M2080" s="3">
        <f>IF(telefony__2[[#This Row],[dlugosc]]=8,telefony__2[[#This Row],[len]],0)</f>
        <v>0</v>
      </c>
      <c r="N2080" s="3"/>
    </row>
    <row r="2081" spans="1:14" x14ac:dyDescent="0.25">
      <c r="A2081" s="3" t="s">
        <v>5660</v>
      </c>
      <c r="B2081" s="1" t="s">
        <v>5548</v>
      </c>
      <c r="C2081" s="2" t="s">
        <v>5661</v>
      </c>
      <c r="D2081" s="2" t="s">
        <v>5662</v>
      </c>
      <c r="E2081">
        <f>LEN(telefony__2[[#This Row],[nr]])</f>
        <v>7</v>
      </c>
      <c r="F2081">
        <f>IF(MID(telefony__2[[#This Row],[nr]],1,2)="12",1,0)</f>
        <v>0</v>
      </c>
      <c r="G2081" s="2">
        <f>IF(AND(telefony__2[[#This Row],[czy 12]]=1,telefony__2[[#This Row],[dlugosc]]=7),telefony__2[[#This Row],[zaklonczenie]]-telefony__2[[#This Row],[rozpoczecie]],0)</f>
        <v>0</v>
      </c>
      <c r="H2081" s="3">
        <f>IF(AND(telefony__2[[#This Row],[czy 12]]=1,telefony__2[[#This Row],[dlugosc]]=7),1,0)</f>
        <v>0</v>
      </c>
      <c r="I2081" s="3">
        <f>(telefony__2[[#This Row],[zaklonczenie]]-telefony__2[[#This Row],[rozpoczecie]])*24*60</f>
        <v>15.183333333333282</v>
      </c>
      <c r="J2081">
        <f>IF(telefony__2[[#This Row],[dlugosc]]=10,ROUNDUP(telefony__2[[#This Row],[len]],0),0)</f>
        <v>0</v>
      </c>
      <c r="K2081" s="3">
        <f>IF(telefony__2[[#This Row],[dlugosc]]&lt;&gt;10,telefony__2[[#This Row],[len]]+K2080,K2080)</f>
        <v>16363.950000000015</v>
      </c>
      <c r="L2081" s="3">
        <f>IF(telefony__2[[#This Row],[dlugosc]]=7,telefony__2[[#This Row],[len]],0)</f>
        <v>15.183333333333282</v>
      </c>
      <c r="M2081" s="3">
        <f>IF(telefony__2[[#This Row],[dlugosc]]=8,telefony__2[[#This Row],[len]],0)</f>
        <v>0</v>
      </c>
      <c r="N2081" s="3"/>
    </row>
    <row r="2082" spans="1:14" x14ac:dyDescent="0.25">
      <c r="A2082" s="3" t="s">
        <v>1281</v>
      </c>
      <c r="B2082" s="1" t="s">
        <v>5548</v>
      </c>
      <c r="C2082" s="2" t="s">
        <v>5663</v>
      </c>
      <c r="D2082" s="2" t="s">
        <v>5664</v>
      </c>
      <c r="E2082">
        <f>LEN(telefony__2[[#This Row],[nr]])</f>
        <v>8</v>
      </c>
      <c r="F2082">
        <f>IF(MID(telefony__2[[#This Row],[nr]],1,2)="12",1,0)</f>
        <v>0</v>
      </c>
      <c r="G2082" s="2">
        <f>IF(AND(telefony__2[[#This Row],[czy 12]]=1,telefony__2[[#This Row],[dlugosc]]=7),telefony__2[[#This Row],[zaklonczenie]]-telefony__2[[#This Row],[rozpoczecie]],0)</f>
        <v>0</v>
      </c>
      <c r="H2082" s="3">
        <f>IF(AND(telefony__2[[#This Row],[czy 12]]=1,telefony__2[[#This Row],[dlugosc]]=7),1,0)</f>
        <v>0</v>
      </c>
      <c r="I2082" s="3">
        <f>(telefony__2[[#This Row],[zaklonczenie]]-telefony__2[[#This Row],[rozpoczecie]])*24*60</f>
        <v>8.3499999999999464</v>
      </c>
      <c r="J2082">
        <f>IF(telefony__2[[#This Row],[dlugosc]]=10,ROUNDUP(telefony__2[[#This Row],[len]],0),0)</f>
        <v>0</v>
      </c>
      <c r="K2082" s="3">
        <f>IF(telefony__2[[#This Row],[dlugosc]]&lt;&gt;10,telefony__2[[#This Row],[len]]+K2081,K2081)</f>
        <v>16372.300000000016</v>
      </c>
      <c r="L2082" s="3">
        <f>IF(telefony__2[[#This Row],[dlugosc]]=7,telefony__2[[#This Row],[len]],0)</f>
        <v>0</v>
      </c>
      <c r="M2082" s="3">
        <f>IF(telefony__2[[#This Row],[dlugosc]]=8,telefony__2[[#This Row],[len]],0)</f>
        <v>8.3499999999999464</v>
      </c>
      <c r="N2082" s="3"/>
    </row>
    <row r="2083" spans="1:14" x14ac:dyDescent="0.25">
      <c r="A2083" s="3" t="s">
        <v>2834</v>
      </c>
      <c r="B2083" s="1" t="s">
        <v>5548</v>
      </c>
      <c r="C2083" s="2" t="s">
        <v>5665</v>
      </c>
      <c r="D2083" s="2" t="s">
        <v>5666</v>
      </c>
      <c r="E2083">
        <f>LEN(telefony__2[[#This Row],[nr]])</f>
        <v>7</v>
      </c>
      <c r="F2083">
        <f>IF(MID(telefony__2[[#This Row],[nr]],1,2)="12",1,0)</f>
        <v>0</v>
      </c>
      <c r="G2083" s="2">
        <f>IF(AND(telefony__2[[#This Row],[czy 12]]=1,telefony__2[[#This Row],[dlugosc]]=7),telefony__2[[#This Row],[zaklonczenie]]-telefony__2[[#This Row],[rozpoczecie]],0)</f>
        <v>0</v>
      </c>
      <c r="H2083" s="3">
        <f>IF(AND(telefony__2[[#This Row],[czy 12]]=1,telefony__2[[#This Row],[dlugosc]]=7),1,0)</f>
        <v>0</v>
      </c>
      <c r="I2083" s="3">
        <f>(telefony__2[[#This Row],[zaklonczenie]]-telefony__2[[#This Row],[rozpoczecie]])*24*60</f>
        <v>16.333333333333382</v>
      </c>
      <c r="J2083">
        <f>IF(telefony__2[[#This Row],[dlugosc]]=10,ROUNDUP(telefony__2[[#This Row],[len]],0),0)</f>
        <v>0</v>
      </c>
      <c r="K2083" s="3">
        <f>IF(telefony__2[[#This Row],[dlugosc]]&lt;&gt;10,telefony__2[[#This Row],[len]]+K2082,K2082)</f>
        <v>16388.63333333335</v>
      </c>
      <c r="L2083" s="3">
        <f>IF(telefony__2[[#This Row],[dlugosc]]=7,telefony__2[[#This Row],[len]],0)</f>
        <v>16.333333333333382</v>
      </c>
      <c r="M2083" s="3">
        <f>IF(telefony__2[[#This Row],[dlugosc]]=8,telefony__2[[#This Row],[len]],0)</f>
        <v>0</v>
      </c>
      <c r="N2083" s="3"/>
    </row>
    <row r="2084" spans="1:14" x14ac:dyDescent="0.25">
      <c r="A2084" s="3" t="s">
        <v>5667</v>
      </c>
      <c r="B2084" s="1" t="s">
        <v>5548</v>
      </c>
      <c r="C2084" s="2" t="s">
        <v>5668</v>
      </c>
      <c r="D2084" s="2" t="s">
        <v>5669</v>
      </c>
      <c r="E2084">
        <f>LEN(telefony__2[[#This Row],[nr]])</f>
        <v>7</v>
      </c>
      <c r="F2084">
        <f>IF(MID(telefony__2[[#This Row],[nr]],1,2)="12",1,0)</f>
        <v>0</v>
      </c>
      <c r="G2084" s="2">
        <f>IF(AND(telefony__2[[#This Row],[czy 12]]=1,telefony__2[[#This Row],[dlugosc]]=7),telefony__2[[#This Row],[zaklonczenie]]-telefony__2[[#This Row],[rozpoczecie]],0)</f>
        <v>0</v>
      </c>
      <c r="H2084" s="3">
        <f>IF(AND(telefony__2[[#This Row],[czy 12]]=1,telefony__2[[#This Row],[dlugosc]]=7),1,0)</f>
        <v>0</v>
      </c>
      <c r="I2084" s="3">
        <f>(telefony__2[[#This Row],[zaklonczenie]]-telefony__2[[#This Row],[rozpoczecie]])*24*60</f>
        <v>1.2000000000000277</v>
      </c>
      <c r="J2084">
        <f>IF(telefony__2[[#This Row],[dlugosc]]=10,ROUNDUP(telefony__2[[#This Row],[len]],0),0)</f>
        <v>0</v>
      </c>
      <c r="K2084" s="3">
        <f>IF(telefony__2[[#This Row],[dlugosc]]&lt;&gt;10,telefony__2[[#This Row],[len]]+K2083,K2083)</f>
        <v>16389.83333333335</v>
      </c>
      <c r="L2084" s="3">
        <f>IF(telefony__2[[#This Row],[dlugosc]]=7,telefony__2[[#This Row],[len]],0)</f>
        <v>1.2000000000000277</v>
      </c>
      <c r="M2084" s="3">
        <f>IF(telefony__2[[#This Row],[dlugosc]]=8,telefony__2[[#This Row],[len]],0)</f>
        <v>0</v>
      </c>
      <c r="N2084" s="3"/>
    </row>
    <row r="2085" spans="1:14" x14ac:dyDescent="0.25">
      <c r="A2085" s="3" t="s">
        <v>5670</v>
      </c>
      <c r="B2085" s="1" t="s">
        <v>5548</v>
      </c>
      <c r="C2085" s="2" t="s">
        <v>5671</v>
      </c>
      <c r="D2085" s="2" t="s">
        <v>1010</v>
      </c>
      <c r="E2085">
        <f>LEN(telefony__2[[#This Row],[nr]])</f>
        <v>7</v>
      </c>
      <c r="F2085">
        <f>IF(MID(telefony__2[[#This Row],[nr]],1,2)="12",1,0)</f>
        <v>0</v>
      </c>
      <c r="G2085" s="2">
        <f>IF(AND(telefony__2[[#This Row],[czy 12]]=1,telefony__2[[#This Row],[dlugosc]]=7),telefony__2[[#This Row],[zaklonczenie]]-telefony__2[[#This Row],[rozpoczecie]],0)</f>
        <v>0</v>
      </c>
      <c r="H2085" s="3">
        <f>IF(AND(telefony__2[[#This Row],[czy 12]]=1,telefony__2[[#This Row],[dlugosc]]=7),1,0)</f>
        <v>0</v>
      </c>
      <c r="I2085" s="3">
        <f>(telefony__2[[#This Row],[zaklonczenie]]-telefony__2[[#This Row],[rozpoczecie]])*24*60</f>
        <v>8.9333333333332643</v>
      </c>
      <c r="J2085">
        <f>IF(telefony__2[[#This Row],[dlugosc]]=10,ROUNDUP(telefony__2[[#This Row],[len]],0),0)</f>
        <v>0</v>
      </c>
      <c r="K2085" s="3">
        <f>IF(telefony__2[[#This Row],[dlugosc]]&lt;&gt;10,telefony__2[[#This Row],[len]]+K2084,K2084)</f>
        <v>16398.766666666685</v>
      </c>
      <c r="L2085" s="3">
        <f>IF(telefony__2[[#This Row],[dlugosc]]=7,telefony__2[[#This Row],[len]],0)</f>
        <v>8.9333333333332643</v>
      </c>
      <c r="M2085" s="3">
        <f>IF(telefony__2[[#This Row],[dlugosc]]=8,telefony__2[[#This Row],[len]],0)</f>
        <v>0</v>
      </c>
      <c r="N2085" s="3"/>
    </row>
    <row r="2086" spans="1:14" x14ac:dyDescent="0.25">
      <c r="A2086" s="3" t="s">
        <v>5672</v>
      </c>
      <c r="B2086" s="1" t="s">
        <v>5548</v>
      </c>
      <c r="C2086" s="2" t="s">
        <v>5673</v>
      </c>
      <c r="D2086" s="2" t="s">
        <v>5674</v>
      </c>
      <c r="E2086">
        <f>LEN(telefony__2[[#This Row],[nr]])</f>
        <v>8</v>
      </c>
      <c r="F2086">
        <f>IF(MID(telefony__2[[#This Row],[nr]],1,2)="12",1,0)</f>
        <v>0</v>
      </c>
      <c r="G2086" s="2">
        <f>IF(AND(telefony__2[[#This Row],[czy 12]]=1,telefony__2[[#This Row],[dlugosc]]=7),telefony__2[[#This Row],[zaklonczenie]]-telefony__2[[#This Row],[rozpoczecie]],0)</f>
        <v>0</v>
      </c>
      <c r="H2086" s="3">
        <f>IF(AND(telefony__2[[#This Row],[czy 12]]=1,telefony__2[[#This Row],[dlugosc]]=7),1,0)</f>
        <v>0</v>
      </c>
      <c r="I2086" s="3">
        <f>(telefony__2[[#This Row],[zaklonczenie]]-telefony__2[[#This Row],[rozpoczecie]])*24*60</f>
        <v>9.7500000000000053</v>
      </c>
      <c r="J2086">
        <f>IF(telefony__2[[#This Row],[dlugosc]]=10,ROUNDUP(telefony__2[[#This Row],[len]],0),0)</f>
        <v>0</v>
      </c>
      <c r="K2086" s="3">
        <f>IF(telefony__2[[#This Row],[dlugosc]]&lt;&gt;10,telefony__2[[#This Row],[len]]+K2085,K2085)</f>
        <v>16408.516666666685</v>
      </c>
      <c r="L2086" s="3">
        <f>IF(telefony__2[[#This Row],[dlugosc]]=7,telefony__2[[#This Row],[len]],0)</f>
        <v>0</v>
      </c>
      <c r="M2086" s="3">
        <f>IF(telefony__2[[#This Row],[dlugosc]]=8,telefony__2[[#This Row],[len]],0)</f>
        <v>9.7500000000000053</v>
      </c>
      <c r="N2086" s="3"/>
    </row>
    <row r="2087" spans="1:14" x14ac:dyDescent="0.25">
      <c r="A2087" s="3" t="s">
        <v>3916</v>
      </c>
      <c r="B2087" s="1" t="s">
        <v>5548</v>
      </c>
      <c r="C2087" s="2" t="s">
        <v>5675</v>
      </c>
      <c r="D2087" s="2" t="s">
        <v>5676</v>
      </c>
      <c r="E2087">
        <f>LEN(telefony__2[[#This Row],[nr]])</f>
        <v>8</v>
      </c>
      <c r="F2087">
        <f>IF(MID(telefony__2[[#This Row],[nr]],1,2)="12",1,0)</f>
        <v>0</v>
      </c>
      <c r="G2087" s="2">
        <f>IF(AND(telefony__2[[#This Row],[czy 12]]=1,telefony__2[[#This Row],[dlugosc]]=7),telefony__2[[#This Row],[zaklonczenie]]-telefony__2[[#This Row],[rozpoczecie]],0)</f>
        <v>0</v>
      </c>
      <c r="H2087" s="3">
        <f>IF(AND(telefony__2[[#This Row],[czy 12]]=1,telefony__2[[#This Row],[dlugosc]]=7),1,0)</f>
        <v>0</v>
      </c>
      <c r="I2087" s="3">
        <f>(telefony__2[[#This Row],[zaklonczenie]]-telefony__2[[#This Row],[rozpoczecie]])*24*60</f>
        <v>4.499999999999984</v>
      </c>
      <c r="J2087">
        <f>IF(telefony__2[[#This Row],[dlugosc]]=10,ROUNDUP(telefony__2[[#This Row],[len]],0),0)</f>
        <v>0</v>
      </c>
      <c r="K2087" s="3">
        <f>IF(telefony__2[[#This Row],[dlugosc]]&lt;&gt;10,telefony__2[[#This Row],[len]]+K2086,K2086)</f>
        <v>16413.016666666685</v>
      </c>
      <c r="L2087" s="3">
        <f>IF(telefony__2[[#This Row],[dlugosc]]=7,telefony__2[[#This Row],[len]],0)</f>
        <v>0</v>
      </c>
      <c r="M2087" s="3">
        <f>IF(telefony__2[[#This Row],[dlugosc]]=8,telefony__2[[#This Row],[len]],0)</f>
        <v>4.499999999999984</v>
      </c>
      <c r="N2087" s="3"/>
    </row>
    <row r="2088" spans="1:14" x14ac:dyDescent="0.25">
      <c r="A2088" s="3" t="s">
        <v>5677</v>
      </c>
      <c r="B2088" s="1" t="s">
        <v>5548</v>
      </c>
      <c r="C2088" s="2" t="s">
        <v>5678</v>
      </c>
      <c r="D2088" s="2" t="s">
        <v>5679</v>
      </c>
      <c r="E2088">
        <f>LEN(telefony__2[[#This Row],[nr]])</f>
        <v>7</v>
      </c>
      <c r="F2088">
        <f>IF(MID(telefony__2[[#This Row],[nr]],1,2)="12",1,0)</f>
        <v>0</v>
      </c>
      <c r="G2088" s="2">
        <f>IF(AND(telefony__2[[#This Row],[czy 12]]=1,telefony__2[[#This Row],[dlugosc]]=7),telefony__2[[#This Row],[zaklonczenie]]-telefony__2[[#This Row],[rozpoczecie]],0)</f>
        <v>0</v>
      </c>
      <c r="H2088" s="3">
        <f>IF(AND(telefony__2[[#This Row],[czy 12]]=1,telefony__2[[#This Row],[dlugosc]]=7),1,0)</f>
        <v>0</v>
      </c>
      <c r="I2088" s="3">
        <f>(telefony__2[[#This Row],[zaklonczenie]]-telefony__2[[#This Row],[rozpoczecie]])*24*60</f>
        <v>4.7333333333333272</v>
      </c>
      <c r="J2088">
        <f>IF(telefony__2[[#This Row],[dlugosc]]=10,ROUNDUP(telefony__2[[#This Row],[len]],0),0)</f>
        <v>0</v>
      </c>
      <c r="K2088" s="3">
        <f>IF(telefony__2[[#This Row],[dlugosc]]&lt;&gt;10,telefony__2[[#This Row],[len]]+K2087,K2087)</f>
        <v>16417.750000000018</v>
      </c>
      <c r="L2088" s="3">
        <f>IF(telefony__2[[#This Row],[dlugosc]]=7,telefony__2[[#This Row],[len]],0)</f>
        <v>4.7333333333333272</v>
      </c>
      <c r="M2088" s="3">
        <f>IF(telefony__2[[#This Row],[dlugosc]]=8,telefony__2[[#This Row],[len]],0)</f>
        <v>0</v>
      </c>
      <c r="N2088" s="3"/>
    </row>
    <row r="2089" spans="1:14" x14ac:dyDescent="0.25">
      <c r="A2089" s="3" t="s">
        <v>5680</v>
      </c>
      <c r="B2089" s="1" t="s">
        <v>5548</v>
      </c>
      <c r="C2089" s="2" t="s">
        <v>5681</v>
      </c>
      <c r="D2089" s="2" t="s">
        <v>5682</v>
      </c>
      <c r="E2089">
        <f>LEN(telefony__2[[#This Row],[nr]])</f>
        <v>7</v>
      </c>
      <c r="F2089">
        <f>IF(MID(telefony__2[[#This Row],[nr]],1,2)="12",1,0)</f>
        <v>0</v>
      </c>
      <c r="G2089" s="2">
        <f>IF(AND(telefony__2[[#This Row],[czy 12]]=1,telefony__2[[#This Row],[dlugosc]]=7),telefony__2[[#This Row],[zaklonczenie]]-telefony__2[[#This Row],[rozpoczecie]],0)</f>
        <v>0</v>
      </c>
      <c r="H2089" s="3">
        <f>IF(AND(telefony__2[[#This Row],[czy 12]]=1,telefony__2[[#This Row],[dlugosc]]=7),1,0)</f>
        <v>0</v>
      </c>
      <c r="I2089" s="3">
        <f>(telefony__2[[#This Row],[zaklonczenie]]-telefony__2[[#This Row],[rozpoczecie]])*24*60</f>
        <v>5.3500000000000369</v>
      </c>
      <c r="J2089">
        <f>IF(telefony__2[[#This Row],[dlugosc]]=10,ROUNDUP(telefony__2[[#This Row],[len]],0),0)</f>
        <v>0</v>
      </c>
      <c r="K2089" s="3">
        <f>IF(telefony__2[[#This Row],[dlugosc]]&lt;&gt;10,telefony__2[[#This Row],[len]]+K2088,K2088)</f>
        <v>16423.100000000017</v>
      </c>
      <c r="L2089" s="3">
        <f>IF(telefony__2[[#This Row],[dlugosc]]=7,telefony__2[[#This Row],[len]],0)</f>
        <v>5.3500000000000369</v>
      </c>
      <c r="M2089" s="3">
        <f>IF(telefony__2[[#This Row],[dlugosc]]=8,telefony__2[[#This Row],[len]],0)</f>
        <v>0</v>
      </c>
      <c r="N2089" s="3"/>
    </row>
    <row r="2090" spans="1:14" x14ac:dyDescent="0.25">
      <c r="A2090" s="3" t="s">
        <v>5683</v>
      </c>
      <c r="B2090" s="1" t="s">
        <v>5548</v>
      </c>
      <c r="C2090" s="2" t="s">
        <v>5684</v>
      </c>
      <c r="D2090" s="2" t="s">
        <v>2966</v>
      </c>
      <c r="E2090">
        <f>LEN(telefony__2[[#This Row],[nr]])</f>
        <v>7</v>
      </c>
      <c r="F2090">
        <f>IF(MID(telefony__2[[#This Row],[nr]],1,2)="12",1,0)</f>
        <v>0</v>
      </c>
      <c r="G2090" s="2">
        <f>IF(AND(telefony__2[[#This Row],[czy 12]]=1,telefony__2[[#This Row],[dlugosc]]=7),telefony__2[[#This Row],[zaklonczenie]]-telefony__2[[#This Row],[rozpoczecie]],0)</f>
        <v>0</v>
      </c>
      <c r="H2090" s="3">
        <f>IF(AND(telefony__2[[#This Row],[czy 12]]=1,telefony__2[[#This Row],[dlugosc]]=7),1,0)</f>
        <v>0</v>
      </c>
      <c r="I2090" s="3">
        <f>(telefony__2[[#This Row],[zaklonczenie]]-telefony__2[[#This Row],[rozpoczecie]])*24*60</f>
        <v>7.6666666666666927</v>
      </c>
      <c r="J2090">
        <f>IF(telefony__2[[#This Row],[dlugosc]]=10,ROUNDUP(telefony__2[[#This Row],[len]],0),0)</f>
        <v>0</v>
      </c>
      <c r="K2090" s="3">
        <f>IF(telefony__2[[#This Row],[dlugosc]]&lt;&gt;10,telefony__2[[#This Row],[len]]+K2089,K2089)</f>
        <v>16430.766666666685</v>
      </c>
      <c r="L2090" s="3">
        <f>IF(telefony__2[[#This Row],[dlugosc]]=7,telefony__2[[#This Row],[len]],0)</f>
        <v>7.6666666666666927</v>
      </c>
      <c r="M2090" s="3">
        <f>IF(telefony__2[[#This Row],[dlugosc]]=8,telefony__2[[#This Row],[len]],0)</f>
        <v>0</v>
      </c>
      <c r="N2090" s="3"/>
    </row>
    <row r="2091" spans="1:14" x14ac:dyDescent="0.25">
      <c r="A2091" s="3" t="s">
        <v>2596</v>
      </c>
      <c r="B2091" s="1" t="s">
        <v>5548</v>
      </c>
      <c r="C2091" s="2" t="s">
        <v>2951</v>
      </c>
      <c r="D2091" s="2" t="s">
        <v>5685</v>
      </c>
      <c r="E2091">
        <f>LEN(telefony__2[[#This Row],[nr]])</f>
        <v>7</v>
      </c>
      <c r="F2091">
        <f>IF(MID(telefony__2[[#This Row],[nr]],1,2)="12",1,0)</f>
        <v>0</v>
      </c>
      <c r="G2091" s="2">
        <f>IF(AND(telefony__2[[#This Row],[czy 12]]=1,telefony__2[[#This Row],[dlugosc]]=7),telefony__2[[#This Row],[zaklonczenie]]-telefony__2[[#This Row],[rozpoczecie]],0)</f>
        <v>0</v>
      </c>
      <c r="H2091" s="3">
        <f>IF(AND(telefony__2[[#This Row],[czy 12]]=1,telefony__2[[#This Row],[dlugosc]]=7),1,0)</f>
        <v>0</v>
      </c>
      <c r="I2091" s="3">
        <f>(telefony__2[[#This Row],[zaklonczenie]]-telefony__2[[#This Row],[rozpoczecie]])*24*60</f>
        <v>2.9833333333332934</v>
      </c>
      <c r="J2091">
        <f>IF(telefony__2[[#This Row],[dlugosc]]=10,ROUNDUP(telefony__2[[#This Row],[len]],0),0)</f>
        <v>0</v>
      </c>
      <c r="K2091" s="3">
        <f>IF(telefony__2[[#This Row],[dlugosc]]&lt;&gt;10,telefony__2[[#This Row],[len]]+K2090,K2090)</f>
        <v>16433.750000000018</v>
      </c>
      <c r="L2091" s="3">
        <f>IF(telefony__2[[#This Row],[dlugosc]]=7,telefony__2[[#This Row],[len]],0)</f>
        <v>2.9833333333332934</v>
      </c>
      <c r="M2091" s="3">
        <f>IF(telefony__2[[#This Row],[dlugosc]]=8,telefony__2[[#This Row],[len]],0)</f>
        <v>0</v>
      </c>
      <c r="N2091" s="3"/>
    </row>
    <row r="2092" spans="1:14" x14ac:dyDescent="0.25">
      <c r="A2092" s="3" t="s">
        <v>2834</v>
      </c>
      <c r="B2092" s="1" t="s">
        <v>5548</v>
      </c>
      <c r="C2092" s="2" t="s">
        <v>5686</v>
      </c>
      <c r="D2092" s="2" t="s">
        <v>5687</v>
      </c>
      <c r="E2092">
        <f>LEN(telefony__2[[#This Row],[nr]])</f>
        <v>7</v>
      </c>
      <c r="F2092">
        <f>IF(MID(telefony__2[[#This Row],[nr]],1,2)="12",1,0)</f>
        <v>0</v>
      </c>
      <c r="G2092" s="2">
        <f>IF(AND(telefony__2[[#This Row],[czy 12]]=1,telefony__2[[#This Row],[dlugosc]]=7),telefony__2[[#This Row],[zaklonczenie]]-telefony__2[[#This Row],[rozpoczecie]],0)</f>
        <v>0</v>
      </c>
      <c r="H2092" s="3">
        <f>IF(AND(telefony__2[[#This Row],[czy 12]]=1,telefony__2[[#This Row],[dlugosc]]=7),1,0)</f>
        <v>0</v>
      </c>
      <c r="I2092" s="3">
        <f>(telefony__2[[#This Row],[zaklonczenie]]-telefony__2[[#This Row],[rozpoczecie]])*24*60</f>
        <v>9.4166666666667265</v>
      </c>
      <c r="J2092">
        <f>IF(telefony__2[[#This Row],[dlugosc]]=10,ROUNDUP(telefony__2[[#This Row],[len]],0),0)</f>
        <v>0</v>
      </c>
      <c r="K2092" s="3">
        <f>IF(telefony__2[[#This Row],[dlugosc]]&lt;&gt;10,telefony__2[[#This Row],[len]]+K2091,K2091)</f>
        <v>16443.166666666686</v>
      </c>
      <c r="L2092" s="3">
        <f>IF(telefony__2[[#This Row],[dlugosc]]=7,telefony__2[[#This Row],[len]],0)</f>
        <v>9.4166666666667265</v>
      </c>
      <c r="M2092" s="3">
        <f>IF(telefony__2[[#This Row],[dlugosc]]=8,telefony__2[[#This Row],[len]],0)</f>
        <v>0</v>
      </c>
      <c r="N2092" s="3"/>
    </row>
    <row r="2093" spans="1:14" x14ac:dyDescent="0.25">
      <c r="A2093" s="3" t="s">
        <v>4712</v>
      </c>
      <c r="B2093" s="1" t="s">
        <v>5548</v>
      </c>
      <c r="C2093" s="2" t="s">
        <v>5688</v>
      </c>
      <c r="D2093" s="2" t="s">
        <v>5689</v>
      </c>
      <c r="E2093">
        <f>LEN(telefony__2[[#This Row],[nr]])</f>
        <v>7</v>
      </c>
      <c r="F2093">
        <f>IF(MID(telefony__2[[#This Row],[nr]],1,2)="12",1,0)</f>
        <v>0</v>
      </c>
      <c r="G2093" s="2">
        <f>IF(AND(telefony__2[[#This Row],[czy 12]]=1,telefony__2[[#This Row],[dlugosc]]=7),telefony__2[[#This Row],[zaklonczenie]]-telefony__2[[#This Row],[rozpoczecie]],0)</f>
        <v>0</v>
      </c>
      <c r="H2093" s="3">
        <f>IF(AND(telefony__2[[#This Row],[czy 12]]=1,telefony__2[[#This Row],[dlugosc]]=7),1,0)</f>
        <v>0</v>
      </c>
      <c r="I2093" s="3">
        <f>(telefony__2[[#This Row],[zaklonczenie]]-telefony__2[[#This Row],[rozpoczecie]])*24*60</f>
        <v>9.5833333333333659</v>
      </c>
      <c r="J2093">
        <f>IF(telefony__2[[#This Row],[dlugosc]]=10,ROUNDUP(telefony__2[[#This Row],[len]],0),0)</f>
        <v>0</v>
      </c>
      <c r="K2093" s="3">
        <f>IF(telefony__2[[#This Row],[dlugosc]]&lt;&gt;10,telefony__2[[#This Row],[len]]+K2092,K2092)</f>
        <v>16452.750000000018</v>
      </c>
      <c r="L2093" s="3">
        <f>IF(telefony__2[[#This Row],[dlugosc]]=7,telefony__2[[#This Row],[len]],0)</f>
        <v>9.5833333333333659</v>
      </c>
      <c r="M2093" s="3">
        <f>IF(telefony__2[[#This Row],[dlugosc]]=8,telefony__2[[#This Row],[len]],0)</f>
        <v>0</v>
      </c>
      <c r="N2093" s="3"/>
    </row>
    <row r="2094" spans="1:14" x14ac:dyDescent="0.25">
      <c r="A2094" s="3" t="s">
        <v>5690</v>
      </c>
      <c r="B2094" s="1" t="s">
        <v>5548</v>
      </c>
      <c r="C2094" s="2" t="s">
        <v>5691</v>
      </c>
      <c r="D2094" s="2" t="s">
        <v>5692</v>
      </c>
      <c r="E2094">
        <f>LEN(telefony__2[[#This Row],[nr]])</f>
        <v>8</v>
      </c>
      <c r="F2094">
        <f>IF(MID(telefony__2[[#This Row],[nr]],1,2)="12",1,0)</f>
        <v>0</v>
      </c>
      <c r="G2094" s="2">
        <f>IF(AND(telefony__2[[#This Row],[czy 12]]=1,telefony__2[[#This Row],[dlugosc]]=7),telefony__2[[#This Row],[zaklonczenie]]-telefony__2[[#This Row],[rozpoczecie]],0)</f>
        <v>0</v>
      </c>
      <c r="H2094" s="3">
        <f>IF(AND(telefony__2[[#This Row],[czy 12]]=1,telefony__2[[#This Row],[dlugosc]]=7),1,0)</f>
        <v>0</v>
      </c>
      <c r="I2094" s="3">
        <f>(telefony__2[[#This Row],[zaklonczenie]]-telefony__2[[#This Row],[rozpoczecie]])*24*60</f>
        <v>11.16666666666676</v>
      </c>
      <c r="J2094">
        <f>IF(telefony__2[[#This Row],[dlugosc]]=10,ROUNDUP(telefony__2[[#This Row],[len]],0),0)</f>
        <v>0</v>
      </c>
      <c r="K2094" s="3">
        <f>IF(telefony__2[[#This Row],[dlugosc]]&lt;&gt;10,telefony__2[[#This Row],[len]]+K2093,K2093)</f>
        <v>16463.916666666686</v>
      </c>
      <c r="L2094" s="3">
        <f>IF(telefony__2[[#This Row],[dlugosc]]=7,telefony__2[[#This Row],[len]],0)</f>
        <v>0</v>
      </c>
      <c r="M2094" s="3">
        <f>IF(telefony__2[[#This Row],[dlugosc]]=8,telefony__2[[#This Row],[len]],0)</f>
        <v>11.16666666666676</v>
      </c>
      <c r="N2094" s="3"/>
    </row>
    <row r="2095" spans="1:14" x14ac:dyDescent="0.25">
      <c r="A2095" s="3" t="s">
        <v>5693</v>
      </c>
      <c r="B2095" s="1" t="s">
        <v>5548</v>
      </c>
      <c r="C2095" s="2" t="s">
        <v>5694</v>
      </c>
      <c r="D2095" s="2" t="s">
        <v>5695</v>
      </c>
      <c r="E2095">
        <f>LEN(telefony__2[[#This Row],[nr]])</f>
        <v>7</v>
      </c>
      <c r="F2095">
        <f>IF(MID(telefony__2[[#This Row],[nr]],1,2)="12",1,0)</f>
        <v>0</v>
      </c>
      <c r="G2095" s="2">
        <f>IF(AND(telefony__2[[#This Row],[czy 12]]=1,telefony__2[[#This Row],[dlugosc]]=7),telefony__2[[#This Row],[zaklonczenie]]-telefony__2[[#This Row],[rozpoczecie]],0)</f>
        <v>0</v>
      </c>
      <c r="H2095" s="3">
        <f>IF(AND(telefony__2[[#This Row],[czy 12]]=1,telefony__2[[#This Row],[dlugosc]]=7),1,0)</f>
        <v>0</v>
      </c>
      <c r="I2095" s="3">
        <f>(telefony__2[[#This Row],[zaklonczenie]]-telefony__2[[#This Row],[rozpoczecie]])*24*60</f>
        <v>13.283333333333385</v>
      </c>
      <c r="J2095">
        <f>IF(telefony__2[[#This Row],[dlugosc]]=10,ROUNDUP(telefony__2[[#This Row],[len]],0),0)</f>
        <v>0</v>
      </c>
      <c r="K2095" s="3">
        <f>IF(telefony__2[[#This Row],[dlugosc]]&lt;&gt;10,telefony__2[[#This Row],[len]]+K2094,K2094)</f>
        <v>16477.200000000019</v>
      </c>
      <c r="L2095" s="3">
        <f>IF(telefony__2[[#This Row],[dlugosc]]=7,telefony__2[[#This Row],[len]],0)</f>
        <v>13.283333333333385</v>
      </c>
      <c r="M2095" s="3">
        <f>IF(telefony__2[[#This Row],[dlugosc]]=8,telefony__2[[#This Row],[len]],0)</f>
        <v>0</v>
      </c>
      <c r="N2095" s="3"/>
    </row>
    <row r="2096" spans="1:14" x14ac:dyDescent="0.25">
      <c r="A2096" s="3" t="s">
        <v>5696</v>
      </c>
      <c r="B2096" s="1" t="s">
        <v>5548</v>
      </c>
      <c r="C2096" s="2" t="s">
        <v>5697</v>
      </c>
      <c r="D2096" s="2" t="s">
        <v>5698</v>
      </c>
      <c r="E2096">
        <f>LEN(telefony__2[[#This Row],[nr]])</f>
        <v>7</v>
      </c>
      <c r="F2096">
        <f>IF(MID(telefony__2[[#This Row],[nr]],1,2)="12",1,0)</f>
        <v>0</v>
      </c>
      <c r="G2096" s="2">
        <f>IF(AND(telefony__2[[#This Row],[czy 12]]=1,telefony__2[[#This Row],[dlugosc]]=7),telefony__2[[#This Row],[zaklonczenie]]-telefony__2[[#This Row],[rozpoczecie]],0)</f>
        <v>0</v>
      </c>
      <c r="H2096" s="3">
        <f>IF(AND(telefony__2[[#This Row],[czy 12]]=1,telefony__2[[#This Row],[dlugosc]]=7),1,0)</f>
        <v>0</v>
      </c>
      <c r="I2096" s="3">
        <f>(telefony__2[[#This Row],[zaklonczenie]]-telefony__2[[#This Row],[rozpoczecie]])*24*60</f>
        <v>7.3166666666667179</v>
      </c>
      <c r="J2096">
        <f>IF(telefony__2[[#This Row],[dlugosc]]=10,ROUNDUP(telefony__2[[#This Row],[len]],0),0)</f>
        <v>0</v>
      </c>
      <c r="K2096" s="3">
        <f>IF(telefony__2[[#This Row],[dlugosc]]&lt;&gt;10,telefony__2[[#This Row],[len]]+K2095,K2095)</f>
        <v>16484.516666666685</v>
      </c>
      <c r="L2096" s="3">
        <f>IF(telefony__2[[#This Row],[dlugosc]]=7,telefony__2[[#This Row],[len]],0)</f>
        <v>7.3166666666667179</v>
      </c>
      <c r="M2096" s="3">
        <f>IF(telefony__2[[#This Row],[dlugosc]]=8,telefony__2[[#This Row],[len]],0)</f>
        <v>0</v>
      </c>
      <c r="N2096" s="3"/>
    </row>
    <row r="2097" spans="1:14" x14ac:dyDescent="0.25">
      <c r="A2097" s="3" t="s">
        <v>5423</v>
      </c>
      <c r="B2097" s="1" t="s">
        <v>5548</v>
      </c>
      <c r="C2097" s="2" t="s">
        <v>5699</v>
      </c>
      <c r="D2097" s="2" t="s">
        <v>703</v>
      </c>
      <c r="E2097">
        <f>LEN(telefony__2[[#This Row],[nr]])</f>
        <v>7</v>
      </c>
      <c r="F2097">
        <f>IF(MID(telefony__2[[#This Row],[nr]],1,2)="12",1,0)</f>
        <v>0</v>
      </c>
      <c r="G2097" s="2">
        <f>IF(AND(telefony__2[[#This Row],[czy 12]]=1,telefony__2[[#This Row],[dlugosc]]=7),telefony__2[[#This Row],[zaklonczenie]]-telefony__2[[#This Row],[rozpoczecie]],0)</f>
        <v>0</v>
      </c>
      <c r="H2097" s="3">
        <f>IF(AND(telefony__2[[#This Row],[czy 12]]=1,telefony__2[[#This Row],[dlugosc]]=7),1,0)</f>
        <v>0</v>
      </c>
      <c r="I2097" s="3">
        <f>(telefony__2[[#This Row],[zaklonczenie]]-telefony__2[[#This Row],[rozpoczecie]])*24*60</f>
        <v>6.466666666666665</v>
      </c>
      <c r="J2097">
        <f>IF(telefony__2[[#This Row],[dlugosc]]=10,ROUNDUP(telefony__2[[#This Row],[len]],0),0)</f>
        <v>0</v>
      </c>
      <c r="K2097" s="3">
        <f>IF(telefony__2[[#This Row],[dlugosc]]&lt;&gt;10,telefony__2[[#This Row],[len]]+K2096,K2096)</f>
        <v>16490.983333333352</v>
      </c>
      <c r="L2097" s="3">
        <f>IF(telefony__2[[#This Row],[dlugosc]]=7,telefony__2[[#This Row],[len]],0)</f>
        <v>6.466666666666665</v>
      </c>
      <c r="M2097" s="3">
        <f>IF(telefony__2[[#This Row],[dlugosc]]=8,telefony__2[[#This Row],[len]],0)</f>
        <v>0</v>
      </c>
      <c r="N2097" s="3"/>
    </row>
    <row r="2098" spans="1:14" x14ac:dyDescent="0.25">
      <c r="A2098" s="3" t="s">
        <v>5700</v>
      </c>
      <c r="B2098" s="1" t="s">
        <v>5548</v>
      </c>
      <c r="C2098" s="2" t="s">
        <v>5701</v>
      </c>
      <c r="D2098" s="2" t="s">
        <v>5702</v>
      </c>
      <c r="E2098">
        <f>LEN(telefony__2[[#This Row],[nr]])</f>
        <v>7</v>
      </c>
      <c r="F2098">
        <f>IF(MID(telefony__2[[#This Row],[nr]],1,2)="12",1,0)</f>
        <v>0</v>
      </c>
      <c r="G2098" s="2">
        <f>IF(AND(telefony__2[[#This Row],[czy 12]]=1,telefony__2[[#This Row],[dlugosc]]=7),telefony__2[[#This Row],[zaklonczenie]]-telefony__2[[#This Row],[rozpoczecie]],0)</f>
        <v>0</v>
      </c>
      <c r="H2098" s="3">
        <f>IF(AND(telefony__2[[#This Row],[czy 12]]=1,telefony__2[[#This Row],[dlugosc]]=7),1,0)</f>
        <v>0</v>
      </c>
      <c r="I2098" s="3">
        <f>(telefony__2[[#This Row],[zaklonczenie]]-telefony__2[[#This Row],[rozpoczecie]])*24*60</f>
        <v>5.6166666666667719</v>
      </c>
      <c r="J2098">
        <f>IF(telefony__2[[#This Row],[dlugosc]]=10,ROUNDUP(telefony__2[[#This Row],[len]],0),0)</f>
        <v>0</v>
      </c>
      <c r="K2098" s="3">
        <f>IF(telefony__2[[#This Row],[dlugosc]]&lt;&gt;10,telefony__2[[#This Row],[len]]+K2097,K2097)</f>
        <v>16496.600000000017</v>
      </c>
      <c r="L2098" s="3">
        <f>IF(telefony__2[[#This Row],[dlugosc]]=7,telefony__2[[#This Row],[len]],0)</f>
        <v>5.6166666666667719</v>
      </c>
      <c r="M2098" s="3">
        <f>IF(telefony__2[[#This Row],[dlugosc]]=8,telefony__2[[#This Row],[len]],0)</f>
        <v>0</v>
      </c>
      <c r="N2098" s="3"/>
    </row>
    <row r="2099" spans="1:14" x14ac:dyDescent="0.25">
      <c r="A2099" s="3" t="s">
        <v>5703</v>
      </c>
      <c r="B2099" s="1" t="s">
        <v>5548</v>
      </c>
      <c r="C2099" s="2" t="s">
        <v>4325</v>
      </c>
      <c r="D2099" s="2" t="s">
        <v>4613</v>
      </c>
      <c r="E2099">
        <f>LEN(telefony__2[[#This Row],[nr]])</f>
        <v>7</v>
      </c>
      <c r="F2099">
        <f>IF(MID(telefony__2[[#This Row],[nr]],1,2)="12",1,0)</f>
        <v>0</v>
      </c>
      <c r="G2099" s="2">
        <f>IF(AND(telefony__2[[#This Row],[czy 12]]=1,telefony__2[[#This Row],[dlugosc]]=7),telefony__2[[#This Row],[zaklonczenie]]-telefony__2[[#This Row],[rozpoczecie]],0)</f>
        <v>0</v>
      </c>
      <c r="H2099" s="3">
        <f>IF(AND(telefony__2[[#This Row],[czy 12]]=1,telefony__2[[#This Row],[dlugosc]]=7),1,0)</f>
        <v>0</v>
      </c>
      <c r="I2099" s="3">
        <f>(telefony__2[[#This Row],[zaklonczenie]]-telefony__2[[#This Row],[rozpoczecie]])*24*60</f>
        <v>12.866666666666706</v>
      </c>
      <c r="J2099">
        <f>IF(telefony__2[[#This Row],[dlugosc]]=10,ROUNDUP(telefony__2[[#This Row],[len]],0),0)</f>
        <v>0</v>
      </c>
      <c r="K2099" s="3">
        <f>IF(telefony__2[[#This Row],[dlugosc]]&lt;&gt;10,telefony__2[[#This Row],[len]]+K2098,K2098)</f>
        <v>16509.466666666682</v>
      </c>
      <c r="L2099" s="3">
        <f>IF(telefony__2[[#This Row],[dlugosc]]=7,telefony__2[[#This Row],[len]],0)</f>
        <v>12.866666666666706</v>
      </c>
      <c r="M2099" s="3">
        <f>IF(telefony__2[[#This Row],[dlugosc]]=8,telefony__2[[#This Row],[len]],0)</f>
        <v>0</v>
      </c>
      <c r="N2099" s="3"/>
    </row>
    <row r="2100" spans="1:14" x14ac:dyDescent="0.25">
      <c r="A2100" s="3" t="s">
        <v>5704</v>
      </c>
      <c r="B2100" s="1" t="s">
        <v>5548</v>
      </c>
      <c r="C2100" s="2" t="s">
        <v>5705</v>
      </c>
      <c r="D2100" s="2" t="s">
        <v>5706</v>
      </c>
      <c r="E2100">
        <f>LEN(telefony__2[[#This Row],[nr]])</f>
        <v>8</v>
      </c>
      <c r="F2100">
        <f>IF(MID(telefony__2[[#This Row],[nr]],1,2)="12",1,0)</f>
        <v>0</v>
      </c>
      <c r="G2100" s="2">
        <f>IF(AND(telefony__2[[#This Row],[czy 12]]=1,telefony__2[[#This Row],[dlugosc]]=7),telefony__2[[#This Row],[zaklonczenie]]-telefony__2[[#This Row],[rozpoczecie]],0)</f>
        <v>0</v>
      </c>
      <c r="H2100" s="3">
        <f>IF(AND(telefony__2[[#This Row],[czy 12]]=1,telefony__2[[#This Row],[dlugosc]]=7),1,0)</f>
        <v>0</v>
      </c>
      <c r="I2100" s="3">
        <f>(telefony__2[[#This Row],[zaklonczenie]]-telefony__2[[#This Row],[rozpoczecie]])*24*60</f>
        <v>16.016666666666719</v>
      </c>
      <c r="J2100">
        <f>IF(telefony__2[[#This Row],[dlugosc]]=10,ROUNDUP(telefony__2[[#This Row],[len]],0),0)</f>
        <v>0</v>
      </c>
      <c r="K2100" s="3">
        <f>IF(telefony__2[[#This Row],[dlugosc]]&lt;&gt;10,telefony__2[[#This Row],[len]]+K2099,K2099)</f>
        <v>16525.483333333348</v>
      </c>
      <c r="L2100" s="3">
        <f>IF(telefony__2[[#This Row],[dlugosc]]=7,telefony__2[[#This Row],[len]],0)</f>
        <v>0</v>
      </c>
      <c r="M2100" s="3">
        <f>IF(telefony__2[[#This Row],[dlugosc]]=8,telefony__2[[#This Row],[len]],0)</f>
        <v>16.016666666666719</v>
      </c>
      <c r="N2100" s="3"/>
    </row>
    <row r="2101" spans="1:14" x14ac:dyDescent="0.25">
      <c r="A2101" s="3" t="s">
        <v>5707</v>
      </c>
      <c r="B2101" s="1" t="s">
        <v>5548</v>
      </c>
      <c r="C2101" s="2" t="s">
        <v>5708</v>
      </c>
      <c r="D2101" s="2" t="s">
        <v>5709</v>
      </c>
      <c r="E2101">
        <f>LEN(telefony__2[[#This Row],[nr]])</f>
        <v>7</v>
      </c>
      <c r="F2101">
        <f>IF(MID(telefony__2[[#This Row],[nr]],1,2)="12",1,0)</f>
        <v>0</v>
      </c>
      <c r="G2101" s="2">
        <f>IF(AND(telefony__2[[#This Row],[czy 12]]=1,telefony__2[[#This Row],[dlugosc]]=7),telefony__2[[#This Row],[zaklonczenie]]-telefony__2[[#This Row],[rozpoczecie]],0)</f>
        <v>0</v>
      </c>
      <c r="H2101" s="3">
        <f>IF(AND(telefony__2[[#This Row],[czy 12]]=1,telefony__2[[#This Row],[dlugosc]]=7),1,0)</f>
        <v>0</v>
      </c>
      <c r="I2101" s="3">
        <f>(telefony__2[[#This Row],[zaklonczenie]]-telefony__2[[#This Row],[rozpoczecie]])*24*60</f>
        <v>15.499999999999945</v>
      </c>
      <c r="J2101">
        <f>IF(telefony__2[[#This Row],[dlugosc]]=10,ROUNDUP(telefony__2[[#This Row],[len]],0),0)</f>
        <v>0</v>
      </c>
      <c r="K2101" s="3">
        <f>IF(telefony__2[[#This Row],[dlugosc]]&lt;&gt;10,telefony__2[[#This Row],[len]]+K2100,K2100)</f>
        <v>16540.983333333348</v>
      </c>
      <c r="L2101" s="3">
        <f>IF(telefony__2[[#This Row],[dlugosc]]=7,telefony__2[[#This Row],[len]],0)</f>
        <v>15.499999999999945</v>
      </c>
      <c r="M2101" s="3">
        <f>IF(telefony__2[[#This Row],[dlugosc]]=8,telefony__2[[#This Row],[len]],0)</f>
        <v>0</v>
      </c>
      <c r="N2101" s="3"/>
    </row>
    <row r="2102" spans="1:14" x14ac:dyDescent="0.25">
      <c r="A2102" s="3" t="s">
        <v>5710</v>
      </c>
      <c r="B2102" s="1" t="s">
        <v>5548</v>
      </c>
      <c r="C2102" s="2" t="s">
        <v>5711</v>
      </c>
      <c r="D2102" s="2" t="s">
        <v>5712</v>
      </c>
      <c r="E2102">
        <f>LEN(telefony__2[[#This Row],[nr]])</f>
        <v>7</v>
      </c>
      <c r="F2102">
        <f>IF(MID(telefony__2[[#This Row],[nr]],1,2)="12",1,0)</f>
        <v>0</v>
      </c>
      <c r="G2102" s="2">
        <f>IF(AND(telefony__2[[#This Row],[czy 12]]=1,telefony__2[[#This Row],[dlugosc]]=7),telefony__2[[#This Row],[zaklonczenie]]-telefony__2[[#This Row],[rozpoczecie]],0)</f>
        <v>0</v>
      </c>
      <c r="H2102" s="3">
        <f>IF(AND(telefony__2[[#This Row],[czy 12]]=1,telefony__2[[#This Row],[dlugosc]]=7),1,0)</f>
        <v>0</v>
      </c>
      <c r="I2102" s="3">
        <f>(telefony__2[[#This Row],[zaklonczenie]]-telefony__2[[#This Row],[rozpoczecie]])*24*60</f>
        <v>16.633333333333269</v>
      </c>
      <c r="J2102">
        <f>IF(telefony__2[[#This Row],[dlugosc]]=10,ROUNDUP(telefony__2[[#This Row],[len]],0),0)</f>
        <v>0</v>
      </c>
      <c r="K2102" s="3">
        <f>IF(telefony__2[[#This Row],[dlugosc]]&lt;&gt;10,telefony__2[[#This Row],[len]]+K2101,K2101)</f>
        <v>16557.616666666683</v>
      </c>
      <c r="L2102" s="3">
        <f>IF(telefony__2[[#This Row],[dlugosc]]=7,telefony__2[[#This Row],[len]],0)</f>
        <v>16.633333333333269</v>
      </c>
      <c r="M2102" s="3">
        <f>IF(telefony__2[[#This Row],[dlugosc]]=8,telefony__2[[#This Row],[len]],0)</f>
        <v>0</v>
      </c>
      <c r="N2102" s="3"/>
    </row>
    <row r="2103" spans="1:14" x14ac:dyDescent="0.25">
      <c r="A2103" s="3" t="s">
        <v>3341</v>
      </c>
      <c r="B2103" s="1" t="s">
        <v>5548</v>
      </c>
      <c r="C2103" s="2" t="s">
        <v>5713</v>
      </c>
      <c r="D2103" s="2" t="s">
        <v>5714</v>
      </c>
      <c r="E2103">
        <f>LEN(telefony__2[[#This Row],[nr]])</f>
        <v>7</v>
      </c>
      <c r="F2103">
        <f>IF(MID(telefony__2[[#This Row],[nr]],1,2)="12",1,0)</f>
        <v>0</v>
      </c>
      <c r="G2103" s="2">
        <f>IF(AND(telefony__2[[#This Row],[czy 12]]=1,telefony__2[[#This Row],[dlugosc]]=7),telefony__2[[#This Row],[zaklonczenie]]-telefony__2[[#This Row],[rozpoczecie]],0)</f>
        <v>0</v>
      </c>
      <c r="H2103" s="3">
        <f>IF(AND(telefony__2[[#This Row],[czy 12]]=1,telefony__2[[#This Row],[dlugosc]]=7),1,0)</f>
        <v>0</v>
      </c>
      <c r="I2103" s="3">
        <f>(telefony__2[[#This Row],[zaklonczenie]]-telefony__2[[#This Row],[rozpoczecie]])*24*60</f>
        <v>11.983333333333341</v>
      </c>
      <c r="J2103">
        <f>IF(telefony__2[[#This Row],[dlugosc]]=10,ROUNDUP(telefony__2[[#This Row],[len]],0),0)</f>
        <v>0</v>
      </c>
      <c r="K2103" s="3">
        <f>IF(telefony__2[[#This Row],[dlugosc]]&lt;&gt;10,telefony__2[[#This Row],[len]]+K2102,K2102)</f>
        <v>16569.600000000017</v>
      </c>
      <c r="L2103" s="3">
        <f>IF(telefony__2[[#This Row],[dlugosc]]=7,telefony__2[[#This Row],[len]],0)</f>
        <v>11.983333333333341</v>
      </c>
      <c r="M2103" s="3">
        <f>IF(telefony__2[[#This Row],[dlugosc]]=8,telefony__2[[#This Row],[len]],0)</f>
        <v>0</v>
      </c>
      <c r="N2103" s="3"/>
    </row>
    <row r="2104" spans="1:14" x14ac:dyDescent="0.25">
      <c r="A2104" s="3" t="s">
        <v>5715</v>
      </c>
      <c r="B2104" s="1" t="s">
        <v>5548</v>
      </c>
      <c r="C2104" s="2" t="s">
        <v>5716</v>
      </c>
      <c r="D2104" s="2" t="s">
        <v>5717</v>
      </c>
      <c r="E2104">
        <f>LEN(telefony__2[[#This Row],[nr]])</f>
        <v>7</v>
      </c>
      <c r="F2104">
        <f>IF(MID(telefony__2[[#This Row],[nr]],1,2)="12",1,0)</f>
        <v>0</v>
      </c>
      <c r="G2104" s="2">
        <f>IF(AND(telefony__2[[#This Row],[czy 12]]=1,telefony__2[[#This Row],[dlugosc]]=7),telefony__2[[#This Row],[zaklonczenie]]-telefony__2[[#This Row],[rozpoczecie]],0)</f>
        <v>0</v>
      </c>
      <c r="H2104" s="3">
        <f>IF(AND(telefony__2[[#This Row],[czy 12]]=1,telefony__2[[#This Row],[dlugosc]]=7),1,0)</f>
        <v>0</v>
      </c>
      <c r="I2104" s="3">
        <f>(telefony__2[[#This Row],[zaklonczenie]]-telefony__2[[#This Row],[rozpoczecie]])*24*60</f>
        <v>8.0833333333333712</v>
      </c>
      <c r="J2104">
        <f>IF(telefony__2[[#This Row],[dlugosc]]=10,ROUNDUP(telefony__2[[#This Row],[len]],0),0)</f>
        <v>0</v>
      </c>
      <c r="K2104" s="3">
        <f>IF(telefony__2[[#This Row],[dlugosc]]&lt;&gt;10,telefony__2[[#This Row],[len]]+K2103,K2103)</f>
        <v>16577.683333333349</v>
      </c>
      <c r="L2104" s="3">
        <f>IF(telefony__2[[#This Row],[dlugosc]]=7,telefony__2[[#This Row],[len]],0)</f>
        <v>8.0833333333333712</v>
      </c>
      <c r="M2104" s="3">
        <f>IF(telefony__2[[#This Row],[dlugosc]]=8,telefony__2[[#This Row],[len]],0)</f>
        <v>0</v>
      </c>
      <c r="N2104" s="3"/>
    </row>
    <row r="2105" spans="1:14" x14ac:dyDescent="0.25">
      <c r="A2105" s="3" t="s">
        <v>2670</v>
      </c>
      <c r="B2105" s="1" t="s">
        <v>5548</v>
      </c>
      <c r="C2105" s="2" t="s">
        <v>5718</v>
      </c>
      <c r="D2105" s="2" t="s">
        <v>5719</v>
      </c>
      <c r="E2105">
        <f>LEN(telefony__2[[#This Row],[nr]])</f>
        <v>8</v>
      </c>
      <c r="F2105">
        <f>IF(MID(telefony__2[[#This Row],[nr]],1,2)="12",1,0)</f>
        <v>0</v>
      </c>
      <c r="G2105" s="2">
        <f>IF(AND(telefony__2[[#This Row],[czy 12]]=1,telefony__2[[#This Row],[dlugosc]]=7),telefony__2[[#This Row],[zaklonczenie]]-telefony__2[[#This Row],[rozpoczecie]],0)</f>
        <v>0</v>
      </c>
      <c r="H2105" s="3">
        <f>IF(AND(telefony__2[[#This Row],[czy 12]]=1,telefony__2[[#This Row],[dlugosc]]=7),1,0)</f>
        <v>0</v>
      </c>
      <c r="I2105" s="3">
        <f>(telefony__2[[#This Row],[zaklonczenie]]-telefony__2[[#This Row],[rozpoczecie]])*24*60</f>
        <v>1.8499999999999694</v>
      </c>
      <c r="J2105">
        <f>IF(telefony__2[[#This Row],[dlugosc]]=10,ROUNDUP(telefony__2[[#This Row],[len]],0),0)</f>
        <v>0</v>
      </c>
      <c r="K2105" s="3">
        <f>IF(telefony__2[[#This Row],[dlugosc]]&lt;&gt;10,telefony__2[[#This Row],[len]]+K2104,K2104)</f>
        <v>16579.533333333347</v>
      </c>
      <c r="L2105" s="3">
        <f>IF(telefony__2[[#This Row],[dlugosc]]=7,telefony__2[[#This Row],[len]],0)</f>
        <v>0</v>
      </c>
      <c r="M2105" s="3">
        <f>IF(telefony__2[[#This Row],[dlugosc]]=8,telefony__2[[#This Row],[len]],0)</f>
        <v>1.8499999999999694</v>
      </c>
      <c r="N2105" s="3"/>
    </row>
    <row r="2106" spans="1:14" x14ac:dyDescent="0.25">
      <c r="A2106" s="3" t="s">
        <v>5720</v>
      </c>
      <c r="B2106" s="1" t="s">
        <v>5548</v>
      </c>
      <c r="C2106" s="2" t="s">
        <v>5721</v>
      </c>
      <c r="D2106" s="2" t="s">
        <v>5722</v>
      </c>
      <c r="E2106">
        <f>LEN(telefony__2[[#This Row],[nr]])</f>
        <v>7</v>
      </c>
      <c r="F2106">
        <f>IF(MID(telefony__2[[#This Row],[nr]],1,2)="12",1,0)</f>
        <v>0</v>
      </c>
      <c r="G2106" s="2">
        <f>IF(AND(telefony__2[[#This Row],[czy 12]]=1,telefony__2[[#This Row],[dlugosc]]=7),telefony__2[[#This Row],[zaklonczenie]]-telefony__2[[#This Row],[rozpoczecie]],0)</f>
        <v>0</v>
      </c>
      <c r="H2106" s="3">
        <f>IF(AND(telefony__2[[#This Row],[czy 12]]=1,telefony__2[[#This Row],[dlugosc]]=7),1,0)</f>
        <v>0</v>
      </c>
      <c r="I2106" s="3">
        <f>(telefony__2[[#This Row],[zaklonczenie]]-telefony__2[[#This Row],[rozpoczecie]])*24*60</f>
        <v>2.0666666666666167</v>
      </c>
      <c r="J2106">
        <f>IF(telefony__2[[#This Row],[dlugosc]]=10,ROUNDUP(telefony__2[[#This Row],[len]],0),0)</f>
        <v>0</v>
      </c>
      <c r="K2106" s="3">
        <f>IF(telefony__2[[#This Row],[dlugosc]]&lt;&gt;10,telefony__2[[#This Row],[len]]+K2105,K2105)</f>
        <v>16581.600000000013</v>
      </c>
      <c r="L2106" s="3">
        <f>IF(telefony__2[[#This Row],[dlugosc]]=7,telefony__2[[#This Row],[len]],0)</f>
        <v>2.0666666666666167</v>
      </c>
      <c r="M2106" s="3">
        <f>IF(telefony__2[[#This Row],[dlugosc]]=8,telefony__2[[#This Row],[len]],0)</f>
        <v>0</v>
      </c>
      <c r="N2106" s="3"/>
    </row>
    <row r="2107" spans="1:14" x14ac:dyDescent="0.25">
      <c r="A2107" s="3" t="s">
        <v>5723</v>
      </c>
      <c r="B2107" s="1" t="s">
        <v>5548</v>
      </c>
      <c r="C2107" s="2" t="s">
        <v>5724</v>
      </c>
      <c r="D2107" s="2" t="s">
        <v>5725</v>
      </c>
      <c r="E2107">
        <f>LEN(telefony__2[[#This Row],[nr]])</f>
        <v>7</v>
      </c>
      <c r="F2107">
        <f>IF(MID(telefony__2[[#This Row],[nr]],1,2)="12",1,0)</f>
        <v>0</v>
      </c>
      <c r="G2107" s="2">
        <f>IF(AND(telefony__2[[#This Row],[czy 12]]=1,telefony__2[[#This Row],[dlugosc]]=7),telefony__2[[#This Row],[zaklonczenie]]-telefony__2[[#This Row],[rozpoczecie]],0)</f>
        <v>0</v>
      </c>
      <c r="H2107" s="3">
        <f>IF(AND(telefony__2[[#This Row],[czy 12]]=1,telefony__2[[#This Row],[dlugosc]]=7),1,0)</f>
        <v>0</v>
      </c>
      <c r="I2107" s="3">
        <f>(telefony__2[[#This Row],[zaklonczenie]]-telefony__2[[#This Row],[rozpoczecie]])*24*60</f>
        <v>2.2999999999998799</v>
      </c>
      <c r="J2107">
        <f>IF(telefony__2[[#This Row],[dlugosc]]=10,ROUNDUP(telefony__2[[#This Row],[len]],0),0)</f>
        <v>0</v>
      </c>
      <c r="K2107" s="3">
        <f>IF(telefony__2[[#This Row],[dlugosc]]&lt;&gt;10,telefony__2[[#This Row],[len]]+K2106,K2106)</f>
        <v>16583.900000000012</v>
      </c>
      <c r="L2107" s="3">
        <f>IF(telefony__2[[#This Row],[dlugosc]]=7,telefony__2[[#This Row],[len]],0)</f>
        <v>2.2999999999998799</v>
      </c>
      <c r="M2107" s="3">
        <f>IF(telefony__2[[#This Row],[dlugosc]]=8,telefony__2[[#This Row],[len]],0)</f>
        <v>0</v>
      </c>
      <c r="N2107" s="3"/>
    </row>
    <row r="2108" spans="1:14" x14ac:dyDescent="0.25">
      <c r="A2108" s="3" t="s">
        <v>5726</v>
      </c>
      <c r="B2108" s="1" t="s">
        <v>5548</v>
      </c>
      <c r="C2108" s="2" t="s">
        <v>5727</v>
      </c>
      <c r="D2108" s="2" t="s">
        <v>5728</v>
      </c>
      <c r="E2108">
        <f>LEN(telefony__2[[#This Row],[nr]])</f>
        <v>7</v>
      </c>
      <c r="F2108">
        <f>IF(MID(telefony__2[[#This Row],[nr]],1,2)="12",1,0)</f>
        <v>0</v>
      </c>
      <c r="G2108" s="2">
        <f>IF(AND(telefony__2[[#This Row],[czy 12]]=1,telefony__2[[#This Row],[dlugosc]]=7),telefony__2[[#This Row],[zaklonczenie]]-telefony__2[[#This Row],[rozpoczecie]],0)</f>
        <v>0</v>
      </c>
      <c r="H2108" s="3">
        <f>IF(AND(telefony__2[[#This Row],[czy 12]]=1,telefony__2[[#This Row],[dlugosc]]=7),1,0)</f>
        <v>0</v>
      </c>
      <c r="I2108" s="3">
        <f>(telefony__2[[#This Row],[zaklonczenie]]-telefony__2[[#This Row],[rozpoczecie]])*24*60</f>
        <v>2.2166666666668</v>
      </c>
      <c r="J2108">
        <f>IF(telefony__2[[#This Row],[dlugosc]]=10,ROUNDUP(telefony__2[[#This Row],[len]],0),0)</f>
        <v>0</v>
      </c>
      <c r="K2108" s="3">
        <f>IF(telefony__2[[#This Row],[dlugosc]]&lt;&gt;10,telefony__2[[#This Row],[len]]+K2107,K2107)</f>
        <v>16586.11666666668</v>
      </c>
      <c r="L2108" s="3">
        <f>IF(telefony__2[[#This Row],[dlugosc]]=7,telefony__2[[#This Row],[len]],0)</f>
        <v>2.2166666666668</v>
      </c>
      <c r="M2108" s="3">
        <f>IF(telefony__2[[#This Row],[dlugosc]]=8,telefony__2[[#This Row],[len]],0)</f>
        <v>0</v>
      </c>
      <c r="N2108" s="3"/>
    </row>
    <row r="2109" spans="1:14" x14ac:dyDescent="0.25">
      <c r="A2109" s="3" t="s">
        <v>5729</v>
      </c>
      <c r="B2109" s="1" t="s">
        <v>5548</v>
      </c>
      <c r="C2109" s="2" t="s">
        <v>5730</v>
      </c>
      <c r="D2109" s="2" t="s">
        <v>5731</v>
      </c>
      <c r="E2109">
        <f>LEN(telefony__2[[#This Row],[nr]])</f>
        <v>7</v>
      </c>
      <c r="F2109">
        <f>IF(MID(telefony__2[[#This Row],[nr]],1,2)="12",1,0)</f>
        <v>0</v>
      </c>
      <c r="G2109" s="2">
        <f>IF(AND(telefony__2[[#This Row],[czy 12]]=1,telefony__2[[#This Row],[dlugosc]]=7),telefony__2[[#This Row],[zaklonczenie]]-telefony__2[[#This Row],[rozpoczecie]],0)</f>
        <v>0</v>
      </c>
      <c r="H2109" s="3">
        <f>IF(AND(telefony__2[[#This Row],[czy 12]]=1,telefony__2[[#This Row],[dlugosc]]=7),1,0)</f>
        <v>0</v>
      </c>
      <c r="I2109" s="3">
        <f>(telefony__2[[#This Row],[zaklonczenie]]-telefony__2[[#This Row],[rozpoczecie]])*24*60</f>
        <v>13.800000000000079</v>
      </c>
      <c r="J2109">
        <f>IF(telefony__2[[#This Row],[dlugosc]]=10,ROUNDUP(telefony__2[[#This Row],[len]],0),0)</f>
        <v>0</v>
      </c>
      <c r="K2109" s="3">
        <f>IF(telefony__2[[#This Row],[dlugosc]]&lt;&gt;10,telefony__2[[#This Row],[len]]+K2108,K2108)</f>
        <v>16599.916666666679</v>
      </c>
      <c r="L2109" s="3">
        <f>IF(telefony__2[[#This Row],[dlugosc]]=7,telefony__2[[#This Row],[len]],0)</f>
        <v>13.800000000000079</v>
      </c>
      <c r="M2109" s="3">
        <f>IF(telefony__2[[#This Row],[dlugosc]]=8,telefony__2[[#This Row],[len]],0)</f>
        <v>0</v>
      </c>
      <c r="N2109" s="3"/>
    </row>
    <row r="2110" spans="1:14" x14ac:dyDescent="0.25">
      <c r="A2110" s="3" t="s">
        <v>5732</v>
      </c>
      <c r="B2110" s="1" t="s">
        <v>5548</v>
      </c>
      <c r="C2110" s="2" t="s">
        <v>5733</v>
      </c>
      <c r="D2110" s="2" t="s">
        <v>4098</v>
      </c>
      <c r="E2110">
        <f>LEN(telefony__2[[#This Row],[nr]])</f>
        <v>7</v>
      </c>
      <c r="F2110">
        <f>IF(MID(telefony__2[[#This Row],[nr]],1,2)="12",1,0)</f>
        <v>0</v>
      </c>
      <c r="G2110" s="2">
        <f>IF(AND(telefony__2[[#This Row],[czy 12]]=1,telefony__2[[#This Row],[dlugosc]]=7),telefony__2[[#This Row],[zaklonczenie]]-telefony__2[[#This Row],[rozpoczecie]],0)</f>
        <v>0</v>
      </c>
      <c r="H2110" s="3">
        <f>IF(AND(telefony__2[[#This Row],[czy 12]]=1,telefony__2[[#This Row],[dlugosc]]=7),1,0)</f>
        <v>0</v>
      </c>
      <c r="I2110" s="3">
        <f>(telefony__2[[#This Row],[zaklonczenie]]-telefony__2[[#This Row],[rozpoczecie]])*24*60</f>
        <v>7.3666666666666458</v>
      </c>
      <c r="J2110">
        <f>IF(telefony__2[[#This Row],[dlugosc]]=10,ROUNDUP(telefony__2[[#This Row],[len]],0),0)</f>
        <v>0</v>
      </c>
      <c r="K2110" s="3">
        <f>IF(telefony__2[[#This Row],[dlugosc]]&lt;&gt;10,telefony__2[[#This Row],[len]]+K2109,K2109)</f>
        <v>16607.283333333344</v>
      </c>
      <c r="L2110" s="3">
        <f>IF(telefony__2[[#This Row],[dlugosc]]=7,telefony__2[[#This Row],[len]],0)</f>
        <v>7.3666666666666458</v>
      </c>
      <c r="M2110" s="3">
        <f>IF(telefony__2[[#This Row],[dlugosc]]=8,telefony__2[[#This Row],[len]],0)</f>
        <v>0</v>
      </c>
      <c r="N2110" s="3"/>
    </row>
    <row r="2111" spans="1:14" x14ac:dyDescent="0.25">
      <c r="A2111" s="3" t="s">
        <v>5734</v>
      </c>
      <c r="B2111" s="1" t="s">
        <v>5548</v>
      </c>
      <c r="C2111" s="2" t="s">
        <v>5735</v>
      </c>
      <c r="D2111" s="2" t="s">
        <v>5736</v>
      </c>
      <c r="E2111">
        <f>LEN(telefony__2[[#This Row],[nr]])</f>
        <v>7</v>
      </c>
      <c r="F2111">
        <f>IF(MID(telefony__2[[#This Row],[nr]],1,2)="12",1,0)</f>
        <v>0</v>
      </c>
      <c r="G2111" s="2">
        <f>IF(AND(telefony__2[[#This Row],[czy 12]]=1,telefony__2[[#This Row],[dlugosc]]=7),telefony__2[[#This Row],[zaklonczenie]]-telefony__2[[#This Row],[rozpoczecie]],0)</f>
        <v>0</v>
      </c>
      <c r="H2111" s="3">
        <f>IF(AND(telefony__2[[#This Row],[czy 12]]=1,telefony__2[[#This Row],[dlugosc]]=7),1,0)</f>
        <v>0</v>
      </c>
      <c r="I2111" s="3">
        <f>(telefony__2[[#This Row],[zaklonczenie]]-telefony__2[[#This Row],[rozpoczecie]])*24*60</f>
        <v>0.83333333333335702</v>
      </c>
      <c r="J2111">
        <f>IF(telefony__2[[#This Row],[dlugosc]]=10,ROUNDUP(telefony__2[[#This Row],[len]],0),0)</f>
        <v>0</v>
      </c>
      <c r="K2111" s="3">
        <f>IF(telefony__2[[#This Row],[dlugosc]]&lt;&gt;10,telefony__2[[#This Row],[len]]+K2110,K2110)</f>
        <v>16608.116666666676</v>
      </c>
      <c r="L2111" s="3">
        <f>IF(telefony__2[[#This Row],[dlugosc]]=7,telefony__2[[#This Row],[len]],0)</f>
        <v>0.83333333333335702</v>
      </c>
      <c r="M2111" s="3">
        <f>IF(telefony__2[[#This Row],[dlugosc]]=8,telefony__2[[#This Row],[len]],0)</f>
        <v>0</v>
      </c>
      <c r="N2111" s="3"/>
    </row>
    <row r="2112" spans="1:14" x14ac:dyDescent="0.25">
      <c r="A2112" s="3" t="s">
        <v>5737</v>
      </c>
      <c r="B2112" s="1" t="s">
        <v>5548</v>
      </c>
      <c r="C2112" s="2" t="s">
        <v>5738</v>
      </c>
      <c r="D2112" s="2" t="s">
        <v>5739</v>
      </c>
      <c r="E2112">
        <f>LEN(telefony__2[[#This Row],[nr]])</f>
        <v>8</v>
      </c>
      <c r="F2112">
        <f>IF(MID(telefony__2[[#This Row],[nr]],1,2)="12",1,0)</f>
        <v>0</v>
      </c>
      <c r="G2112" s="2">
        <f>IF(AND(telefony__2[[#This Row],[czy 12]]=1,telefony__2[[#This Row],[dlugosc]]=7),telefony__2[[#This Row],[zaklonczenie]]-telefony__2[[#This Row],[rozpoczecie]],0)</f>
        <v>0</v>
      </c>
      <c r="H2112" s="3">
        <f>IF(AND(telefony__2[[#This Row],[czy 12]]=1,telefony__2[[#This Row],[dlugosc]]=7),1,0)</f>
        <v>0</v>
      </c>
      <c r="I2112" s="3">
        <f>(telefony__2[[#This Row],[zaklonczenie]]-telefony__2[[#This Row],[rozpoczecie]])*24*60</f>
        <v>4.4500000000000561</v>
      </c>
      <c r="J2112">
        <f>IF(telefony__2[[#This Row],[dlugosc]]=10,ROUNDUP(telefony__2[[#This Row],[len]],0),0)</f>
        <v>0</v>
      </c>
      <c r="K2112" s="3">
        <f>IF(telefony__2[[#This Row],[dlugosc]]&lt;&gt;10,telefony__2[[#This Row],[len]]+K2111,K2111)</f>
        <v>16612.566666666677</v>
      </c>
      <c r="L2112" s="3">
        <f>IF(telefony__2[[#This Row],[dlugosc]]=7,telefony__2[[#This Row],[len]],0)</f>
        <v>0</v>
      </c>
      <c r="M2112" s="3">
        <f>IF(telefony__2[[#This Row],[dlugosc]]=8,telefony__2[[#This Row],[len]],0)</f>
        <v>4.4500000000000561</v>
      </c>
      <c r="N2112" s="3"/>
    </row>
    <row r="2113" spans="1:14" x14ac:dyDescent="0.25">
      <c r="A2113" s="3" t="s">
        <v>5740</v>
      </c>
      <c r="B2113" s="1" t="s">
        <v>5548</v>
      </c>
      <c r="C2113" s="2" t="s">
        <v>5741</v>
      </c>
      <c r="D2113" s="2" t="s">
        <v>5742</v>
      </c>
      <c r="E2113">
        <f>LEN(telefony__2[[#This Row],[nr]])</f>
        <v>7</v>
      </c>
      <c r="F2113">
        <f>IF(MID(telefony__2[[#This Row],[nr]],1,2)="12",1,0)</f>
        <v>0</v>
      </c>
      <c r="G2113" s="2">
        <f>IF(AND(telefony__2[[#This Row],[czy 12]]=1,telefony__2[[#This Row],[dlugosc]]=7),telefony__2[[#This Row],[zaklonczenie]]-telefony__2[[#This Row],[rozpoczecie]],0)</f>
        <v>0</v>
      </c>
      <c r="H2113" s="3">
        <f>IF(AND(telefony__2[[#This Row],[czy 12]]=1,telefony__2[[#This Row],[dlugosc]]=7),1,0)</f>
        <v>0</v>
      </c>
      <c r="I2113" s="3">
        <f>(telefony__2[[#This Row],[zaklonczenie]]-telefony__2[[#This Row],[rozpoczecie]])*24*60</f>
        <v>5.9999999999999787</v>
      </c>
      <c r="J2113">
        <f>IF(telefony__2[[#This Row],[dlugosc]]=10,ROUNDUP(telefony__2[[#This Row],[len]],0),0)</f>
        <v>0</v>
      </c>
      <c r="K2113" s="3">
        <f>IF(telefony__2[[#This Row],[dlugosc]]&lt;&gt;10,telefony__2[[#This Row],[len]]+K2112,K2112)</f>
        <v>16618.566666666677</v>
      </c>
      <c r="L2113" s="3">
        <f>IF(telefony__2[[#This Row],[dlugosc]]=7,telefony__2[[#This Row],[len]],0)</f>
        <v>5.9999999999999787</v>
      </c>
      <c r="M2113" s="3">
        <f>IF(telefony__2[[#This Row],[dlugosc]]=8,telefony__2[[#This Row],[len]],0)</f>
        <v>0</v>
      </c>
      <c r="N2113" s="3"/>
    </row>
    <row r="2114" spans="1:14" x14ac:dyDescent="0.25">
      <c r="A2114" s="3" t="s">
        <v>5743</v>
      </c>
      <c r="B2114" s="1" t="s">
        <v>5548</v>
      </c>
      <c r="C2114" s="2" t="s">
        <v>5744</v>
      </c>
      <c r="D2114" s="2" t="s">
        <v>5745</v>
      </c>
      <c r="E2114">
        <f>LEN(telefony__2[[#This Row],[nr]])</f>
        <v>8</v>
      </c>
      <c r="F2114">
        <f>IF(MID(telefony__2[[#This Row],[nr]],1,2)="12",1,0)</f>
        <v>0</v>
      </c>
      <c r="G2114" s="2">
        <f>IF(AND(telefony__2[[#This Row],[czy 12]]=1,telefony__2[[#This Row],[dlugosc]]=7),telefony__2[[#This Row],[zaklonczenie]]-telefony__2[[#This Row],[rozpoczecie]],0)</f>
        <v>0</v>
      </c>
      <c r="H2114" s="3">
        <f>IF(AND(telefony__2[[#This Row],[czy 12]]=1,telefony__2[[#This Row],[dlugosc]]=7),1,0)</f>
        <v>0</v>
      </c>
      <c r="I2114" s="3">
        <f>(telefony__2[[#This Row],[zaklonczenie]]-telefony__2[[#This Row],[rozpoczecie]])*24*60</f>
        <v>2.7500000000001101</v>
      </c>
      <c r="J2114">
        <f>IF(telefony__2[[#This Row],[dlugosc]]=10,ROUNDUP(telefony__2[[#This Row],[len]],0),0)</f>
        <v>0</v>
      </c>
      <c r="K2114" s="3">
        <f>IF(telefony__2[[#This Row],[dlugosc]]&lt;&gt;10,telefony__2[[#This Row],[len]]+K2113,K2113)</f>
        <v>16621.316666666677</v>
      </c>
      <c r="L2114" s="3">
        <f>IF(telefony__2[[#This Row],[dlugosc]]=7,telefony__2[[#This Row],[len]],0)</f>
        <v>0</v>
      </c>
      <c r="M2114" s="3">
        <f>IF(telefony__2[[#This Row],[dlugosc]]=8,telefony__2[[#This Row],[len]],0)</f>
        <v>2.7500000000001101</v>
      </c>
      <c r="N2114" s="3"/>
    </row>
    <row r="2115" spans="1:14" x14ac:dyDescent="0.25">
      <c r="A2115" s="3" t="s">
        <v>5746</v>
      </c>
      <c r="B2115" s="1" t="s">
        <v>5548</v>
      </c>
      <c r="C2115" s="2" t="s">
        <v>5747</v>
      </c>
      <c r="D2115" s="2" t="s">
        <v>5748</v>
      </c>
      <c r="E2115">
        <f>LEN(telefony__2[[#This Row],[nr]])</f>
        <v>7</v>
      </c>
      <c r="F2115">
        <f>IF(MID(telefony__2[[#This Row],[nr]],1,2)="12",1,0)</f>
        <v>0</v>
      </c>
      <c r="G2115" s="2">
        <f>IF(AND(telefony__2[[#This Row],[czy 12]]=1,telefony__2[[#This Row],[dlugosc]]=7),telefony__2[[#This Row],[zaklonczenie]]-telefony__2[[#This Row],[rozpoczecie]],0)</f>
        <v>0</v>
      </c>
      <c r="H2115" s="3">
        <f>IF(AND(telefony__2[[#This Row],[czy 12]]=1,telefony__2[[#This Row],[dlugosc]]=7),1,0)</f>
        <v>0</v>
      </c>
      <c r="I2115" s="3">
        <f>(telefony__2[[#This Row],[zaklonczenie]]-telefony__2[[#This Row],[rozpoczecie]])*24*60</f>
        <v>9.1666666666667673</v>
      </c>
      <c r="J2115">
        <f>IF(telefony__2[[#This Row],[dlugosc]]=10,ROUNDUP(telefony__2[[#This Row],[len]],0),0)</f>
        <v>0</v>
      </c>
      <c r="K2115" s="3">
        <f>IF(telefony__2[[#This Row],[dlugosc]]&lt;&gt;10,telefony__2[[#This Row],[len]]+K2114,K2114)</f>
        <v>16630.483333333344</v>
      </c>
      <c r="L2115" s="3">
        <f>IF(telefony__2[[#This Row],[dlugosc]]=7,telefony__2[[#This Row],[len]],0)</f>
        <v>9.1666666666667673</v>
      </c>
      <c r="M2115" s="3">
        <f>IF(telefony__2[[#This Row],[dlugosc]]=8,telefony__2[[#This Row],[len]],0)</f>
        <v>0</v>
      </c>
      <c r="N2115" s="3"/>
    </row>
    <row r="2116" spans="1:14" x14ac:dyDescent="0.25">
      <c r="A2116" s="3" t="s">
        <v>5749</v>
      </c>
      <c r="B2116" s="1" t="s">
        <v>5548</v>
      </c>
      <c r="C2116" s="2" t="s">
        <v>5750</v>
      </c>
      <c r="D2116" s="2" t="s">
        <v>5751</v>
      </c>
      <c r="E2116">
        <f>LEN(telefony__2[[#This Row],[nr]])</f>
        <v>7</v>
      </c>
      <c r="F2116">
        <f>IF(MID(telefony__2[[#This Row],[nr]],1,2)="12",1,0)</f>
        <v>0</v>
      </c>
      <c r="G2116" s="2">
        <f>IF(AND(telefony__2[[#This Row],[czy 12]]=1,telefony__2[[#This Row],[dlugosc]]=7),telefony__2[[#This Row],[zaklonczenie]]-telefony__2[[#This Row],[rozpoczecie]],0)</f>
        <v>0</v>
      </c>
      <c r="H2116" s="3">
        <f>IF(AND(telefony__2[[#This Row],[czy 12]]=1,telefony__2[[#This Row],[dlugosc]]=7),1,0)</f>
        <v>0</v>
      </c>
      <c r="I2116" s="3">
        <f>(telefony__2[[#This Row],[zaklonczenie]]-telefony__2[[#This Row],[rozpoczecie]])*24*60</f>
        <v>11.183333333333376</v>
      </c>
      <c r="J2116">
        <f>IF(telefony__2[[#This Row],[dlugosc]]=10,ROUNDUP(telefony__2[[#This Row],[len]],0),0)</f>
        <v>0</v>
      </c>
      <c r="K2116" s="3">
        <f>IF(telefony__2[[#This Row],[dlugosc]]&lt;&gt;10,telefony__2[[#This Row],[len]]+K2115,K2115)</f>
        <v>16641.666666666679</v>
      </c>
      <c r="L2116" s="3">
        <f>IF(telefony__2[[#This Row],[dlugosc]]=7,telefony__2[[#This Row],[len]],0)</f>
        <v>11.183333333333376</v>
      </c>
      <c r="M2116" s="3">
        <f>IF(telefony__2[[#This Row],[dlugosc]]=8,telefony__2[[#This Row],[len]],0)</f>
        <v>0</v>
      </c>
      <c r="N2116" s="3"/>
    </row>
    <row r="2117" spans="1:14" x14ac:dyDescent="0.25">
      <c r="A2117" s="3" t="s">
        <v>5752</v>
      </c>
      <c r="B2117" s="1" t="s">
        <v>5548</v>
      </c>
      <c r="C2117" s="2" t="s">
        <v>5753</v>
      </c>
      <c r="D2117" s="2" t="s">
        <v>5754</v>
      </c>
      <c r="E2117">
        <f>LEN(telefony__2[[#This Row],[nr]])</f>
        <v>7</v>
      </c>
      <c r="F2117">
        <f>IF(MID(telefony__2[[#This Row],[nr]],1,2)="12",1,0)</f>
        <v>0</v>
      </c>
      <c r="G2117" s="2">
        <f>IF(AND(telefony__2[[#This Row],[czy 12]]=1,telefony__2[[#This Row],[dlugosc]]=7),telefony__2[[#This Row],[zaklonczenie]]-telefony__2[[#This Row],[rozpoczecie]],0)</f>
        <v>0</v>
      </c>
      <c r="H2117" s="3">
        <f>IF(AND(telefony__2[[#This Row],[czy 12]]=1,telefony__2[[#This Row],[dlugosc]]=7),1,0)</f>
        <v>0</v>
      </c>
      <c r="I2117" s="3">
        <f>(telefony__2[[#This Row],[zaklonczenie]]-telefony__2[[#This Row],[rozpoczecie]])*24*60</f>
        <v>4.9499999999999744</v>
      </c>
      <c r="J2117">
        <f>IF(telefony__2[[#This Row],[dlugosc]]=10,ROUNDUP(telefony__2[[#This Row],[len]],0),0)</f>
        <v>0</v>
      </c>
      <c r="K2117" s="3">
        <f>IF(telefony__2[[#This Row],[dlugosc]]&lt;&gt;10,telefony__2[[#This Row],[len]]+K2116,K2116)</f>
        <v>16646.61666666668</v>
      </c>
      <c r="L2117" s="3">
        <f>IF(telefony__2[[#This Row],[dlugosc]]=7,telefony__2[[#This Row],[len]],0)</f>
        <v>4.9499999999999744</v>
      </c>
      <c r="M2117" s="3">
        <f>IF(telefony__2[[#This Row],[dlugosc]]=8,telefony__2[[#This Row],[len]],0)</f>
        <v>0</v>
      </c>
      <c r="N2117" s="3"/>
    </row>
    <row r="2118" spans="1:14" x14ac:dyDescent="0.25">
      <c r="A2118" s="3" t="s">
        <v>100</v>
      </c>
      <c r="B2118" s="1" t="s">
        <v>5548</v>
      </c>
      <c r="C2118" s="2" t="s">
        <v>5755</v>
      </c>
      <c r="D2118" s="2" t="s">
        <v>5756</v>
      </c>
      <c r="E2118">
        <f>LEN(telefony__2[[#This Row],[nr]])</f>
        <v>7</v>
      </c>
      <c r="F2118">
        <f>IF(MID(telefony__2[[#This Row],[nr]],1,2)="12",1,0)</f>
        <v>0</v>
      </c>
      <c r="G2118" s="2">
        <f>IF(AND(telefony__2[[#This Row],[czy 12]]=1,telefony__2[[#This Row],[dlugosc]]=7),telefony__2[[#This Row],[zaklonczenie]]-telefony__2[[#This Row],[rozpoczecie]],0)</f>
        <v>0</v>
      </c>
      <c r="H2118" s="3">
        <f>IF(AND(telefony__2[[#This Row],[czy 12]]=1,telefony__2[[#This Row],[dlugosc]]=7),1,0)</f>
        <v>0</v>
      </c>
      <c r="I2118" s="3">
        <f>(telefony__2[[#This Row],[zaklonczenie]]-telefony__2[[#This Row],[rozpoczecie]])*24*60</f>
        <v>13.083333333333353</v>
      </c>
      <c r="J2118">
        <f>IF(telefony__2[[#This Row],[dlugosc]]=10,ROUNDUP(telefony__2[[#This Row],[len]],0),0)</f>
        <v>0</v>
      </c>
      <c r="K2118" s="3">
        <f>IF(telefony__2[[#This Row],[dlugosc]]&lt;&gt;10,telefony__2[[#This Row],[len]]+K2117,K2117)</f>
        <v>16659.700000000012</v>
      </c>
      <c r="L2118" s="3">
        <f>IF(telefony__2[[#This Row],[dlugosc]]=7,telefony__2[[#This Row],[len]],0)</f>
        <v>13.083333333333353</v>
      </c>
      <c r="M2118" s="3">
        <f>IF(telefony__2[[#This Row],[dlugosc]]=8,telefony__2[[#This Row],[len]],0)</f>
        <v>0</v>
      </c>
      <c r="N2118" s="3"/>
    </row>
    <row r="2119" spans="1:14" x14ac:dyDescent="0.25">
      <c r="A2119" s="3" t="s">
        <v>4379</v>
      </c>
      <c r="B2119" s="1" t="s">
        <v>5548</v>
      </c>
      <c r="C2119" s="2" t="s">
        <v>5757</v>
      </c>
      <c r="D2119" s="2" t="s">
        <v>5758</v>
      </c>
      <c r="E2119">
        <f>LEN(telefony__2[[#This Row],[nr]])</f>
        <v>7</v>
      </c>
      <c r="F2119">
        <f>IF(MID(telefony__2[[#This Row],[nr]],1,2)="12",1,0)</f>
        <v>0</v>
      </c>
      <c r="G2119" s="2">
        <f>IF(AND(telefony__2[[#This Row],[czy 12]]=1,telefony__2[[#This Row],[dlugosc]]=7),telefony__2[[#This Row],[zaklonczenie]]-telefony__2[[#This Row],[rozpoczecie]],0)</f>
        <v>0</v>
      </c>
      <c r="H2119" s="3">
        <f>IF(AND(telefony__2[[#This Row],[czy 12]]=1,telefony__2[[#This Row],[dlugosc]]=7),1,0)</f>
        <v>0</v>
      </c>
      <c r="I2119" s="3">
        <f>(telefony__2[[#This Row],[zaklonczenie]]-telefony__2[[#This Row],[rozpoczecie]])*24*60</f>
        <v>1.0500000000000043</v>
      </c>
      <c r="J2119">
        <f>IF(telefony__2[[#This Row],[dlugosc]]=10,ROUNDUP(telefony__2[[#This Row],[len]],0),0)</f>
        <v>0</v>
      </c>
      <c r="K2119" s="3">
        <f>IF(telefony__2[[#This Row],[dlugosc]]&lt;&gt;10,telefony__2[[#This Row],[len]]+K2118,K2118)</f>
        <v>16660.750000000011</v>
      </c>
      <c r="L2119" s="3">
        <f>IF(telefony__2[[#This Row],[dlugosc]]=7,telefony__2[[#This Row],[len]],0)</f>
        <v>1.0500000000000043</v>
      </c>
      <c r="M2119" s="3">
        <f>IF(telefony__2[[#This Row],[dlugosc]]=8,telefony__2[[#This Row],[len]],0)</f>
        <v>0</v>
      </c>
      <c r="N2119" s="3"/>
    </row>
    <row r="2120" spans="1:14" x14ac:dyDescent="0.25">
      <c r="A2120" s="3" t="s">
        <v>5759</v>
      </c>
      <c r="B2120" s="1" t="s">
        <v>5548</v>
      </c>
      <c r="C2120" s="2" t="s">
        <v>5760</v>
      </c>
      <c r="D2120" s="2" t="s">
        <v>5761</v>
      </c>
      <c r="E2120">
        <f>LEN(telefony__2[[#This Row],[nr]])</f>
        <v>7</v>
      </c>
      <c r="F2120">
        <f>IF(MID(telefony__2[[#This Row],[nr]],1,2)="12",1,0)</f>
        <v>0</v>
      </c>
      <c r="G2120" s="2">
        <f>IF(AND(telefony__2[[#This Row],[czy 12]]=1,telefony__2[[#This Row],[dlugosc]]=7),telefony__2[[#This Row],[zaklonczenie]]-telefony__2[[#This Row],[rozpoczecie]],0)</f>
        <v>0</v>
      </c>
      <c r="H2120" s="3">
        <f>IF(AND(telefony__2[[#This Row],[czy 12]]=1,telefony__2[[#This Row],[dlugosc]]=7),1,0)</f>
        <v>0</v>
      </c>
      <c r="I2120" s="3">
        <f>(telefony__2[[#This Row],[zaklonczenie]]-telefony__2[[#This Row],[rozpoczecie]])*24*60</f>
        <v>11.100000000000136</v>
      </c>
      <c r="J2120">
        <f>IF(telefony__2[[#This Row],[dlugosc]]=10,ROUNDUP(telefony__2[[#This Row],[len]],0),0)</f>
        <v>0</v>
      </c>
      <c r="K2120" s="3">
        <f>IF(telefony__2[[#This Row],[dlugosc]]&lt;&gt;10,telefony__2[[#This Row],[len]]+K2119,K2119)</f>
        <v>16671.850000000009</v>
      </c>
      <c r="L2120" s="3">
        <f>IF(telefony__2[[#This Row],[dlugosc]]=7,telefony__2[[#This Row],[len]],0)</f>
        <v>11.100000000000136</v>
      </c>
      <c r="M2120" s="3">
        <f>IF(telefony__2[[#This Row],[dlugosc]]=8,telefony__2[[#This Row],[len]],0)</f>
        <v>0</v>
      </c>
      <c r="N2120" s="3"/>
    </row>
    <row r="2121" spans="1:14" x14ac:dyDescent="0.25">
      <c r="A2121" s="3" t="s">
        <v>5762</v>
      </c>
      <c r="B2121" s="1" t="s">
        <v>5548</v>
      </c>
      <c r="C2121" s="2" t="s">
        <v>5763</v>
      </c>
      <c r="D2121" s="2" t="s">
        <v>5764</v>
      </c>
      <c r="E2121">
        <f>LEN(telefony__2[[#This Row],[nr]])</f>
        <v>7</v>
      </c>
      <c r="F2121">
        <f>IF(MID(telefony__2[[#This Row],[nr]],1,2)="12",1,0)</f>
        <v>0</v>
      </c>
      <c r="G2121" s="2">
        <f>IF(AND(telefony__2[[#This Row],[czy 12]]=1,telefony__2[[#This Row],[dlugosc]]=7),telefony__2[[#This Row],[zaklonczenie]]-telefony__2[[#This Row],[rozpoczecie]],0)</f>
        <v>0</v>
      </c>
      <c r="H2121" s="3">
        <f>IF(AND(telefony__2[[#This Row],[czy 12]]=1,telefony__2[[#This Row],[dlugosc]]=7),1,0)</f>
        <v>0</v>
      </c>
      <c r="I2121" s="3">
        <f>(telefony__2[[#This Row],[zaklonczenie]]-telefony__2[[#This Row],[rozpoczecie]])*24*60</f>
        <v>5.5833333333333002</v>
      </c>
      <c r="J2121">
        <f>IF(telefony__2[[#This Row],[dlugosc]]=10,ROUNDUP(telefony__2[[#This Row],[len]],0),0)</f>
        <v>0</v>
      </c>
      <c r="K2121" s="3">
        <f>IF(telefony__2[[#This Row],[dlugosc]]&lt;&gt;10,telefony__2[[#This Row],[len]]+K2120,K2120)</f>
        <v>16677.433333333342</v>
      </c>
      <c r="L2121" s="3">
        <f>IF(telefony__2[[#This Row],[dlugosc]]=7,telefony__2[[#This Row],[len]],0)</f>
        <v>5.5833333333333002</v>
      </c>
      <c r="M2121" s="3">
        <f>IF(telefony__2[[#This Row],[dlugosc]]=8,telefony__2[[#This Row],[len]],0)</f>
        <v>0</v>
      </c>
      <c r="N2121" s="3"/>
    </row>
    <row r="2122" spans="1:14" x14ac:dyDescent="0.25">
      <c r="A2122" s="3" t="s">
        <v>5765</v>
      </c>
      <c r="B2122" s="1" t="s">
        <v>5548</v>
      </c>
      <c r="C2122" s="2" t="s">
        <v>5766</v>
      </c>
      <c r="D2122" s="2" t="s">
        <v>5767</v>
      </c>
      <c r="E2122">
        <f>LEN(telefony__2[[#This Row],[nr]])</f>
        <v>8</v>
      </c>
      <c r="F2122">
        <f>IF(MID(telefony__2[[#This Row],[nr]],1,2)="12",1,0)</f>
        <v>0</v>
      </c>
      <c r="G2122" s="2">
        <f>IF(AND(telefony__2[[#This Row],[czy 12]]=1,telefony__2[[#This Row],[dlugosc]]=7),telefony__2[[#This Row],[zaklonczenie]]-telefony__2[[#This Row],[rozpoczecie]],0)</f>
        <v>0</v>
      </c>
      <c r="H2122" s="3">
        <f>IF(AND(telefony__2[[#This Row],[czy 12]]=1,telefony__2[[#This Row],[dlugosc]]=7),1,0)</f>
        <v>0</v>
      </c>
      <c r="I2122" s="3">
        <f>(telefony__2[[#This Row],[zaklonczenie]]-telefony__2[[#This Row],[rozpoczecie]])*24*60</f>
        <v>8.5333333333332817</v>
      </c>
      <c r="J2122">
        <f>IF(telefony__2[[#This Row],[dlugosc]]=10,ROUNDUP(telefony__2[[#This Row],[len]],0),0)</f>
        <v>0</v>
      </c>
      <c r="K2122" s="3">
        <f>IF(telefony__2[[#This Row],[dlugosc]]&lt;&gt;10,telefony__2[[#This Row],[len]]+K2121,K2121)</f>
        <v>16685.966666666674</v>
      </c>
      <c r="L2122" s="3">
        <f>IF(telefony__2[[#This Row],[dlugosc]]=7,telefony__2[[#This Row],[len]],0)</f>
        <v>0</v>
      </c>
      <c r="M2122" s="3">
        <f>IF(telefony__2[[#This Row],[dlugosc]]=8,telefony__2[[#This Row],[len]],0)</f>
        <v>8.5333333333332817</v>
      </c>
      <c r="N2122" s="3"/>
    </row>
    <row r="2123" spans="1:14" x14ac:dyDescent="0.25">
      <c r="A2123" s="3" t="s">
        <v>5768</v>
      </c>
      <c r="B2123" s="1" t="s">
        <v>5548</v>
      </c>
      <c r="C2123" s="2" t="s">
        <v>2206</v>
      </c>
      <c r="D2123" s="2" t="s">
        <v>5769</v>
      </c>
      <c r="E2123">
        <f>LEN(telefony__2[[#This Row],[nr]])</f>
        <v>10</v>
      </c>
      <c r="F2123">
        <f>IF(MID(telefony__2[[#This Row],[nr]],1,2)="12",1,0)</f>
        <v>0</v>
      </c>
      <c r="G2123" s="2">
        <f>IF(AND(telefony__2[[#This Row],[czy 12]]=1,telefony__2[[#This Row],[dlugosc]]=7),telefony__2[[#This Row],[zaklonczenie]]-telefony__2[[#This Row],[rozpoczecie]],0)</f>
        <v>0</v>
      </c>
      <c r="H2123" s="3">
        <f>IF(AND(telefony__2[[#This Row],[czy 12]]=1,telefony__2[[#This Row],[dlugosc]]=7),1,0)</f>
        <v>0</v>
      </c>
      <c r="I2123" s="3">
        <f>(telefony__2[[#This Row],[zaklonczenie]]-telefony__2[[#This Row],[rozpoczecie]])*24*60</f>
        <v>4.0666666666666096</v>
      </c>
      <c r="J2123">
        <f>IF(telefony__2[[#This Row],[dlugosc]]=10,ROUNDUP(telefony__2[[#This Row],[len]],0),0)</f>
        <v>5</v>
      </c>
      <c r="K2123" s="3">
        <f>IF(telefony__2[[#This Row],[dlugosc]]&lt;&gt;10,telefony__2[[#This Row],[len]]+K2122,K2122)</f>
        <v>16685.966666666674</v>
      </c>
      <c r="L2123" s="3">
        <f>IF(telefony__2[[#This Row],[dlugosc]]=7,telefony__2[[#This Row],[len]],0)</f>
        <v>0</v>
      </c>
      <c r="M2123" s="3">
        <f>IF(telefony__2[[#This Row],[dlugosc]]=8,telefony__2[[#This Row],[len]],0)</f>
        <v>0</v>
      </c>
      <c r="N2123" s="3"/>
    </row>
    <row r="2124" spans="1:14" x14ac:dyDescent="0.25">
      <c r="A2124" s="3" t="s">
        <v>1835</v>
      </c>
      <c r="B2124" s="1" t="s">
        <v>5548</v>
      </c>
      <c r="C2124" s="2" t="s">
        <v>5770</v>
      </c>
      <c r="D2124" s="2" t="s">
        <v>1945</v>
      </c>
      <c r="E2124">
        <f>LEN(telefony__2[[#This Row],[nr]])</f>
        <v>8</v>
      </c>
      <c r="F2124">
        <f>IF(MID(telefony__2[[#This Row],[nr]],1,2)="12",1,0)</f>
        <v>0</v>
      </c>
      <c r="G2124" s="2">
        <f>IF(AND(telefony__2[[#This Row],[czy 12]]=1,telefony__2[[#This Row],[dlugosc]]=7),telefony__2[[#This Row],[zaklonczenie]]-telefony__2[[#This Row],[rozpoczecie]],0)</f>
        <v>0</v>
      </c>
      <c r="H2124" s="3">
        <f>IF(AND(telefony__2[[#This Row],[czy 12]]=1,telefony__2[[#This Row],[dlugosc]]=7),1,0)</f>
        <v>0</v>
      </c>
      <c r="I2124" s="3">
        <f>(telefony__2[[#This Row],[zaklonczenie]]-telefony__2[[#This Row],[rozpoczecie]])*24*60</f>
        <v>1.4666666666666828</v>
      </c>
      <c r="J2124">
        <f>IF(telefony__2[[#This Row],[dlugosc]]=10,ROUNDUP(telefony__2[[#This Row],[len]],0),0)</f>
        <v>0</v>
      </c>
      <c r="K2124" s="3">
        <f>IF(telefony__2[[#This Row],[dlugosc]]&lt;&gt;10,telefony__2[[#This Row],[len]]+K2123,K2123)</f>
        <v>16687.433333333342</v>
      </c>
      <c r="L2124" s="3">
        <f>IF(telefony__2[[#This Row],[dlugosc]]=7,telefony__2[[#This Row],[len]],0)</f>
        <v>0</v>
      </c>
      <c r="M2124" s="3">
        <f>IF(telefony__2[[#This Row],[dlugosc]]=8,telefony__2[[#This Row],[len]],0)</f>
        <v>1.4666666666666828</v>
      </c>
      <c r="N2124" s="3"/>
    </row>
    <row r="2125" spans="1:14" x14ac:dyDescent="0.25">
      <c r="A2125" s="3" t="s">
        <v>5771</v>
      </c>
      <c r="B2125" s="1" t="s">
        <v>5548</v>
      </c>
      <c r="C2125" s="2" t="s">
        <v>5772</v>
      </c>
      <c r="D2125" s="2" t="s">
        <v>5773</v>
      </c>
      <c r="E2125">
        <f>LEN(telefony__2[[#This Row],[nr]])</f>
        <v>7</v>
      </c>
      <c r="F2125">
        <f>IF(MID(telefony__2[[#This Row],[nr]],1,2)="12",1,0)</f>
        <v>0</v>
      </c>
      <c r="G2125" s="2">
        <f>IF(AND(telefony__2[[#This Row],[czy 12]]=1,telefony__2[[#This Row],[dlugosc]]=7),telefony__2[[#This Row],[zaklonczenie]]-telefony__2[[#This Row],[rozpoczecie]],0)</f>
        <v>0</v>
      </c>
      <c r="H2125" s="3">
        <f>IF(AND(telefony__2[[#This Row],[czy 12]]=1,telefony__2[[#This Row],[dlugosc]]=7),1,0)</f>
        <v>0</v>
      </c>
      <c r="I2125" s="3">
        <f>(telefony__2[[#This Row],[zaklonczenie]]-telefony__2[[#This Row],[rozpoczecie]])*24*60</f>
        <v>11.516666666666815</v>
      </c>
      <c r="J2125">
        <f>IF(telefony__2[[#This Row],[dlugosc]]=10,ROUNDUP(telefony__2[[#This Row],[len]],0),0)</f>
        <v>0</v>
      </c>
      <c r="K2125" s="3">
        <f>IF(telefony__2[[#This Row],[dlugosc]]&lt;&gt;10,telefony__2[[#This Row],[len]]+K2124,K2124)</f>
        <v>16698.950000000008</v>
      </c>
      <c r="L2125" s="3">
        <f>IF(telefony__2[[#This Row],[dlugosc]]=7,telefony__2[[#This Row],[len]],0)</f>
        <v>11.516666666666815</v>
      </c>
      <c r="M2125" s="3">
        <f>IF(telefony__2[[#This Row],[dlugosc]]=8,telefony__2[[#This Row],[len]],0)</f>
        <v>0</v>
      </c>
      <c r="N2125" s="3"/>
    </row>
    <row r="2126" spans="1:14" x14ac:dyDescent="0.25">
      <c r="A2126" s="3" t="s">
        <v>5774</v>
      </c>
      <c r="B2126" s="1" t="s">
        <v>5548</v>
      </c>
      <c r="C2126" s="2" t="s">
        <v>5775</v>
      </c>
      <c r="D2126" s="2" t="s">
        <v>5776</v>
      </c>
      <c r="E2126">
        <f>LEN(telefony__2[[#This Row],[nr]])</f>
        <v>7</v>
      </c>
      <c r="F2126">
        <f>IF(MID(telefony__2[[#This Row],[nr]],1,2)="12",1,0)</f>
        <v>0</v>
      </c>
      <c r="G2126" s="2">
        <f>IF(AND(telefony__2[[#This Row],[czy 12]]=1,telefony__2[[#This Row],[dlugosc]]=7),telefony__2[[#This Row],[zaklonczenie]]-telefony__2[[#This Row],[rozpoczecie]],0)</f>
        <v>0</v>
      </c>
      <c r="H2126" s="3">
        <f>IF(AND(telefony__2[[#This Row],[czy 12]]=1,telefony__2[[#This Row],[dlugosc]]=7),1,0)</f>
        <v>0</v>
      </c>
      <c r="I2126" s="3">
        <f>(telefony__2[[#This Row],[zaklonczenie]]-telefony__2[[#This Row],[rozpoczecie]])*24*60</f>
        <v>10.55000000000005</v>
      </c>
      <c r="J2126">
        <f>IF(telefony__2[[#This Row],[dlugosc]]=10,ROUNDUP(telefony__2[[#This Row],[len]],0),0)</f>
        <v>0</v>
      </c>
      <c r="K2126" s="3">
        <f>IF(telefony__2[[#This Row],[dlugosc]]&lt;&gt;10,telefony__2[[#This Row],[len]]+K2125,K2125)</f>
        <v>16709.500000000007</v>
      </c>
      <c r="L2126" s="3">
        <f>IF(telefony__2[[#This Row],[dlugosc]]=7,telefony__2[[#This Row],[len]],0)</f>
        <v>10.55000000000005</v>
      </c>
      <c r="M2126" s="3">
        <f>IF(telefony__2[[#This Row],[dlugosc]]=8,telefony__2[[#This Row],[len]],0)</f>
        <v>0</v>
      </c>
      <c r="N2126" s="3"/>
    </row>
    <row r="2127" spans="1:14" x14ac:dyDescent="0.25">
      <c r="A2127" s="3" t="s">
        <v>5777</v>
      </c>
      <c r="B2127" s="1" t="s">
        <v>5548</v>
      </c>
      <c r="C2127" s="2" t="s">
        <v>5778</v>
      </c>
      <c r="D2127" s="2" t="s">
        <v>5779</v>
      </c>
      <c r="E2127">
        <f>LEN(telefony__2[[#This Row],[nr]])</f>
        <v>10</v>
      </c>
      <c r="F2127">
        <f>IF(MID(telefony__2[[#This Row],[nr]],1,2)="12",1,0)</f>
        <v>0</v>
      </c>
      <c r="G2127" s="2">
        <f>IF(AND(telefony__2[[#This Row],[czy 12]]=1,telefony__2[[#This Row],[dlugosc]]=7),telefony__2[[#This Row],[zaklonczenie]]-telefony__2[[#This Row],[rozpoczecie]],0)</f>
        <v>0</v>
      </c>
      <c r="H2127" s="3">
        <f>IF(AND(telefony__2[[#This Row],[czy 12]]=1,telefony__2[[#This Row],[dlugosc]]=7),1,0)</f>
        <v>0</v>
      </c>
      <c r="I2127" s="3">
        <f>(telefony__2[[#This Row],[zaklonczenie]]-telefony__2[[#This Row],[rozpoczecie]])*24*60</f>
        <v>13.46666666666664</v>
      </c>
      <c r="J2127">
        <f>IF(telefony__2[[#This Row],[dlugosc]]=10,ROUNDUP(telefony__2[[#This Row],[len]],0),0)</f>
        <v>14</v>
      </c>
      <c r="K2127" s="3">
        <f>IF(telefony__2[[#This Row],[dlugosc]]&lt;&gt;10,telefony__2[[#This Row],[len]]+K2126,K2126)</f>
        <v>16709.500000000007</v>
      </c>
      <c r="L2127" s="3">
        <f>IF(telefony__2[[#This Row],[dlugosc]]=7,telefony__2[[#This Row],[len]],0)</f>
        <v>0</v>
      </c>
      <c r="M2127" s="3">
        <f>IF(telefony__2[[#This Row],[dlugosc]]=8,telefony__2[[#This Row],[len]],0)</f>
        <v>0</v>
      </c>
      <c r="N2127" s="3"/>
    </row>
    <row r="2128" spans="1:14" x14ac:dyDescent="0.25">
      <c r="A2128" s="3" t="s">
        <v>5780</v>
      </c>
      <c r="B2128" s="1" t="s">
        <v>5548</v>
      </c>
      <c r="C2128" s="2" t="s">
        <v>5781</v>
      </c>
      <c r="D2128" s="2" t="s">
        <v>5782</v>
      </c>
      <c r="E2128">
        <f>LEN(telefony__2[[#This Row],[nr]])</f>
        <v>7</v>
      </c>
      <c r="F2128">
        <f>IF(MID(telefony__2[[#This Row],[nr]],1,2)="12",1,0)</f>
        <v>0</v>
      </c>
      <c r="G2128" s="2">
        <f>IF(AND(telefony__2[[#This Row],[czy 12]]=1,telefony__2[[#This Row],[dlugosc]]=7),telefony__2[[#This Row],[zaklonczenie]]-telefony__2[[#This Row],[rozpoczecie]],0)</f>
        <v>0</v>
      </c>
      <c r="H2128" s="3">
        <f>IF(AND(telefony__2[[#This Row],[czy 12]]=1,telefony__2[[#This Row],[dlugosc]]=7),1,0)</f>
        <v>0</v>
      </c>
      <c r="I2128" s="3">
        <f>(telefony__2[[#This Row],[zaklonczenie]]-telefony__2[[#This Row],[rozpoczecie]])*24*60</f>
        <v>12.983333333333338</v>
      </c>
      <c r="J2128">
        <f>IF(telefony__2[[#This Row],[dlugosc]]=10,ROUNDUP(telefony__2[[#This Row],[len]],0),0)</f>
        <v>0</v>
      </c>
      <c r="K2128" s="3">
        <f>IF(telefony__2[[#This Row],[dlugosc]]&lt;&gt;10,telefony__2[[#This Row],[len]]+K2127,K2127)</f>
        <v>16722.483333333341</v>
      </c>
      <c r="L2128" s="3">
        <f>IF(telefony__2[[#This Row],[dlugosc]]=7,telefony__2[[#This Row],[len]],0)</f>
        <v>12.983333333333338</v>
      </c>
      <c r="M2128" s="3">
        <f>IF(telefony__2[[#This Row],[dlugosc]]=8,telefony__2[[#This Row],[len]],0)</f>
        <v>0</v>
      </c>
      <c r="N2128" s="3"/>
    </row>
    <row r="2129" spans="1:14" x14ac:dyDescent="0.25">
      <c r="A2129" s="3" t="s">
        <v>4041</v>
      </c>
      <c r="B2129" s="1" t="s">
        <v>5548</v>
      </c>
      <c r="C2129" s="2" t="s">
        <v>5783</v>
      </c>
      <c r="D2129" s="2" t="s">
        <v>5784</v>
      </c>
      <c r="E2129">
        <f>LEN(telefony__2[[#This Row],[nr]])</f>
        <v>7</v>
      </c>
      <c r="F2129">
        <f>IF(MID(telefony__2[[#This Row],[nr]],1,2)="12",1,0)</f>
        <v>0</v>
      </c>
      <c r="G2129" s="2">
        <f>IF(AND(telefony__2[[#This Row],[czy 12]]=1,telefony__2[[#This Row],[dlugosc]]=7),telefony__2[[#This Row],[zaklonczenie]]-telefony__2[[#This Row],[rozpoczecie]],0)</f>
        <v>0</v>
      </c>
      <c r="H2129" s="3">
        <f>IF(AND(telefony__2[[#This Row],[czy 12]]=1,telefony__2[[#This Row],[dlugosc]]=7),1,0)</f>
        <v>0</v>
      </c>
      <c r="I2129" s="3">
        <f>(telefony__2[[#This Row],[zaklonczenie]]-telefony__2[[#This Row],[rozpoczecie]])*24*60</f>
        <v>16.633333333333269</v>
      </c>
      <c r="J2129">
        <f>IF(telefony__2[[#This Row],[dlugosc]]=10,ROUNDUP(telefony__2[[#This Row],[len]],0),0)</f>
        <v>0</v>
      </c>
      <c r="K2129" s="3">
        <f>IF(telefony__2[[#This Row],[dlugosc]]&lt;&gt;10,telefony__2[[#This Row],[len]]+K2128,K2128)</f>
        <v>16739.116666666676</v>
      </c>
      <c r="L2129" s="3">
        <f>IF(telefony__2[[#This Row],[dlugosc]]=7,telefony__2[[#This Row],[len]],0)</f>
        <v>16.633333333333269</v>
      </c>
      <c r="M2129" s="3">
        <f>IF(telefony__2[[#This Row],[dlugosc]]=8,telefony__2[[#This Row],[len]],0)</f>
        <v>0</v>
      </c>
      <c r="N2129" s="3"/>
    </row>
    <row r="2130" spans="1:14" x14ac:dyDescent="0.25">
      <c r="A2130" s="3" t="s">
        <v>5785</v>
      </c>
      <c r="B2130" s="1" t="s">
        <v>5548</v>
      </c>
      <c r="C2130" s="2" t="s">
        <v>5786</v>
      </c>
      <c r="D2130" s="2" t="s">
        <v>5787</v>
      </c>
      <c r="E2130">
        <f>LEN(telefony__2[[#This Row],[nr]])</f>
        <v>8</v>
      </c>
      <c r="F2130">
        <f>IF(MID(telefony__2[[#This Row],[nr]],1,2)="12",1,0)</f>
        <v>0</v>
      </c>
      <c r="G2130" s="2">
        <f>IF(AND(telefony__2[[#This Row],[czy 12]]=1,telefony__2[[#This Row],[dlugosc]]=7),telefony__2[[#This Row],[zaklonczenie]]-telefony__2[[#This Row],[rozpoczecie]],0)</f>
        <v>0</v>
      </c>
      <c r="H2130" s="3">
        <f>IF(AND(telefony__2[[#This Row],[czy 12]]=1,telefony__2[[#This Row],[dlugosc]]=7),1,0)</f>
        <v>0</v>
      </c>
      <c r="I2130" s="3">
        <f>(telefony__2[[#This Row],[zaklonczenie]]-telefony__2[[#This Row],[rozpoczecie]])*24*60</f>
        <v>2.4666666666666792</v>
      </c>
      <c r="J2130">
        <f>IF(telefony__2[[#This Row],[dlugosc]]=10,ROUNDUP(telefony__2[[#This Row],[len]],0),0)</f>
        <v>0</v>
      </c>
      <c r="K2130" s="3">
        <f>IF(telefony__2[[#This Row],[dlugosc]]&lt;&gt;10,telefony__2[[#This Row],[len]]+K2129,K2129)</f>
        <v>16741.583333333343</v>
      </c>
      <c r="L2130" s="3">
        <f>IF(telefony__2[[#This Row],[dlugosc]]=7,telefony__2[[#This Row],[len]],0)</f>
        <v>0</v>
      </c>
      <c r="M2130" s="3">
        <f>IF(telefony__2[[#This Row],[dlugosc]]=8,telefony__2[[#This Row],[len]],0)</f>
        <v>2.4666666666666792</v>
      </c>
      <c r="N2130" s="3"/>
    </row>
    <row r="2131" spans="1:14" x14ac:dyDescent="0.25">
      <c r="A2131" s="3" t="s">
        <v>5788</v>
      </c>
      <c r="B2131" s="1" t="s">
        <v>5548</v>
      </c>
      <c r="C2131" s="2" t="s">
        <v>5789</v>
      </c>
      <c r="D2131" s="2" t="s">
        <v>5790</v>
      </c>
      <c r="E2131">
        <f>LEN(telefony__2[[#This Row],[nr]])</f>
        <v>7</v>
      </c>
      <c r="F2131">
        <f>IF(MID(telefony__2[[#This Row],[nr]],1,2)="12",1,0)</f>
        <v>0</v>
      </c>
      <c r="G2131" s="2">
        <f>IF(AND(telefony__2[[#This Row],[czy 12]]=1,telefony__2[[#This Row],[dlugosc]]=7),telefony__2[[#This Row],[zaklonczenie]]-telefony__2[[#This Row],[rozpoczecie]],0)</f>
        <v>0</v>
      </c>
      <c r="H2131" s="3">
        <f>IF(AND(telefony__2[[#This Row],[czy 12]]=1,telefony__2[[#This Row],[dlugosc]]=7),1,0)</f>
        <v>0</v>
      </c>
      <c r="I2131" s="3">
        <f>(telefony__2[[#This Row],[zaklonczenie]]-telefony__2[[#This Row],[rozpoczecie]])*24*60</f>
        <v>6.2333333333334018</v>
      </c>
      <c r="J2131">
        <f>IF(telefony__2[[#This Row],[dlugosc]]=10,ROUNDUP(telefony__2[[#This Row],[len]],0),0)</f>
        <v>0</v>
      </c>
      <c r="K2131" s="3">
        <f>IF(telefony__2[[#This Row],[dlugosc]]&lt;&gt;10,telefony__2[[#This Row],[len]]+K2130,K2130)</f>
        <v>16747.816666666677</v>
      </c>
      <c r="L2131" s="3">
        <f>IF(telefony__2[[#This Row],[dlugosc]]=7,telefony__2[[#This Row],[len]],0)</f>
        <v>6.2333333333334018</v>
      </c>
      <c r="M2131" s="3">
        <f>IF(telefony__2[[#This Row],[dlugosc]]=8,telefony__2[[#This Row],[len]],0)</f>
        <v>0</v>
      </c>
      <c r="N2131" s="3"/>
    </row>
    <row r="2132" spans="1:14" x14ac:dyDescent="0.25">
      <c r="A2132" s="3" t="s">
        <v>5791</v>
      </c>
      <c r="B2132" s="1" t="s">
        <v>5548</v>
      </c>
      <c r="C2132" s="2" t="s">
        <v>5792</v>
      </c>
      <c r="D2132" s="2" t="s">
        <v>5793</v>
      </c>
      <c r="E2132">
        <f>LEN(telefony__2[[#This Row],[nr]])</f>
        <v>7</v>
      </c>
      <c r="F2132">
        <f>IF(MID(telefony__2[[#This Row],[nr]],1,2)="12",1,0)</f>
        <v>0</v>
      </c>
      <c r="G2132" s="2">
        <f>IF(AND(telefony__2[[#This Row],[czy 12]]=1,telefony__2[[#This Row],[dlugosc]]=7),telefony__2[[#This Row],[zaklonczenie]]-telefony__2[[#This Row],[rozpoczecie]],0)</f>
        <v>0</v>
      </c>
      <c r="H2132" s="3">
        <f>IF(AND(telefony__2[[#This Row],[czy 12]]=1,telefony__2[[#This Row],[dlugosc]]=7),1,0)</f>
        <v>0</v>
      </c>
      <c r="I2132" s="3">
        <f>(telefony__2[[#This Row],[zaklonczenie]]-telefony__2[[#This Row],[rozpoczecie]])*24*60</f>
        <v>1.983333333333217</v>
      </c>
      <c r="J2132">
        <f>IF(telefony__2[[#This Row],[dlugosc]]=10,ROUNDUP(telefony__2[[#This Row],[len]],0),0)</f>
        <v>0</v>
      </c>
      <c r="K2132" s="3">
        <f>IF(telefony__2[[#This Row],[dlugosc]]&lt;&gt;10,telefony__2[[#This Row],[len]]+K2131,K2131)</f>
        <v>16749.80000000001</v>
      </c>
      <c r="L2132" s="3">
        <f>IF(telefony__2[[#This Row],[dlugosc]]=7,telefony__2[[#This Row],[len]],0)</f>
        <v>1.983333333333217</v>
      </c>
      <c r="M2132" s="3">
        <f>IF(telefony__2[[#This Row],[dlugosc]]=8,telefony__2[[#This Row],[len]],0)</f>
        <v>0</v>
      </c>
      <c r="N2132" s="3"/>
    </row>
    <row r="2133" spans="1:14" x14ac:dyDescent="0.25">
      <c r="A2133" s="3" t="s">
        <v>4627</v>
      </c>
      <c r="B2133" s="1" t="s">
        <v>5548</v>
      </c>
      <c r="C2133" s="2" t="s">
        <v>5794</v>
      </c>
      <c r="D2133" s="2" t="s">
        <v>5795</v>
      </c>
      <c r="E2133">
        <f>LEN(telefony__2[[#This Row],[nr]])</f>
        <v>7</v>
      </c>
      <c r="F2133">
        <f>IF(MID(telefony__2[[#This Row],[nr]],1,2)="12",1,0)</f>
        <v>0</v>
      </c>
      <c r="G2133" s="2">
        <f>IF(AND(telefony__2[[#This Row],[czy 12]]=1,telefony__2[[#This Row],[dlugosc]]=7),telefony__2[[#This Row],[zaklonczenie]]-telefony__2[[#This Row],[rozpoczecie]],0)</f>
        <v>0</v>
      </c>
      <c r="H2133" s="3">
        <f>IF(AND(telefony__2[[#This Row],[czy 12]]=1,telefony__2[[#This Row],[dlugosc]]=7),1,0)</f>
        <v>0</v>
      </c>
      <c r="I2133" s="3">
        <f>(telefony__2[[#This Row],[zaklonczenie]]-telefony__2[[#This Row],[rozpoczecie]])*24*60</f>
        <v>8.0499999999999794</v>
      </c>
      <c r="J2133">
        <f>IF(telefony__2[[#This Row],[dlugosc]]=10,ROUNDUP(telefony__2[[#This Row],[len]],0),0)</f>
        <v>0</v>
      </c>
      <c r="K2133" s="3">
        <f>IF(telefony__2[[#This Row],[dlugosc]]&lt;&gt;10,telefony__2[[#This Row],[len]]+K2132,K2132)</f>
        <v>16757.850000000009</v>
      </c>
      <c r="L2133" s="3">
        <f>IF(telefony__2[[#This Row],[dlugosc]]=7,telefony__2[[#This Row],[len]],0)</f>
        <v>8.0499999999999794</v>
      </c>
      <c r="M2133" s="3">
        <f>IF(telefony__2[[#This Row],[dlugosc]]=8,telefony__2[[#This Row],[len]],0)</f>
        <v>0</v>
      </c>
      <c r="N2133" s="3"/>
    </row>
    <row r="2134" spans="1:14" x14ac:dyDescent="0.25">
      <c r="A2134" s="3" t="s">
        <v>5796</v>
      </c>
      <c r="B2134" s="1" t="s">
        <v>5548</v>
      </c>
      <c r="C2134" s="2" t="s">
        <v>5797</v>
      </c>
      <c r="D2134" s="2" t="s">
        <v>5798</v>
      </c>
      <c r="E2134">
        <f>LEN(telefony__2[[#This Row],[nr]])</f>
        <v>7</v>
      </c>
      <c r="F2134">
        <f>IF(MID(telefony__2[[#This Row],[nr]],1,2)="12",1,0)</f>
        <v>0</v>
      </c>
      <c r="G2134" s="2">
        <f>IF(AND(telefony__2[[#This Row],[czy 12]]=1,telefony__2[[#This Row],[dlugosc]]=7),telefony__2[[#This Row],[zaklonczenie]]-telefony__2[[#This Row],[rozpoczecie]],0)</f>
        <v>0</v>
      </c>
      <c r="H2134" s="3">
        <f>IF(AND(telefony__2[[#This Row],[czy 12]]=1,telefony__2[[#This Row],[dlugosc]]=7),1,0)</f>
        <v>0</v>
      </c>
      <c r="I2134" s="3">
        <f>(telefony__2[[#This Row],[zaklonczenie]]-telefony__2[[#This Row],[rozpoczecie]])*24*60</f>
        <v>0.86666666666674885</v>
      </c>
      <c r="J2134">
        <f>IF(telefony__2[[#This Row],[dlugosc]]=10,ROUNDUP(telefony__2[[#This Row],[len]],0),0)</f>
        <v>0</v>
      </c>
      <c r="K2134" s="3">
        <f>IF(telefony__2[[#This Row],[dlugosc]]&lt;&gt;10,telefony__2[[#This Row],[len]]+K2133,K2133)</f>
        <v>16758.716666666674</v>
      </c>
      <c r="L2134" s="3">
        <f>IF(telefony__2[[#This Row],[dlugosc]]=7,telefony__2[[#This Row],[len]],0)</f>
        <v>0.86666666666674885</v>
      </c>
      <c r="M2134" s="3">
        <f>IF(telefony__2[[#This Row],[dlugosc]]=8,telefony__2[[#This Row],[len]],0)</f>
        <v>0</v>
      </c>
      <c r="N2134" s="3"/>
    </row>
    <row r="2135" spans="1:14" x14ac:dyDescent="0.25">
      <c r="A2135" s="3" t="s">
        <v>545</v>
      </c>
      <c r="B2135" s="1" t="s">
        <v>5548</v>
      </c>
      <c r="C2135" s="2" t="s">
        <v>4704</v>
      </c>
      <c r="D2135" s="2" t="s">
        <v>811</v>
      </c>
      <c r="E2135">
        <f>LEN(telefony__2[[#This Row],[nr]])</f>
        <v>7</v>
      </c>
      <c r="F2135">
        <f>IF(MID(telefony__2[[#This Row],[nr]],1,2)="12",1,0)</f>
        <v>0</v>
      </c>
      <c r="G2135" s="2">
        <f>IF(AND(telefony__2[[#This Row],[czy 12]]=1,telefony__2[[#This Row],[dlugosc]]=7),telefony__2[[#This Row],[zaklonczenie]]-telefony__2[[#This Row],[rozpoczecie]],0)</f>
        <v>0</v>
      </c>
      <c r="H2135" s="3">
        <f>IF(AND(telefony__2[[#This Row],[czy 12]]=1,telefony__2[[#This Row],[dlugosc]]=7),1,0)</f>
        <v>0</v>
      </c>
      <c r="I2135" s="3">
        <f>(telefony__2[[#This Row],[zaklonczenie]]-telefony__2[[#This Row],[rozpoczecie]])*24*60</f>
        <v>2.250000000000032</v>
      </c>
      <c r="J2135">
        <f>IF(telefony__2[[#This Row],[dlugosc]]=10,ROUNDUP(telefony__2[[#This Row],[len]],0),0)</f>
        <v>0</v>
      </c>
      <c r="K2135" s="3">
        <f>IF(telefony__2[[#This Row],[dlugosc]]&lt;&gt;10,telefony__2[[#This Row],[len]]+K2134,K2134)</f>
        <v>16760.966666666674</v>
      </c>
      <c r="L2135" s="3">
        <f>IF(telefony__2[[#This Row],[dlugosc]]=7,telefony__2[[#This Row],[len]],0)</f>
        <v>2.250000000000032</v>
      </c>
      <c r="M2135" s="3">
        <f>IF(telefony__2[[#This Row],[dlugosc]]=8,telefony__2[[#This Row],[len]],0)</f>
        <v>0</v>
      </c>
      <c r="N2135" s="3"/>
    </row>
    <row r="2136" spans="1:14" x14ac:dyDescent="0.25">
      <c r="A2136" s="3" t="s">
        <v>5799</v>
      </c>
      <c r="B2136" s="1" t="s">
        <v>5548</v>
      </c>
      <c r="C2136" s="2" t="s">
        <v>5800</v>
      </c>
      <c r="D2136" s="2" t="s">
        <v>5801</v>
      </c>
      <c r="E2136">
        <f>LEN(telefony__2[[#This Row],[nr]])</f>
        <v>8</v>
      </c>
      <c r="F2136">
        <f>IF(MID(telefony__2[[#This Row],[nr]],1,2)="12",1,0)</f>
        <v>0</v>
      </c>
      <c r="G2136" s="2">
        <f>IF(AND(telefony__2[[#This Row],[czy 12]]=1,telefony__2[[#This Row],[dlugosc]]=7),telefony__2[[#This Row],[zaklonczenie]]-telefony__2[[#This Row],[rozpoczecie]],0)</f>
        <v>0</v>
      </c>
      <c r="H2136" s="3">
        <f>IF(AND(telefony__2[[#This Row],[czy 12]]=1,telefony__2[[#This Row],[dlugosc]]=7),1,0)</f>
        <v>0</v>
      </c>
      <c r="I2136" s="3">
        <f>(telefony__2[[#This Row],[zaklonczenie]]-telefony__2[[#This Row],[rozpoczecie]])*24*60</f>
        <v>9.3666666666667986</v>
      </c>
      <c r="J2136">
        <f>IF(telefony__2[[#This Row],[dlugosc]]=10,ROUNDUP(telefony__2[[#This Row],[len]],0),0)</f>
        <v>0</v>
      </c>
      <c r="K2136" s="3">
        <f>IF(telefony__2[[#This Row],[dlugosc]]&lt;&gt;10,telefony__2[[#This Row],[len]]+K2135,K2135)</f>
        <v>16770.333333333343</v>
      </c>
      <c r="L2136" s="3">
        <f>IF(telefony__2[[#This Row],[dlugosc]]=7,telefony__2[[#This Row],[len]],0)</f>
        <v>0</v>
      </c>
      <c r="M2136" s="3">
        <f>IF(telefony__2[[#This Row],[dlugosc]]=8,telefony__2[[#This Row],[len]],0)</f>
        <v>9.3666666666667986</v>
      </c>
      <c r="N2136" s="3"/>
    </row>
    <row r="2137" spans="1:14" x14ac:dyDescent="0.25">
      <c r="A2137" s="3" t="s">
        <v>5802</v>
      </c>
      <c r="B2137" s="1" t="s">
        <v>5548</v>
      </c>
      <c r="C2137" s="2" t="s">
        <v>5803</v>
      </c>
      <c r="D2137" s="2" t="s">
        <v>4717</v>
      </c>
      <c r="E2137">
        <f>LEN(telefony__2[[#This Row],[nr]])</f>
        <v>7</v>
      </c>
      <c r="F2137">
        <f>IF(MID(telefony__2[[#This Row],[nr]],1,2)="12",1,0)</f>
        <v>0</v>
      </c>
      <c r="G2137" s="2">
        <f>IF(AND(telefony__2[[#This Row],[czy 12]]=1,telefony__2[[#This Row],[dlugosc]]=7),telefony__2[[#This Row],[zaklonczenie]]-telefony__2[[#This Row],[rozpoczecie]],0)</f>
        <v>0</v>
      </c>
      <c r="H2137" s="3">
        <f>IF(AND(telefony__2[[#This Row],[czy 12]]=1,telefony__2[[#This Row],[dlugosc]]=7),1,0)</f>
        <v>0</v>
      </c>
      <c r="I2137" s="3">
        <f>(telefony__2[[#This Row],[zaklonczenie]]-telefony__2[[#This Row],[rozpoczecie]])*24*60</f>
        <v>14.866666666666539</v>
      </c>
      <c r="J2137">
        <f>IF(telefony__2[[#This Row],[dlugosc]]=10,ROUNDUP(telefony__2[[#This Row],[len]],0),0)</f>
        <v>0</v>
      </c>
      <c r="K2137" s="3">
        <f>IF(telefony__2[[#This Row],[dlugosc]]&lt;&gt;10,telefony__2[[#This Row],[len]]+K2136,K2136)</f>
        <v>16785.200000000008</v>
      </c>
      <c r="L2137" s="3">
        <f>IF(telefony__2[[#This Row],[dlugosc]]=7,telefony__2[[#This Row],[len]],0)</f>
        <v>14.866666666666539</v>
      </c>
      <c r="M2137" s="3">
        <f>IF(telefony__2[[#This Row],[dlugosc]]=8,telefony__2[[#This Row],[len]],0)</f>
        <v>0</v>
      </c>
      <c r="N2137" s="3"/>
    </row>
    <row r="2138" spans="1:14" x14ac:dyDescent="0.25">
      <c r="A2138" s="3" t="s">
        <v>5804</v>
      </c>
      <c r="B2138" s="1" t="s">
        <v>5548</v>
      </c>
      <c r="C2138" s="2" t="s">
        <v>5805</v>
      </c>
      <c r="D2138" s="2" t="s">
        <v>5806</v>
      </c>
      <c r="E2138">
        <f>LEN(telefony__2[[#This Row],[nr]])</f>
        <v>7</v>
      </c>
      <c r="F2138">
        <f>IF(MID(telefony__2[[#This Row],[nr]],1,2)="12",1,0)</f>
        <v>0</v>
      </c>
      <c r="G2138" s="2">
        <f>IF(AND(telefony__2[[#This Row],[czy 12]]=1,telefony__2[[#This Row],[dlugosc]]=7),telefony__2[[#This Row],[zaklonczenie]]-telefony__2[[#This Row],[rozpoczecie]],0)</f>
        <v>0</v>
      </c>
      <c r="H2138" s="3">
        <f>IF(AND(telefony__2[[#This Row],[czy 12]]=1,telefony__2[[#This Row],[dlugosc]]=7),1,0)</f>
        <v>0</v>
      </c>
      <c r="I2138" s="3">
        <f>(telefony__2[[#This Row],[zaklonczenie]]-telefony__2[[#This Row],[rozpoczecie]])*24*60</f>
        <v>11.566666666666663</v>
      </c>
      <c r="J2138">
        <f>IF(telefony__2[[#This Row],[dlugosc]]=10,ROUNDUP(telefony__2[[#This Row],[len]],0),0)</f>
        <v>0</v>
      </c>
      <c r="K2138" s="3">
        <f>IF(telefony__2[[#This Row],[dlugosc]]&lt;&gt;10,telefony__2[[#This Row],[len]]+K2137,K2137)</f>
        <v>16796.766666666674</v>
      </c>
      <c r="L2138" s="3">
        <f>IF(telefony__2[[#This Row],[dlugosc]]=7,telefony__2[[#This Row],[len]],0)</f>
        <v>11.566666666666663</v>
      </c>
      <c r="M2138" s="3">
        <f>IF(telefony__2[[#This Row],[dlugosc]]=8,telefony__2[[#This Row],[len]],0)</f>
        <v>0</v>
      </c>
      <c r="N2138" s="3"/>
    </row>
    <row r="2139" spans="1:14" x14ac:dyDescent="0.25">
      <c r="A2139" s="3" t="s">
        <v>5807</v>
      </c>
      <c r="B2139" s="1" t="s">
        <v>5548</v>
      </c>
      <c r="C2139" s="2" t="s">
        <v>5808</v>
      </c>
      <c r="D2139" s="2" t="s">
        <v>5809</v>
      </c>
      <c r="E2139">
        <f>LEN(telefony__2[[#This Row],[nr]])</f>
        <v>7</v>
      </c>
      <c r="F2139">
        <f>IF(MID(telefony__2[[#This Row],[nr]],1,2)="12",1,0)</f>
        <v>0</v>
      </c>
      <c r="G2139" s="2">
        <f>IF(AND(telefony__2[[#This Row],[czy 12]]=1,telefony__2[[#This Row],[dlugosc]]=7),telefony__2[[#This Row],[zaklonczenie]]-telefony__2[[#This Row],[rozpoczecie]],0)</f>
        <v>0</v>
      </c>
      <c r="H2139" s="3">
        <f>IF(AND(telefony__2[[#This Row],[czy 12]]=1,telefony__2[[#This Row],[dlugosc]]=7),1,0)</f>
        <v>0</v>
      </c>
      <c r="I2139" s="3">
        <f>(telefony__2[[#This Row],[zaklonczenie]]-telefony__2[[#This Row],[rozpoczecie]])*24*60</f>
        <v>4.4666666666666721</v>
      </c>
      <c r="J2139">
        <f>IF(telefony__2[[#This Row],[dlugosc]]=10,ROUNDUP(telefony__2[[#This Row],[len]],0),0)</f>
        <v>0</v>
      </c>
      <c r="K2139" s="3">
        <f>IF(telefony__2[[#This Row],[dlugosc]]&lt;&gt;10,telefony__2[[#This Row],[len]]+K2138,K2138)</f>
        <v>16801.233333333341</v>
      </c>
      <c r="L2139" s="3">
        <f>IF(telefony__2[[#This Row],[dlugosc]]=7,telefony__2[[#This Row],[len]],0)</f>
        <v>4.4666666666666721</v>
      </c>
      <c r="M2139" s="3">
        <f>IF(telefony__2[[#This Row],[dlugosc]]=8,telefony__2[[#This Row],[len]],0)</f>
        <v>0</v>
      </c>
      <c r="N2139" s="3"/>
    </row>
    <row r="2140" spans="1:14" x14ac:dyDescent="0.25">
      <c r="A2140" s="3" t="s">
        <v>5810</v>
      </c>
      <c r="B2140" s="1" t="s">
        <v>5548</v>
      </c>
      <c r="C2140" s="2" t="s">
        <v>5811</v>
      </c>
      <c r="D2140" s="2" t="s">
        <v>5812</v>
      </c>
      <c r="E2140">
        <f>LEN(telefony__2[[#This Row],[nr]])</f>
        <v>7</v>
      </c>
      <c r="F2140">
        <f>IF(MID(telefony__2[[#This Row],[nr]],1,2)="12",1,0)</f>
        <v>0</v>
      </c>
      <c r="G2140" s="2">
        <f>IF(AND(telefony__2[[#This Row],[czy 12]]=1,telefony__2[[#This Row],[dlugosc]]=7),telefony__2[[#This Row],[zaklonczenie]]-telefony__2[[#This Row],[rozpoczecie]],0)</f>
        <v>0</v>
      </c>
      <c r="H2140" s="3">
        <f>IF(AND(telefony__2[[#This Row],[czy 12]]=1,telefony__2[[#This Row],[dlugosc]]=7),1,0)</f>
        <v>0</v>
      </c>
      <c r="I2140" s="3">
        <f>(telefony__2[[#This Row],[zaklonczenie]]-telefony__2[[#This Row],[rozpoczecie]])*24*60</f>
        <v>9.4833333333334302</v>
      </c>
      <c r="J2140">
        <f>IF(telefony__2[[#This Row],[dlugosc]]=10,ROUNDUP(telefony__2[[#This Row],[len]],0),0)</f>
        <v>0</v>
      </c>
      <c r="K2140" s="3">
        <f>IF(telefony__2[[#This Row],[dlugosc]]&lt;&gt;10,telefony__2[[#This Row],[len]]+K2139,K2139)</f>
        <v>16810.716666666674</v>
      </c>
      <c r="L2140" s="3">
        <f>IF(telefony__2[[#This Row],[dlugosc]]=7,telefony__2[[#This Row],[len]],0)</f>
        <v>9.4833333333334302</v>
      </c>
      <c r="M2140" s="3">
        <f>IF(telefony__2[[#This Row],[dlugosc]]=8,telefony__2[[#This Row],[len]],0)</f>
        <v>0</v>
      </c>
      <c r="N2140" s="3"/>
    </row>
    <row r="2141" spans="1:14" x14ac:dyDescent="0.25">
      <c r="A2141" s="3" t="s">
        <v>4646</v>
      </c>
      <c r="B2141" s="1" t="s">
        <v>5548</v>
      </c>
      <c r="C2141" s="2" t="s">
        <v>5813</v>
      </c>
      <c r="D2141" s="2" t="s">
        <v>3375</v>
      </c>
      <c r="E2141">
        <f>LEN(telefony__2[[#This Row],[nr]])</f>
        <v>7</v>
      </c>
      <c r="F2141">
        <f>IF(MID(telefony__2[[#This Row],[nr]],1,2)="12",1,0)</f>
        <v>0</v>
      </c>
      <c r="G2141" s="2">
        <f>IF(AND(telefony__2[[#This Row],[czy 12]]=1,telefony__2[[#This Row],[dlugosc]]=7),telefony__2[[#This Row],[zaklonczenie]]-telefony__2[[#This Row],[rozpoczecie]],0)</f>
        <v>0</v>
      </c>
      <c r="H2141" s="3">
        <f>IF(AND(telefony__2[[#This Row],[czy 12]]=1,telefony__2[[#This Row],[dlugosc]]=7),1,0)</f>
        <v>0</v>
      </c>
      <c r="I2141" s="3">
        <f>(telefony__2[[#This Row],[zaklonczenie]]-telefony__2[[#This Row],[rozpoczecie]])*24*60</f>
        <v>14.649999999999892</v>
      </c>
      <c r="J2141">
        <f>IF(telefony__2[[#This Row],[dlugosc]]=10,ROUNDUP(telefony__2[[#This Row],[len]],0),0)</f>
        <v>0</v>
      </c>
      <c r="K2141" s="3">
        <f>IF(telefony__2[[#This Row],[dlugosc]]&lt;&gt;10,telefony__2[[#This Row],[len]]+K2140,K2140)</f>
        <v>16825.366666666676</v>
      </c>
      <c r="L2141" s="3">
        <f>IF(telefony__2[[#This Row],[dlugosc]]=7,telefony__2[[#This Row],[len]],0)</f>
        <v>14.649999999999892</v>
      </c>
      <c r="M2141" s="3">
        <f>IF(telefony__2[[#This Row],[dlugosc]]=8,telefony__2[[#This Row],[len]],0)</f>
        <v>0</v>
      </c>
      <c r="N2141" s="3"/>
    </row>
    <row r="2142" spans="1:14" x14ac:dyDescent="0.25">
      <c r="A2142" s="3" t="s">
        <v>5814</v>
      </c>
      <c r="B2142" s="1" t="s">
        <v>5548</v>
      </c>
      <c r="C2142" s="2" t="s">
        <v>5815</v>
      </c>
      <c r="D2142" s="2" t="s">
        <v>5816</v>
      </c>
      <c r="E2142">
        <f>LEN(telefony__2[[#This Row],[nr]])</f>
        <v>7</v>
      </c>
      <c r="F2142">
        <f>IF(MID(telefony__2[[#This Row],[nr]],1,2)="12",1,0)</f>
        <v>0</v>
      </c>
      <c r="G2142" s="2">
        <f>IF(AND(telefony__2[[#This Row],[czy 12]]=1,telefony__2[[#This Row],[dlugosc]]=7),telefony__2[[#This Row],[zaklonczenie]]-telefony__2[[#This Row],[rozpoczecie]],0)</f>
        <v>0</v>
      </c>
      <c r="H2142" s="3">
        <f>IF(AND(telefony__2[[#This Row],[czy 12]]=1,telefony__2[[#This Row],[dlugosc]]=7),1,0)</f>
        <v>0</v>
      </c>
      <c r="I2142" s="3">
        <f>(telefony__2[[#This Row],[zaklonczenie]]-telefony__2[[#This Row],[rozpoczecie]])*24*60</f>
        <v>10.10000000000014</v>
      </c>
      <c r="J2142">
        <f>IF(telefony__2[[#This Row],[dlugosc]]=10,ROUNDUP(telefony__2[[#This Row],[len]],0),0)</f>
        <v>0</v>
      </c>
      <c r="K2142" s="3">
        <f>IF(telefony__2[[#This Row],[dlugosc]]&lt;&gt;10,telefony__2[[#This Row],[len]]+K2141,K2141)</f>
        <v>16835.466666666674</v>
      </c>
      <c r="L2142" s="3">
        <f>IF(telefony__2[[#This Row],[dlugosc]]=7,telefony__2[[#This Row],[len]],0)</f>
        <v>10.10000000000014</v>
      </c>
      <c r="M2142" s="3">
        <f>IF(telefony__2[[#This Row],[dlugosc]]=8,telefony__2[[#This Row],[len]],0)</f>
        <v>0</v>
      </c>
      <c r="N2142" s="3"/>
    </row>
    <row r="2143" spans="1:14" x14ac:dyDescent="0.25">
      <c r="A2143" s="3" t="s">
        <v>5817</v>
      </c>
      <c r="B2143" s="1" t="s">
        <v>5548</v>
      </c>
      <c r="C2143" s="2" t="s">
        <v>5818</v>
      </c>
      <c r="D2143" s="2" t="s">
        <v>2521</v>
      </c>
      <c r="E2143">
        <f>LEN(telefony__2[[#This Row],[nr]])</f>
        <v>7</v>
      </c>
      <c r="F2143">
        <f>IF(MID(telefony__2[[#This Row],[nr]],1,2)="12",1,0)</f>
        <v>0</v>
      </c>
      <c r="G2143" s="2">
        <f>IF(AND(telefony__2[[#This Row],[czy 12]]=1,telefony__2[[#This Row],[dlugosc]]=7),telefony__2[[#This Row],[zaklonczenie]]-telefony__2[[#This Row],[rozpoczecie]],0)</f>
        <v>0</v>
      </c>
      <c r="H2143" s="3">
        <f>IF(AND(telefony__2[[#This Row],[czy 12]]=1,telefony__2[[#This Row],[dlugosc]]=7),1,0)</f>
        <v>0</v>
      </c>
      <c r="I2143" s="3">
        <f>(telefony__2[[#This Row],[zaklonczenie]]-telefony__2[[#This Row],[rozpoczecie]])*24*60</f>
        <v>3.2166666666667965</v>
      </c>
      <c r="J2143">
        <f>IF(telefony__2[[#This Row],[dlugosc]]=10,ROUNDUP(telefony__2[[#This Row],[len]],0),0)</f>
        <v>0</v>
      </c>
      <c r="K2143" s="3">
        <f>IF(telefony__2[[#This Row],[dlugosc]]&lt;&gt;10,telefony__2[[#This Row],[len]]+K2142,K2142)</f>
        <v>16838.683333333342</v>
      </c>
      <c r="L2143" s="3">
        <f>IF(telefony__2[[#This Row],[dlugosc]]=7,telefony__2[[#This Row],[len]],0)</f>
        <v>3.2166666666667965</v>
      </c>
      <c r="M2143" s="3">
        <f>IF(telefony__2[[#This Row],[dlugosc]]=8,telefony__2[[#This Row],[len]],0)</f>
        <v>0</v>
      </c>
      <c r="N2143" s="3"/>
    </row>
    <row r="2144" spans="1:14" x14ac:dyDescent="0.25">
      <c r="A2144" s="3" t="s">
        <v>5819</v>
      </c>
      <c r="B2144" s="1" t="s">
        <v>5548</v>
      </c>
      <c r="C2144" s="2" t="s">
        <v>5820</v>
      </c>
      <c r="D2144" s="2" t="s">
        <v>5821</v>
      </c>
      <c r="E2144">
        <f>LEN(telefony__2[[#This Row],[nr]])</f>
        <v>7</v>
      </c>
      <c r="F2144">
        <f>IF(MID(telefony__2[[#This Row],[nr]],1,2)="12",1,0)</f>
        <v>0</v>
      </c>
      <c r="G2144" s="2">
        <f>IF(AND(telefony__2[[#This Row],[czy 12]]=1,telefony__2[[#This Row],[dlugosc]]=7),telefony__2[[#This Row],[zaklonczenie]]-telefony__2[[#This Row],[rozpoczecie]],0)</f>
        <v>0</v>
      </c>
      <c r="H2144" s="3">
        <f>IF(AND(telefony__2[[#This Row],[czy 12]]=1,telefony__2[[#This Row],[dlugosc]]=7),1,0)</f>
        <v>0</v>
      </c>
      <c r="I2144" s="3">
        <f>(telefony__2[[#This Row],[zaklonczenie]]-telefony__2[[#This Row],[rozpoczecie]])*24*60</f>
        <v>3.949999999999978</v>
      </c>
      <c r="J2144">
        <f>IF(telefony__2[[#This Row],[dlugosc]]=10,ROUNDUP(telefony__2[[#This Row],[len]],0),0)</f>
        <v>0</v>
      </c>
      <c r="K2144" s="3">
        <f>IF(telefony__2[[#This Row],[dlugosc]]&lt;&gt;10,telefony__2[[#This Row],[len]]+K2143,K2143)</f>
        <v>16842.633333333342</v>
      </c>
      <c r="L2144" s="3">
        <f>IF(telefony__2[[#This Row],[dlugosc]]=7,telefony__2[[#This Row],[len]],0)</f>
        <v>3.949999999999978</v>
      </c>
      <c r="M2144" s="3">
        <f>IF(telefony__2[[#This Row],[dlugosc]]=8,telefony__2[[#This Row],[len]],0)</f>
        <v>0</v>
      </c>
      <c r="N2144" s="3"/>
    </row>
    <row r="2145" spans="1:14" x14ac:dyDescent="0.25">
      <c r="A2145" s="3" t="s">
        <v>5822</v>
      </c>
      <c r="B2145" s="1" t="s">
        <v>5548</v>
      </c>
      <c r="C2145" s="2" t="s">
        <v>5823</v>
      </c>
      <c r="D2145" s="2" t="s">
        <v>5824</v>
      </c>
      <c r="E2145">
        <f>LEN(telefony__2[[#This Row],[nr]])</f>
        <v>10</v>
      </c>
      <c r="F2145">
        <f>IF(MID(telefony__2[[#This Row],[nr]],1,2)="12",1,0)</f>
        <v>0</v>
      </c>
      <c r="G2145" s="2">
        <f>IF(AND(telefony__2[[#This Row],[czy 12]]=1,telefony__2[[#This Row],[dlugosc]]=7),telefony__2[[#This Row],[zaklonczenie]]-telefony__2[[#This Row],[rozpoczecie]],0)</f>
        <v>0</v>
      </c>
      <c r="H2145" s="3">
        <f>IF(AND(telefony__2[[#This Row],[czy 12]]=1,telefony__2[[#This Row],[dlugosc]]=7),1,0)</f>
        <v>0</v>
      </c>
      <c r="I2145" s="3">
        <f>(telefony__2[[#This Row],[zaklonczenie]]-telefony__2[[#This Row],[rozpoczecie]])*24*60</f>
        <v>7.2000000000000064</v>
      </c>
      <c r="J2145">
        <f>IF(telefony__2[[#This Row],[dlugosc]]=10,ROUNDUP(telefony__2[[#This Row],[len]],0),0)</f>
        <v>8</v>
      </c>
      <c r="K2145" s="3">
        <f>IF(telefony__2[[#This Row],[dlugosc]]&lt;&gt;10,telefony__2[[#This Row],[len]]+K2144,K2144)</f>
        <v>16842.633333333342</v>
      </c>
      <c r="L2145" s="3">
        <f>IF(telefony__2[[#This Row],[dlugosc]]=7,telefony__2[[#This Row],[len]],0)</f>
        <v>0</v>
      </c>
      <c r="M2145" s="3">
        <f>IF(telefony__2[[#This Row],[dlugosc]]=8,telefony__2[[#This Row],[len]],0)</f>
        <v>0</v>
      </c>
      <c r="N2145" s="3"/>
    </row>
    <row r="2146" spans="1:14" x14ac:dyDescent="0.25">
      <c r="A2146" s="3" t="s">
        <v>5825</v>
      </c>
      <c r="B2146" s="1" t="s">
        <v>5548</v>
      </c>
      <c r="C2146" s="2" t="s">
        <v>5826</v>
      </c>
      <c r="D2146" s="2" t="s">
        <v>5827</v>
      </c>
      <c r="E2146">
        <f>LEN(telefony__2[[#This Row],[nr]])</f>
        <v>8</v>
      </c>
      <c r="F2146">
        <f>IF(MID(telefony__2[[#This Row],[nr]],1,2)="12",1,0)</f>
        <v>0</v>
      </c>
      <c r="G2146" s="2">
        <f>IF(AND(telefony__2[[#This Row],[czy 12]]=1,telefony__2[[#This Row],[dlugosc]]=7),telefony__2[[#This Row],[zaklonczenie]]-telefony__2[[#This Row],[rozpoczecie]],0)</f>
        <v>0</v>
      </c>
      <c r="H2146" s="3">
        <f>IF(AND(telefony__2[[#This Row],[czy 12]]=1,telefony__2[[#This Row],[dlugosc]]=7),1,0)</f>
        <v>0</v>
      </c>
      <c r="I2146" s="3">
        <f>(telefony__2[[#This Row],[zaklonczenie]]-telefony__2[[#This Row],[rozpoczecie]])*24*60</f>
        <v>13.083333333333194</v>
      </c>
      <c r="J2146">
        <f>IF(telefony__2[[#This Row],[dlugosc]]=10,ROUNDUP(telefony__2[[#This Row],[len]],0),0)</f>
        <v>0</v>
      </c>
      <c r="K2146" s="3">
        <f>IF(telefony__2[[#This Row],[dlugosc]]&lt;&gt;10,telefony__2[[#This Row],[len]]+K2145,K2145)</f>
        <v>16855.716666666674</v>
      </c>
      <c r="L2146" s="3">
        <f>IF(telefony__2[[#This Row],[dlugosc]]=7,telefony__2[[#This Row],[len]],0)</f>
        <v>0</v>
      </c>
      <c r="M2146" s="3">
        <f>IF(telefony__2[[#This Row],[dlugosc]]=8,telefony__2[[#This Row],[len]],0)</f>
        <v>13.083333333333194</v>
      </c>
      <c r="N2146" s="3"/>
    </row>
    <row r="2147" spans="1:14" x14ac:dyDescent="0.25">
      <c r="A2147" s="3" t="s">
        <v>5828</v>
      </c>
      <c r="B2147" s="1" t="s">
        <v>5548</v>
      </c>
      <c r="C2147" s="2" t="s">
        <v>5829</v>
      </c>
      <c r="D2147" s="2" t="s">
        <v>5830</v>
      </c>
      <c r="E2147">
        <f>LEN(telefony__2[[#This Row],[nr]])</f>
        <v>7</v>
      </c>
      <c r="F2147">
        <f>IF(MID(telefony__2[[#This Row],[nr]],1,2)="12",1,0)</f>
        <v>0</v>
      </c>
      <c r="G2147" s="2">
        <f>IF(AND(telefony__2[[#This Row],[czy 12]]=1,telefony__2[[#This Row],[dlugosc]]=7),telefony__2[[#This Row],[zaklonczenie]]-telefony__2[[#This Row],[rozpoczecie]],0)</f>
        <v>0</v>
      </c>
      <c r="H2147" s="3">
        <f>IF(AND(telefony__2[[#This Row],[czy 12]]=1,telefony__2[[#This Row],[dlugosc]]=7),1,0)</f>
        <v>0</v>
      </c>
      <c r="I2147" s="3">
        <f>(telefony__2[[#This Row],[zaklonczenie]]-telefony__2[[#This Row],[rozpoczecie]])*24*60</f>
        <v>12.733333333333459</v>
      </c>
      <c r="J2147">
        <f>IF(telefony__2[[#This Row],[dlugosc]]=10,ROUNDUP(telefony__2[[#This Row],[len]],0),0)</f>
        <v>0</v>
      </c>
      <c r="K2147" s="3">
        <f>IF(telefony__2[[#This Row],[dlugosc]]&lt;&gt;10,telefony__2[[#This Row],[len]]+K2146,K2146)</f>
        <v>16868.450000000008</v>
      </c>
      <c r="L2147" s="3">
        <f>IF(telefony__2[[#This Row],[dlugosc]]=7,telefony__2[[#This Row],[len]],0)</f>
        <v>12.733333333333459</v>
      </c>
      <c r="M2147" s="3">
        <f>IF(telefony__2[[#This Row],[dlugosc]]=8,telefony__2[[#This Row],[len]],0)</f>
        <v>0</v>
      </c>
      <c r="N2147" s="3"/>
    </row>
    <row r="2148" spans="1:14" x14ac:dyDescent="0.25">
      <c r="A2148" s="3" t="s">
        <v>5529</v>
      </c>
      <c r="B2148" s="1" t="s">
        <v>5548</v>
      </c>
      <c r="C2148" s="2" t="s">
        <v>5831</v>
      </c>
      <c r="D2148" s="2" t="s">
        <v>5832</v>
      </c>
      <c r="E2148">
        <f>LEN(telefony__2[[#This Row],[nr]])</f>
        <v>7</v>
      </c>
      <c r="F2148">
        <f>IF(MID(telefony__2[[#This Row],[nr]],1,2)="12",1,0)</f>
        <v>0</v>
      </c>
      <c r="G2148" s="2">
        <f>IF(AND(telefony__2[[#This Row],[czy 12]]=1,telefony__2[[#This Row],[dlugosc]]=7),telefony__2[[#This Row],[zaklonczenie]]-telefony__2[[#This Row],[rozpoczecie]],0)</f>
        <v>0</v>
      </c>
      <c r="H2148" s="3">
        <f>IF(AND(telefony__2[[#This Row],[czy 12]]=1,telefony__2[[#This Row],[dlugosc]]=7),1,0)</f>
        <v>0</v>
      </c>
      <c r="I2148" s="3">
        <f>(telefony__2[[#This Row],[zaklonczenie]]-telefony__2[[#This Row],[rozpoczecie]])*24*60</f>
        <v>0.16666666666663943</v>
      </c>
      <c r="J2148">
        <f>IF(telefony__2[[#This Row],[dlugosc]]=10,ROUNDUP(telefony__2[[#This Row],[len]],0),0)</f>
        <v>0</v>
      </c>
      <c r="K2148" s="3">
        <f>IF(telefony__2[[#This Row],[dlugosc]]&lt;&gt;10,telefony__2[[#This Row],[len]]+K2147,K2147)</f>
        <v>16868.616666666676</v>
      </c>
      <c r="L2148" s="3">
        <f>IF(telefony__2[[#This Row],[dlugosc]]=7,telefony__2[[#This Row],[len]],0)</f>
        <v>0.16666666666663943</v>
      </c>
      <c r="M2148" s="3">
        <f>IF(telefony__2[[#This Row],[dlugosc]]=8,telefony__2[[#This Row],[len]],0)</f>
        <v>0</v>
      </c>
      <c r="N2148" s="3"/>
    </row>
    <row r="2149" spans="1:14" x14ac:dyDescent="0.25">
      <c r="A2149" s="3" t="s">
        <v>4921</v>
      </c>
      <c r="B2149" s="1" t="s">
        <v>5548</v>
      </c>
      <c r="C2149" s="2" t="s">
        <v>1164</v>
      </c>
      <c r="D2149" s="2" t="s">
        <v>5833</v>
      </c>
      <c r="E2149">
        <f>LEN(telefony__2[[#This Row],[nr]])</f>
        <v>7</v>
      </c>
      <c r="F2149">
        <f>IF(MID(telefony__2[[#This Row],[nr]],1,2)="12",1,0)</f>
        <v>0</v>
      </c>
      <c r="G2149" s="2">
        <f>IF(AND(telefony__2[[#This Row],[czy 12]]=1,telefony__2[[#This Row],[dlugosc]]=7),telefony__2[[#This Row],[zaklonczenie]]-telefony__2[[#This Row],[rozpoczecie]],0)</f>
        <v>0</v>
      </c>
      <c r="H2149" s="3">
        <f>IF(AND(telefony__2[[#This Row],[czy 12]]=1,telefony__2[[#This Row],[dlugosc]]=7),1,0)</f>
        <v>0</v>
      </c>
      <c r="I2149" s="3">
        <f>(telefony__2[[#This Row],[zaklonczenie]]-telefony__2[[#This Row],[rozpoczecie]])*24*60</f>
        <v>2.0833333333333925</v>
      </c>
      <c r="J2149">
        <f>IF(telefony__2[[#This Row],[dlugosc]]=10,ROUNDUP(telefony__2[[#This Row],[len]],0),0)</f>
        <v>0</v>
      </c>
      <c r="K2149" s="3">
        <f>IF(telefony__2[[#This Row],[dlugosc]]&lt;&gt;10,telefony__2[[#This Row],[len]]+K2148,K2148)</f>
        <v>16870.700000000008</v>
      </c>
      <c r="L2149" s="3">
        <f>IF(telefony__2[[#This Row],[dlugosc]]=7,telefony__2[[#This Row],[len]],0)</f>
        <v>2.0833333333333925</v>
      </c>
      <c r="M2149" s="3">
        <f>IF(telefony__2[[#This Row],[dlugosc]]=8,telefony__2[[#This Row],[len]],0)</f>
        <v>0</v>
      </c>
      <c r="N2149" s="3"/>
    </row>
    <row r="2150" spans="1:14" x14ac:dyDescent="0.25">
      <c r="A2150" s="3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D95A-4FC6-4711-836B-5FE36941B4D7}">
  <dimension ref="A1:D1835"/>
  <sheetViews>
    <sheetView workbookViewId="0">
      <selection activeCell="H3" sqref="H3"/>
    </sheetView>
  </sheetViews>
  <sheetFormatPr defaultRowHeight="15" x14ac:dyDescent="0.25"/>
  <sheetData>
    <row r="1" spans="1:4" x14ac:dyDescent="0.25">
      <c r="A1" t="s">
        <v>5843</v>
      </c>
      <c r="B1" t="s">
        <v>5844</v>
      </c>
    </row>
    <row r="2" spans="1:4" x14ac:dyDescent="0.25">
      <c r="A2" s="7" t="s">
        <v>7</v>
      </c>
      <c r="B2" s="7">
        <v>8</v>
      </c>
      <c r="C2" s="7"/>
      <c r="D2" s="7"/>
    </row>
    <row r="3" spans="1:4" x14ac:dyDescent="0.25">
      <c r="A3" s="7" t="s">
        <v>223</v>
      </c>
      <c r="B3" s="7">
        <v>7</v>
      </c>
      <c r="C3" s="7"/>
      <c r="D3" s="7"/>
    </row>
    <row r="4" spans="1:4" x14ac:dyDescent="0.25">
      <c r="A4" s="7" t="s">
        <v>142</v>
      </c>
      <c r="B4" s="7">
        <v>6</v>
      </c>
      <c r="C4" s="7"/>
      <c r="D4" s="7"/>
    </row>
    <row r="5" spans="1:4" x14ac:dyDescent="0.25">
      <c r="A5" t="s">
        <v>2752</v>
      </c>
      <c r="B5">
        <v>5</v>
      </c>
    </row>
    <row r="6" spans="1:4" x14ac:dyDescent="0.25">
      <c r="A6" t="s">
        <v>62</v>
      </c>
      <c r="B6">
        <v>5</v>
      </c>
    </row>
    <row r="7" spans="1:4" x14ac:dyDescent="0.25">
      <c r="A7" t="s">
        <v>83</v>
      </c>
      <c r="B7">
        <v>4</v>
      </c>
    </row>
    <row r="8" spans="1:4" x14ac:dyDescent="0.25">
      <c r="A8" t="s">
        <v>100</v>
      </c>
      <c r="B8">
        <v>4</v>
      </c>
    </row>
    <row r="9" spans="1:4" x14ac:dyDescent="0.25">
      <c r="A9" t="s">
        <v>386</v>
      </c>
      <c r="B9">
        <v>4</v>
      </c>
    </row>
    <row r="10" spans="1:4" x14ac:dyDescent="0.25">
      <c r="A10" t="s">
        <v>1924</v>
      </c>
      <c r="B10">
        <v>4</v>
      </c>
    </row>
    <row r="11" spans="1:4" x14ac:dyDescent="0.25">
      <c r="A11" t="s">
        <v>1455</v>
      </c>
      <c r="B11">
        <v>4</v>
      </c>
    </row>
    <row r="12" spans="1:4" x14ac:dyDescent="0.25">
      <c r="A12" t="s">
        <v>827</v>
      </c>
      <c r="B12">
        <v>4</v>
      </c>
    </row>
    <row r="13" spans="1:4" x14ac:dyDescent="0.25">
      <c r="A13" t="s">
        <v>275</v>
      </c>
      <c r="B13">
        <v>4</v>
      </c>
    </row>
    <row r="14" spans="1:4" x14ac:dyDescent="0.25">
      <c r="A14" t="s">
        <v>421</v>
      </c>
      <c r="B14">
        <v>4</v>
      </c>
    </row>
    <row r="15" spans="1:4" x14ac:dyDescent="0.25">
      <c r="A15" t="s">
        <v>184</v>
      </c>
      <c r="B15">
        <v>4</v>
      </c>
    </row>
    <row r="16" spans="1:4" x14ac:dyDescent="0.25">
      <c r="A16" t="s">
        <v>139</v>
      </c>
      <c r="B16">
        <v>4</v>
      </c>
    </row>
    <row r="17" spans="1:2" x14ac:dyDescent="0.25">
      <c r="A17" t="s">
        <v>1385</v>
      </c>
      <c r="B17">
        <v>3</v>
      </c>
    </row>
    <row r="18" spans="1:2" x14ac:dyDescent="0.25">
      <c r="A18" t="s">
        <v>35</v>
      </c>
      <c r="B18">
        <v>3</v>
      </c>
    </row>
    <row r="19" spans="1:2" x14ac:dyDescent="0.25">
      <c r="A19" t="s">
        <v>4594</v>
      </c>
      <c r="B19">
        <v>3</v>
      </c>
    </row>
    <row r="20" spans="1:2" x14ac:dyDescent="0.25">
      <c r="A20" t="s">
        <v>1668</v>
      </c>
      <c r="B20">
        <v>3</v>
      </c>
    </row>
    <row r="21" spans="1:2" x14ac:dyDescent="0.25">
      <c r="A21" t="s">
        <v>1717</v>
      </c>
      <c r="B21">
        <v>3</v>
      </c>
    </row>
    <row r="22" spans="1:2" x14ac:dyDescent="0.25">
      <c r="A22" t="s">
        <v>1835</v>
      </c>
      <c r="B22">
        <v>3</v>
      </c>
    </row>
    <row r="23" spans="1:2" x14ac:dyDescent="0.25">
      <c r="A23" t="s">
        <v>246</v>
      </c>
      <c r="B23">
        <v>3</v>
      </c>
    </row>
    <row r="24" spans="1:2" x14ac:dyDescent="0.25">
      <c r="A24" t="s">
        <v>80</v>
      </c>
      <c r="B24">
        <v>3</v>
      </c>
    </row>
    <row r="25" spans="1:2" x14ac:dyDescent="0.25">
      <c r="A25" t="s">
        <v>608</v>
      </c>
      <c r="B25">
        <v>3</v>
      </c>
    </row>
    <row r="26" spans="1:2" x14ac:dyDescent="0.25">
      <c r="A26" t="s">
        <v>3341</v>
      </c>
      <c r="B26">
        <v>3</v>
      </c>
    </row>
    <row r="27" spans="1:2" x14ac:dyDescent="0.25">
      <c r="A27" t="s">
        <v>488</v>
      </c>
      <c r="B27">
        <v>3</v>
      </c>
    </row>
    <row r="28" spans="1:2" x14ac:dyDescent="0.25">
      <c r="A28" t="s">
        <v>696</v>
      </c>
      <c r="B28">
        <v>3</v>
      </c>
    </row>
    <row r="29" spans="1:2" x14ac:dyDescent="0.25">
      <c r="A29" t="s">
        <v>1782</v>
      </c>
      <c r="B29">
        <v>3</v>
      </c>
    </row>
    <row r="30" spans="1:2" x14ac:dyDescent="0.25">
      <c r="A30" t="s">
        <v>4147</v>
      </c>
      <c r="B30">
        <v>3</v>
      </c>
    </row>
    <row r="31" spans="1:2" x14ac:dyDescent="0.25">
      <c r="A31" t="s">
        <v>32</v>
      </c>
      <c r="B31">
        <v>3</v>
      </c>
    </row>
    <row r="32" spans="1:2" x14ac:dyDescent="0.25">
      <c r="A32" t="s">
        <v>18</v>
      </c>
      <c r="B32">
        <v>3</v>
      </c>
    </row>
    <row r="33" spans="1:2" x14ac:dyDescent="0.25">
      <c r="A33" t="s">
        <v>127</v>
      </c>
      <c r="B33">
        <v>3</v>
      </c>
    </row>
    <row r="34" spans="1:2" x14ac:dyDescent="0.25">
      <c r="A34" t="s">
        <v>1519</v>
      </c>
      <c r="B34">
        <v>3</v>
      </c>
    </row>
    <row r="35" spans="1:2" x14ac:dyDescent="0.25">
      <c r="A35" t="s">
        <v>568</v>
      </c>
      <c r="B35">
        <v>3</v>
      </c>
    </row>
    <row r="36" spans="1:2" x14ac:dyDescent="0.25">
      <c r="A36" t="s">
        <v>4350</v>
      </c>
      <c r="B36">
        <v>3</v>
      </c>
    </row>
    <row r="37" spans="1:2" x14ac:dyDescent="0.25">
      <c r="A37" t="s">
        <v>95</v>
      </c>
      <c r="B37">
        <v>3</v>
      </c>
    </row>
    <row r="38" spans="1:2" x14ac:dyDescent="0.25">
      <c r="A38" t="s">
        <v>1841</v>
      </c>
      <c r="B38">
        <v>3</v>
      </c>
    </row>
    <row r="39" spans="1:2" x14ac:dyDescent="0.25">
      <c r="A39" t="s">
        <v>2834</v>
      </c>
      <c r="B39">
        <v>3</v>
      </c>
    </row>
    <row r="40" spans="1:2" x14ac:dyDescent="0.25">
      <c r="A40" t="s">
        <v>3</v>
      </c>
      <c r="B40">
        <v>3</v>
      </c>
    </row>
    <row r="41" spans="1:2" x14ac:dyDescent="0.25">
      <c r="A41" t="s">
        <v>2285</v>
      </c>
      <c r="B41">
        <v>3</v>
      </c>
    </row>
    <row r="42" spans="1:2" x14ac:dyDescent="0.25">
      <c r="A42" t="s">
        <v>576</v>
      </c>
      <c r="B42">
        <v>3</v>
      </c>
    </row>
    <row r="43" spans="1:2" x14ac:dyDescent="0.25">
      <c r="A43" t="s">
        <v>2466</v>
      </c>
      <c r="B43">
        <v>3</v>
      </c>
    </row>
    <row r="44" spans="1:2" x14ac:dyDescent="0.25">
      <c r="A44" t="s">
        <v>1434</v>
      </c>
      <c r="B44">
        <v>3</v>
      </c>
    </row>
    <row r="45" spans="1:2" x14ac:dyDescent="0.25">
      <c r="A45" t="s">
        <v>424</v>
      </c>
      <c r="B45">
        <v>3</v>
      </c>
    </row>
    <row r="46" spans="1:2" x14ac:dyDescent="0.25">
      <c r="A46" t="s">
        <v>21</v>
      </c>
      <c r="B46">
        <v>3</v>
      </c>
    </row>
    <row r="47" spans="1:2" x14ac:dyDescent="0.25">
      <c r="A47" t="s">
        <v>327</v>
      </c>
      <c r="B47">
        <v>3</v>
      </c>
    </row>
    <row r="48" spans="1:2" x14ac:dyDescent="0.25">
      <c r="A48" t="s">
        <v>290</v>
      </c>
      <c r="B48">
        <v>3</v>
      </c>
    </row>
    <row r="49" spans="1:2" x14ac:dyDescent="0.25">
      <c r="A49" t="s">
        <v>74</v>
      </c>
      <c r="B49">
        <v>3</v>
      </c>
    </row>
    <row r="50" spans="1:2" x14ac:dyDescent="0.25">
      <c r="A50" t="s">
        <v>1449</v>
      </c>
      <c r="B50">
        <v>3</v>
      </c>
    </row>
    <row r="51" spans="1:2" x14ac:dyDescent="0.25">
      <c r="A51" t="s">
        <v>806</v>
      </c>
      <c r="B51">
        <v>3</v>
      </c>
    </row>
    <row r="52" spans="1:2" x14ac:dyDescent="0.25">
      <c r="A52" t="s">
        <v>5529</v>
      </c>
      <c r="B52">
        <v>2</v>
      </c>
    </row>
    <row r="53" spans="1:2" x14ac:dyDescent="0.25">
      <c r="A53" t="s">
        <v>282</v>
      </c>
      <c r="B53">
        <v>2</v>
      </c>
    </row>
    <row r="54" spans="1:2" x14ac:dyDescent="0.25">
      <c r="A54" t="s">
        <v>2612</v>
      </c>
      <c r="B54">
        <v>2</v>
      </c>
    </row>
    <row r="55" spans="1:2" x14ac:dyDescent="0.25">
      <c r="A55" t="s">
        <v>2190</v>
      </c>
      <c r="B55">
        <v>2</v>
      </c>
    </row>
    <row r="56" spans="1:2" x14ac:dyDescent="0.25">
      <c r="A56" t="s">
        <v>441</v>
      </c>
      <c r="B56">
        <v>2</v>
      </c>
    </row>
    <row r="57" spans="1:2" x14ac:dyDescent="0.25">
      <c r="A57" t="s">
        <v>2161</v>
      </c>
      <c r="B57">
        <v>2</v>
      </c>
    </row>
    <row r="58" spans="1:2" x14ac:dyDescent="0.25">
      <c r="A58" t="s">
        <v>2082</v>
      </c>
      <c r="B58">
        <v>2</v>
      </c>
    </row>
    <row r="59" spans="1:2" x14ac:dyDescent="0.25">
      <c r="A59" t="s">
        <v>2258</v>
      </c>
      <c r="B59">
        <v>2</v>
      </c>
    </row>
    <row r="60" spans="1:2" x14ac:dyDescent="0.25">
      <c r="A60" t="s">
        <v>3118</v>
      </c>
      <c r="B60">
        <v>2</v>
      </c>
    </row>
    <row r="61" spans="1:2" x14ac:dyDescent="0.25">
      <c r="A61" t="s">
        <v>1151</v>
      </c>
      <c r="B61">
        <v>2</v>
      </c>
    </row>
    <row r="62" spans="1:2" x14ac:dyDescent="0.25">
      <c r="A62" t="s">
        <v>2553</v>
      </c>
      <c r="B62">
        <v>2</v>
      </c>
    </row>
    <row r="63" spans="1:2" x14ac:dyDescent="0.25">
      <c r="A63" t="s">
        <v>1573</v>
      </c>
      <c r="B63">
        <v>2</v>
      </c>
    </row>
    <row r="64" spans="1:2" x14ac:dyDescent="0.25">
      <c r="A64" t="s">
        <v>162</v>
      </c>
      <c r="B64">
        <v>2</v>
      </c>
    </row>
    <row r="65" spans="1:2" x14ac:dyDescent="0.25">
      <c r="A65" t="s">
        <v>1041</v>
      </c>
      <c r="B65">
        <v>2</v>
      </c>
    </row>
    <row r="66" spans="1:2" x14ac:dyDescent="0.25">
      <c r="A66" t="s">
        <v>1443</v>
      </c>
      <c r="B66">
        <v>2</v>
      </c>
    </row>
    <row r="67" spans="1:2" x14ac:dyDescent="0.25">
      <c r="A67" t="s">
        <v>1875</v>
      </c>
      <c r="B67">
        <v>2</v>
      </c>
    </row>
    <row r="68" spans="1:2" x14ac:dyDescent="0.25">
      <c r="A68" t="s">
        <v>4379</v>
      </c>
      <c r="B68">
        <v>2</v>
      </c>
    </row>
    <row r="69" spans="1:2" x14ac:dyDescent="0.25">
      <c r="A69" t="s">
        <v>287</v>
      </c>
      <c r="B69">
        <v>2</v>
      </c>
    </row>
    <row r="70" spans="1:2" x14ac:dyDescent="0.25">
      <c r="A70" t="s">
        <v>336</v>
      </c>
      <c r="B70">
        <v>2</v>
      </c>
    </row>
    <row r="71" spans="1:2" x14ac:dyDescent="0.25">
      <c r="A71" t="s">
        <v>597</v>
      </c>
      <c r="B71">
        <v>2</v>
      </c>
    </row>
    <row r="72" spans="1:2" x14ac:dyDescent="0.25">
      <c r="A72" t="s">
        <v>1106</v>
      </c>
      <c r="B72">
        <v>2</v>
      </c>
    </row>
    <row r="73" spans="1:2" x14ac:dyDescent="0.25">
      <c r="A73" t="s">
        <v>3104</v>
      </c>
      <c r="B73">
        <v>2</v>
      </c>
    </row>
    <row r="74" spans="1:2" x14ac:dyDescent="0.25">
      <c r="A74" t="s">
        <v>4005</v>
      </c>
      <c r="B74">
        <v>2</v>
      </c>
    </row>
    <row r="75" spans="1:2" x14ac:dyDescent="0.25">
      <c r="A75" t="s">
        <v>195</v>
      </c>
      <c r="B75">
        <v>2</v>
      </c>
    </row>
    <row r="76" spans="1:2" x14ac:dyDescent="0.25">
      <c r="A76" t="s">
        <v>972</v>
      </c>
      <c r="B76">
        <v>2</v>
      </c>
    </row>
    <row r="77" spans="1:2" x14ac:dyDescent="0.25">
      <c r="A77" t="s">
        <v>3278</v>
      </c>
      <c r="B77">
        <v>2</v>
      </c>
    </row>
    <row r="78" spans="1:2" x14ac:dyDescent="0.25">
      <c r="A78" t="s">
        <v>1380</v>
      </c>
      <c r="B78">
        <v>2</v>
      </c>
    </row>
    <row r="79" spans="1:2" x14ac:dyDescent="0.25">
      <c r="A79" t="s">
        <v>969</v>
      </c>
      <c r="B79">
        <v>2</v>
      </c>
    </row>
    <row r="80" spans="1:2" x14ac:dyDescent="0.25">
      <c r="A80" t="s">
        <v>5423</v>
      </c>
      <c r="B80">
        <v>2</v>
      </c>
    </row>
    <row r="81" spans="1:2" x14ac:dyDescent="0.25">
      <c r="A81" t="s">
        <v>263</v>
      </c>
      <c r="B81">
        <v>2</v>
      </c>
    </row>
    <row r="82" spans="1:2" x14ac:dyDescent="0.25">
      <c r="A82" t="s">
        <v>591</v>
      </c>
      <c r="B82">
        <v>2</v>
      </c>
    </row>
    <row r="83" spans="1:2" x14ac:dyDescent="0.25">
      <c r="A83" t="s">
        <v>978</v>
      </c>
      <c r="B83">
        <v>2</v>
      </c>
    </row>
    <row r="84" spans="1:2" x14ac:dyDescent="0.25">
      <c r="A84" t="s">
        <v>2602</v>
      </c>
      <c r="B84">
        <v>2</v>
      </c>
    </row>
    <row r="85" spans="1:2" x14ac:dyDescent="0.25">
      <c r="A85" t="s">
        <v>56</v>
      </c>
      <c r="B85">
        <v>2</v>
      </c>
    </row>
    <row r="86" spans="1:2" x14ac:dyDescent="0.25">
      <c r="A86" t="s">
        <v>2575</v>
      </c>
      <c r="B86">
        <v>2</v>
      </c>
    </row>
    <row r="87" spans="1:2" x14ac:dyDescent="0.25">
      <c r="A87" t="s">
        <v>1674</v>
      </c>
      <c r="B87">
        <v>2</v>
      </c>
    </row>
    <row r="88" spans="1:2" x14ac:dyDescent="0.25">
      <c r="A88" t="s">
        <v>3521</v>
      </c>
      <c r="B88">
        <v>2</v>
      </c>
    </row>
    <row r="89" spans="1:2" x14ac:dyDescent="0.25">
      <c r="A89" t="s">
        <v>229</v>
      </c>
      <c r="B89">
        <v>2</v>
      </c>
    </row>
    <row r="90" spans="1:2" x14ac:dyDescent="0.25">
      <c r="A90" t="s">
        <v>1205</v>
      </c>
      <c r="B90">
        <v>2</v>
      </c>
    </row>
    <row r="91" spans="1:2" x14ac:dyDescent="0.25">
      <c r="A91" t="s">
        <v>165</v>
      </c>
      <c r="B91">
        <v>2</v>
      </c>
    </row>
    <row r="92" spans="1:2" x14ac:dyDescent="0.25">
      <c r="A92" t="s">
        <v>418</v>
      </c>
      <c r="B92">
        <v>2</v>
      </c>
    </row>
    <row r="93" spans="1:2" x14ac:dyDescent="0.25">
      <c r="A93" t="s">
        <v>3023</v>
      </c>
      <c r="B93">
        <v>2</v>
      </c>
    </row>
    <row r="94" spans="1:2" x14ac:dyDescent="0.25">
      <c r="A94" t="s">
        <v>1093</v>
      </c>
      <c r="B94">
        <v>2</v>
      </c>
    </row>
    <row r="95" spans="1:2" x14ac:dyDescent="0.25">
      <c r="A95" t="s">
        <v>1546</v>
      </c>
      <c r="B95">
        <v>2</v>
      </c>
    </row>
    <row r="96" spans="1:2" x14ac:dyDescent="0.25">
      <c r="A96" t="s">
        <v>773</v>
      </c>
      <c r="B96">
        <v>2</v>
      </c>
    </row>
    <row r="97" spans="1:2" x14ac:dyDescent="0.25">
      <c r="A97" t="s">
        <v>133</v>
      </c>
      <c r="B97">
        <v>2</v>
      </c>
    </row>
    <row r="98" spans="1:2" x14ac:dyDescent="0.25">
      <c r="A98" t="s">
        <v>2184</v>
      </c>
      <c r="B98">
        <v>2</v>
      </c>
    </row>
    <row r="99" spans="1:2" x14ac:dyDescent="0.25">
      <c r="A99" t="s">
        <v>1369</v>
      </c>
      <c r="B99">
        <v>2</v>
      </c>
    </row>
    <row r="100" spans="1:2" x14ac:dyDescent="0.25">
      <c r="A100" t="s">
        <v>924</v>
      </c>
      <c r="B100">
        <v>2</v>
      </c>
    </row>
    <row r="101" spans="1:2" x14ac:dyDescent="0.25">
      <c r="A101" t="s">
        <v>175</v>
      </c>
      <c r="B101">
        <v>2</v>
      </c>
    </row>
    <row r="102" spans="1:2" x14ac:dyDescent="0.25">
      <c r="A102" t="s">
        <v>1174</v>
      </c>
      <c r="B102">
        <v>2</v>
      </c>
    </row>
    <row r="103" spans="1:2" x14ac:dyDescent="0.25">
      <c r="A103" t="s">
        <v>3698</v>
      </c>
      <c r="B103">
        <v>2</v>
      </c>
    </row>
    <row r="104" spans="1:2" x14ac:dyDescent="0.25">
      <c r="A104" t="s">
        <v>2428</v>
      </c>
      <c r="B104">
        <v>2</v>
      </c>
    </row>
    <row r="105" spans="1:2" x14ac:dyDescent="0.25">
      <c r="A105" t="s">
        <v>1426</v>
      </c>
      <c r="B105">
        <v>2</v>
      </c>
    </row>
    <row r="106" spans="1:2" x14ac:dyDescent="0.25">
      <c r="A106" t="s">
        <v>526</v>
      </c>
      <c r="B106">
        <v>2</v>
      </c>
    </row>
    <row r="107" spans="1:2" x14ac:dyDescent="0.25">
      <c r="A107" t="s">
        <v>2016</v>
      </c>
      <c r="B107">
        <v>2</v>
      </c>
    </row>
    <row r="108" spans="1:2" x14ac:dyDescent="0.25">
      <c r="A108" t="s">
        <v>125</v>
      </c>
      <c r="B108">
        <v>2</v>
      </c>
    </row>
    <row r="109" spans="1:2" x14ac:dyDescent="0.25">
      <c r="A109" t="s">
        <v>2105</v>
      </c>
      <c r="B109">
        <v>2</v>
      </c>
    </row>
    <row r="110" spans="1:2" x14ac:dyDescent="0.25">
      <c r="A110" t="s">
        <v>201</v>
      </c>
      <c r="B110">
        <v>2</v>
      </c>
    </row>
    <row r="111" spans="1:2" x14ac:dyDescent="0.25">
      <c r="A111" t="s">
        <v>1458</v>
      </c>
      <c r="B111">
        <v>2</v>
      </c>
    </row>
    <row r="112" spans="1:2" x14ac:dyDescent="0.25">
      <c r="A112" t="s">
        <v>1767</v>
      </c>
      <c r="B112">
        <v>2</v>
      </c>
    </row>
    <row r="113" spans="1:2" x14ac:dyDescent="0.25">
      <c r="A113" t="s">
        <v>2387</v>
      </c>
      <c r="B113">
        <v>2</v>
      </c>
    </row>
    <row r="114" spans="1:2" x14ac:dyDescent="0.25">
      <c r="A114" t="s">
        <v>797</v>
      </c>
      <c r="B114">
        <v>2</v>
      </c>
    </row>
    <row r="115" spans="1:2" x14ac:dyDescent="0.25">
      <c r="A115" t="s">
        <v>1811</v>
      </c>
      <c r="B115">
        <v>2</v>
      </c>
    </row>
    <row r="116" spans="1:2" x14ac:dyDescent="0.25">
      <c r="A116" t="s">
        <v>535</v>
      </c>
      <c r="B116">
        <v>2</v>
      </c>
    </row>
    <row r="117" spans="1:2" x14ac:dyDescent="0.25">
      <c r="A117" t="s">
        <v>371</v>
      </c>
      <c r="B117">
        <v>2</v>
      </c>
    </row>
    <row r="118" spans="1:2" x14ac:dyDescent="0.25">
      <c r="A118" t="s">
        <v>2994</v>
      </c>
      <c r="B118">
        <v>2</v>
      </c>
    </row>
    <row r="119" spans="1:2" x14ac:dyDescent="0.25">
      <c r="A119" t="s">
        <v>1216</v>
      </c>
      <c r="B119">
        <v>2</v>
      </c>
    </row>
    <row r="120" spans="1:2" x14ac:dyDescent="0.25">
      <c r="A120" t="s">
        <v>3916</v>
      </c>
      <c r="B120">
        <v>2</v>
      </c>
    </row>
    <row r="121" spans="1:2" x14ac:dyDescent="0.25">
      <c r="A121" t="s">
        <v>1415</v>
      </c>
      <c r="B121">
        <v>2</v>
      </c>
    </row>
    <row r="122" spans="1:2" x14ac:dyDescent="0.25">
      <c r="A122" t="s">
        <v>3017</v>
      </c>
      <c r="B122">
        <v>2</v>
      </c>
    </row>
    <row r="123" spans="1:2" x14ac:dyDescent="0.25">
      <c r="A123" t="s">
        <v>482</v>
      </c>
      <c r="B123">
        <v>2</v>
      </c>
    </row>
    <row r="124" spans="1:2" x14ac:dyDescent="0.25">
      <c r="A124" t="s">
        <v>4712</v>
      </c>
      <c r="B124">
        <v>2</v>
      </c>
    </row>
    <row r="125" spans="1:2" x14ac:dyDescent="0.25">
      <c r="A125" t="s">
        <v>1665</v>
      </c>
      <c r="B125">
        <v>2</v>
      </c>
    </row>
    <row r="126" spans="1:2" x14ac:dyDescent="0.25">
      <c r="A126" t="s">
        <v>2375</v>
      </c>
      <c r="B126">
        <v>2</v>
      </c>
    </row>
    <row r="127" spans="1:2" x14ac:dyDescent="0.25">
      <c r="A127" t="s">
        <v>794</v>
      </c>
      <c r="B127">
        <v>2</v>
      </c>
    </row>
    <row r="128" spans="1:2" x14ac:dyDescent="0.25">
      <c r="A128" t="s">
        <v>254</v>
      </c>
      <c r="B128">
        <v>2</v>
      </c>
    </row>
    <row r="129" spans="1:2" x14ac:dyDescent="0.25">
      <c r="A129" t="s">
        <v>723</v>
      </c>
      <c r="B129">
        <v>2</v>
      </c>
    </row>
    <row r="130" spans="1:2" x14ac:dyDescent="0.25">
      <c r="A130" t="s">
        <v>4264</v>
      </c>
      <c r="B130">
        <v>2</v>
      </c>
    </row>
    <row r="131" spans="1:2" x14ac:dyDescent="0.25">
      <c r="A131" t="s">
        <v>1776</v>
      </c>
      <c r="B131">
        <v>2</v>
      </c>
    </row>
    <row r="132" spans="1:2" x14ac:dyDescent="0.25">
      <c r="A132" t="s">
        <v>3549</v>
      </c>
      <c r="B132">
        <v>2</v>
      </c>
    </row>
    <row r="133" spans="1:2" x14ac:dyDescent="0.25">
      <c r="A133" t="s">
        <v>4041</v>
      </c>
      <c r="B133">
        <v>2</v>
      </c>
    </row>
    <row r="134" spans="1:2" x14ac:dyDescent="0.25">
      <c r="A134" t="s">
        <v>4921</v>
      </c>
      <c r="B134">
        <v>2</v>
      </c>
    </row>
    <row r="135" spans="1:2" x14ac:dyDescent="0.25">
      <c r="A135" t="s">
        <v>92</v>
      </c>
      <c r="B135">
        <v>2</v>
      </c>
    </row>
    <row r="136" spans="1:2" x14ac:dyDescent="0.25">
      <c r="A136" t="s">
        <v>494</v>
      </c>
      <c r="B136">
        <v>2</v>
      </c>
    </row>
    <row r="137" spans="1:2" x14ac:dyDescent="0.25">
      <c r="A137" t="s">
        <v>4646</v>
      </c>
      <c r="B137">
        <v>2</v>
      </c>
    </row>
    <row r="138" spans="1:2" x14ac:dyDescent="0.25">
      <c r="A138" t="s">
        <v>516</v>
      </c>
      <c r="B138">
        <v>2</v>
      </c>
    </row>
    <row r="139" spans="1:2" x14ac:dyDescent="0.25">
      <c r="A139" t="s">
        <v>2024</v>
      </c>
      <c r="B139">
        <v>2</v>
      </c>
    </row>
    <row r="140" spans="1:2" x14ac:dyDescent="0.25">
      <c r="A140" t="s">
        <v>1142</v>
      </c>
      <c r="B140">
        <v>2</v>
      </c>
    </row>
    <row r="141" spans="1:2" x14ac:dyDescent="0.25">
      <c r="A141" t="s">
        <v>3816</v>
      </c>
      <c r="B141">
        <v>2</v>
      </c>
    </row>
    <row r="142" spans="1:2" x14ac:dyDescent="0.25">
      <c r="A142" t="s">
        <v>5011</v>
      </c>
      <c r="B142">
        <v>2</v>
      </c>
    </row>
    <row r="143" spans="1:2" x14ac:dyDescent="0.25">
      <c r="A143" t="s">
        <v>4432</v>
      </c>
      <c r="B143">
        <v>2</v>
      </c>
    </row>
    <row r="144" spans="1:2" x14ac:dyDescent="0.25">
      <c r="A144" t="s">
        <v>2353</v>
      </c>
      <c r="B144">
        <v>2</v>
      </c>
    </row>
    <row r="145" spans="1:2" x14ac:dyDescent="0.25">
      <c r="A145" t="s">
        <v>1878</v>
      </c>
      <c r="B145">
        <v>2</v>
      </c>
    </row>
    <row r="146" spans="1:2" x14ac:dyDescent="0.25">
      <c r="A146" t="s">
        <v>4217</v>
      </c>
      <c r="B146">
        <v>2</v>
      </c>
    </row>
    <row r="147" spans="1:2" x14ac:dyDescent="0.25">
      <c r="A147" t="s">
        <v>887</v>
      </c>
      <c r="B147">
        <v>2</v>
      </c>
    </row>
    <row r="148" spans="1:2" x14ac:dyDescent="0.25">
      <c r="A148" t="s">
        <v>362</v>
      </c>
      <c r="B148">
        <v>2</v>
      </c>
    </row>
    <row r="149" spans="1:2" x14ac:dyDescent="0.25">
      <c r="A149" t="s">
        <v>1345</v>
      </c>
      <c r="B149">
        <v>2</v>
      </c>
    </row>
    <row r="150" spans="1:2" x14ac:dyDescent="0.25">
      <c r="A150" t="s">
        <v>1180</v>
      </c>
      <c r="B150">
        <v>2</v>
      </c>
    </row>
    <row r="151" spans="1:2" x14ac:dyDescent="0.25">
      <c r="A151" t="s">
        <v>2701</v>
      </c>
      <c r="B151">
        <v>2</v>
      </c>
    </row>
    <row r="152" spans="1:2" x14ac:dyDescent="0.25">
      <c r="A152" t="s">
        <v>430</v>
      </c>
      <c r="B152">
        <v>2</v>
      </c>
    </row>
    <row r="153" spans="1:2" x14ac:dyDescent="0.25">
      <c r="A153" t="s">
        <v>2493</v>
      </c>
      <c r="B153">
        <v>2</v>
      </c>
    </row>
    <row r="154" spans="1:2" x14ac:dyDescent="0.25">
      <c r="A154" t="s">
        <v>1918</v>
      </c>
      <c r="B154">
        <v>2</v>
      </c>
    </row>
    <row r="155" spans="1:2" x14ac:dyDescent="0.25">
      <c r="A155" t="s">
        <v>1233</v>
      </c>
      <c r="B155">
        <v>2</v>
      </c>
    </row>
    <row r="156" spans="1:2" x14ac:dyDescent="0.25">
      <c r="A156" t="s">
        <v>2477</v>
      </c>
      <c r="B156">
        <v>2</v>
      </c>
    </row>
    <row r="157" spans="1:2" x14ac:dyDescent="0.25">
      <c r="A157" t="s">
        <v>4841</v>
      </c>
      <c r="B157">
        <v>2</v>
      </c>
    </row>
    <row r="158" spans="1:2" x14ac:dyDescent="0.25">
      <c r="A158" t="s">
        <v>1921</v>
      </c>
      <c r="B158">
        <v>2</v>
      </c>
    </row>
    <row r="159" spans="1:2" x14ac:dyDescent="0.25">
      <c r="A159" t="s">
        <v>510</v>
      </c>
      <c r="B159">
        <v>2</v>
      </c>
    </row>
    <row r="160" spans="1:2" x14ac:dyDescent="0.25">
      <c r="A160" t="s">
        <v>1886</v>
      </c>
      <c r="B160">
        <v>2</v>
      </c>
    </row>
    <row r="161" spans="1:2" x14ac:dyDescent="0.25">
      <c r="A161" t="s">
        <v>529</v>
      </c>
      <c r="B161">
        <v>2</v>
      </c>
    </row>
    <row r="162" spans="1:2" x14ac:dyDescent="0.25">
      <c r="A162" t="s">
        <v>1005</v>
      </c>
      <c r="B162">
        <v>2</v>
      </c>
    </row>
    <row r="163" spans="1:2" x14ac:dyDescent="0.25">
      <c r="A163" t="s">
        <v>579</v>
      </c>
      <c r="B163">
        <v>2</v>
      </c>
    </row>
    <row r="164" spans="1:2" x14ac:dyDescent="0.25">
      <c r="A164" t="s">
        <v>2670</v>
      </c>
      <c r="B164">
        <v>2</v>
      </c>
    </row>
    <row r="165" spans="1:2" x14ac:dyDescent="0.25">
      <c r="A165" t="s">
        <v>1281</v>
      </c>
      <c r="B165">
        <v>2</v>
      </c>
    </row>
    <row r="166" spans="1:2" x14ac:dyDescent="0.25">
      <c r="A166" t="s">
        <v>4179</v>
      </c>
      <c r="B166">
        <v>2</v>
      </c>
    </row>
    <row r="167" spans="1:2" x14ac:dyDescent="0.25">
      <c r="A167" t="s">
        <v>427</v>
      </c>
      <c r="B167">
        <v>2</v>
      </c>
    </row>
    <row r="168" spans="1:2" x14ac:dyDescent="0.25">
      <c r="A168" t="s">
        <v>1410</v>
      </c>
      <c r="B168">
        <v>2</v>
      </c>
    </row>
    <row r="169" spans="1:2" x14ac:dyDescent="0.25">
      <c r="A169" t="s">
        <v>392</v>
      </c>
      <c r="B169">
        <v>2</v>
      </c>
    </row>
    <row r="170" spans="1:2" x14ac:dyDescent="0.25">
      <c r="A170" t="s">
        <v>776</v>
      </c>
      <c r="B170">
        <v>2</v>
      </c>
    </row>
    <row r="171" spans="1:2" x14ac:dyDescent="0.25">
      <c r="A171" t="s">
        <v>187</v>
      </c>
      <c r="B171">
        <v>2</v>
      </c>
    </row>
    <row r="172" spans="1:2" x14ac:dyDescent="0.25">
      <c r="A172" t="s">
        <v>4627</v>
      </c>
      <c r="B172">
        <v>2</v>
      </c>
    </row>
    <row r="173" spans="1:2" x14ac:dyDescent="0.25">
      <c r="A173" t="s">
        <v>2358</v>
      </c>
      <c r="B173">
        <v>2</v>
      </c>
    </row>
    <row r="174" spans="1:2" x14ac:dyDescent="0.25">
      <c r="A174" t="s">
        <v>863</v>
      </c>
      <c r="B174">
        <v>2</v>
      </c>
    </row>
    <row r="175" spans="1:2" x14ac:dyDescent="0.25">
      <c r="A175" t="s">
        <v>1351</v>
      </c>
      <c r="B175">
        <v>2</v>
      </c>
    </row>
    <row r="176" spans="1:2" x14ac:dyDescent="0.25">
      <c r="A176" t="s">
        <v>1308</v>
      </c>
      <c r="B176">
        <v>2</v>
      </c>
    </row>
    <row r="177" spans="1:2" x14ac:dyDescent="0.25">
      <c r="A177" t="s">
        <v>1614</v>
      </c>
      <c r="B177">
        <v>2</v>
      </c>
    </row>
    <row r="178" spans="1:2" x14ac:dyDescent="0.25">
      <c r="A178" t="s">
        <v>15</v>
      </c>
      <c r="B178">
        <v>2</v>
      </c>
    </row>
    <row r="179" spans="1:2" x14ac:dyDescent="0.25">
      <c r="A179" t="s">
        <v>1483</v>
      </c>
      <c r="B179">
        <v>2</v>
      </c>
    </row>
    <row r="180" spans="1:2" x14ac:dyDescent="0.25">
      <c r="A180" t="s">
        <v>3633</v>
      </c>
      <c r="B180">
        <v>2</v>
      </c>
    </row>
    <row r="181" spans="1:2" x14ac:dyDescent="0.25">
      <c r="A181" t="s">
        <v>4946</v>
      </c>
      <c r="B181">
        <v>2</v>
      </c>
    </row>
    <row r="182" spans="1:2" x14ac:dyDescent="0.25">
      <c r="A182" t="s">
        <v>1382</v>
      </c>
      <c r="B182">
        <v>2</v>
      </c>
    </row>
    <row r="183" spans="1:2" x14ac:dyDescent="0.25">
      <c r="A183" t="s">
        <v>2225</v>
      </c>
      <c r="B183">
        <v>2</v>
      </c>
    </row>
    <row r="184" spans="1:2" x14ac:dyDescent="0.25">
      <c r="A184" t="s">
        <v>688</v>
      </c>
      <c r="B184">
        <v>2</v>
      </c>
    </row>
    <row r="185" spans="1:2" x14ac:dyDescent="0.25">
      <c r="A185" t="s">
        <v>3101</v>
      </c>
      <c r="B185">
        <v>2</v>
      </c>
    </row>
    <row r="186" spans="1:2" x14ac:dyDescent="0.25">
      <c r="A186" t="s">
        <v>2396</v>
      </c>
      <c r="B186">
        <v>2</v>
      </c>
    </row>
    <row r="187" spans="1:2" x14ac:dyDescent="0.25">
      <c r="A187" t="s">
        <v>2763</v>
      </c>
      <c r="B187">
        <v>2</v>
      </c>
    </row>
    <row r="188" spans="1:2" x14ac:dyDescent="0.25">
      <c r="A188" t="s">
        <v>1507</v>
      </c>
      <c r="B188">
        <v>2</v>
      </c>
    </row>
    <row r="189" spans="1:2" x14ac:dyDescent="0.25">
      <c r="A189" t="s">
        <v>3631</v>
      </c>
      <c r="B189">
        <v>2</v>
      </c>
    </row>
    <row r="190" spans="1:2" x14ac:dyDescent="0.25">
      <c r="A190" t="s">
        <v>2121</v>
      </c>
      <c r="B190">
        <v>2</v>
      </c>
    </row>
    <row r="191" spans="1:2" x14ac:dyDescent="0.25">
      <c r="A191" t="s">
        <v>458</v>
      </c>
      <c r="B191">
        <v>2</v>
      </c>
    </row>
    <row r="192" spans="1:2" x14ac:dyDescent="0.25">
      <c r="A192" t="s">
        <v>2928</v>
      </c>
      <c r="B192">
        <v>2</v>
      </c>
    </row>
    <row r="193" spans="1:2" x14ac:dyDescent="0.25">
      <c r="A193" t="s">
        <v>2500</v>
      </c>
      <c r="B193">
        <v>2</v>
      </c>
    </row>
    <row r="194" spans="1:2" x14ac:dyDescent="0.25">
      <c r="A194" t="s">
        <v>4246</v>
      </c>
      <c r="B194">
        <v>2</v>
      </c>
    </row>
    <row r="195" spans="1:2" x14ac:dyDescent="0.25">
      <c r="A195" t="s">
        <v>2596</v>
      </c>
      <c r="B195">
        <v>2</v>
      </c>
    </row>
    <row r="196" spans="1:2" x14ac:dyDescent="0.25">
      <c r="A196" t="s">
        <v>734</v>
      </c>
      <c r="B196">
        <v>2</v>
      </c>
    </row>
    <row r="197" spans="1:2" x14ac:dyDescent="0.25">
      <c r="A197" t="s">
        <v>198</v>
      </c>
      <c r="B197">
        <v>2</v>
      </c>
    </row>
    <row r="198" spans="1:2" x14ac:dyDescent="0.25">
      <c r="A198" t="s">
        <v>2443</v>
      </c>
      <c r="B198">
        <v>2</v>
      </c>
    </row>
    <row r="199" spans="1:2" x14ac:dyDescent="0.25">
      <c r="A199" t="s">
        <v>2738</v>
      </c>
      <c r="B199">
        <v>2</v>
      </c>
    </row>
    <row r="200" spans="1:2" x14ac:dyDescent="0.25">
      <c r="A200" t="s">
        <v>879</v>
      </c>
      <c r="B200">
        <v>2</v>
      </c>
    </row>
    <row r="201" spans="1:2" x14ac:dyDescent="0.25">
      <c r="A201" t="s">
        <v>3695</v>
      </c>
      <c r="B201">
        <v>2</v>
      </c>
    </row>
    <row r="202" spans="1:2" x14ac:dyDescent="0.25">
      <c r="A202" t="s">
        <v>2390</v>
      </c>
      <c r="B202">
        <v>2</v>
      </c>
    </row>
    <row r="203" spans="1:2" x14ac:dyDescent="0.25">
      <c r="A203" t="s">
        <v>1671</v>
      </c>
      <c r="B203">
        <v>2</v>
      </c>
    </row>
    <row r="204" spans="1:2" x14ac:dyDescent="0.25">
      <c r="A204" t="s">
        <v>240</v>
      </c>
      <c r="B204">
        <v>2</v>
      </c>
    </row>
    <row r="205" spans="1:2" x14ac:dyDescent="0.25">
      <c r="A205" t="s">
        <v>2450</v>
      </c>
      <c r="B205">
        <v>2</v>
      </c>
    </row>
    <row r="206" spans="1:2" x14ac:dyDescent="0.25">
      <c r="A206" t="s">
        <v>821</v>
      </c>
      <c r="B206">
        <v>2</v>
      </c>
    </row>
    <row r="207" spans="1:2" x14ac:dyDescent="0.25">
      <c r="A207" t="s">
        <v>2704</v>
      </c>
      <c r="B207">
        <v>2</v>
      </c>
    </row>
    <row r="208" spans="1:2" x14ac:dyDescent="0.25">
      <c r="A208" t="s">
        <v>876</v>
      </c>
      <c r="B208">
        <v>2</v>
      </c>
    </row>
    <row r="209" spans="1:2" x14ac:dyDescent="0.25">
      <c r="A209" t="s">
        <v>1940</v>
      </c>
      <c r="B209">
        <v>2</v>
      </c>
    </row>
    <row r="210" spans="1:2" x14ac:dyDescent="0.25">
      <c r="A210" t="s">
        <v>1300</v>
      </c>
      <c r="B210">
        <v>2</v>
      </c>
    </row>
    <row r="211" spans="1:2" x14ac:dyDescent="0.25">
      <c r="A211" t="s">
        <v>148</v>
      </c>
      <c r="B211">
        <v>2</v>
      </c>
    </row>
    <row r="212" spans="1:2" x14ac:dyDescent="0.25">
      <c r="A212" t="s">
        <v>1393</v>
      </c>
      <c r="B212">
        <v>2</v>
      </c>
    </row>
    <row r="213" spans="1:2" x14ac:dyDescent="0.25">
      <c r="A213" t="s">
        <v>640</v>
      </c>
      <c r="B213">
        <v>2</v>
      </c>
    </row>
    <row r="214" spans="1:2" x14ac:dyDescent="0.25">
      <c r="A214" t="s">
        <v>2854</v>
      </c>
      <c r="B214">
        <v>2</v>
      </c>
    </row>
    <row r="215" spans="1:2" x14ac:dyDescent="0.25">
      <c r="A215" t="s">
        <v>2774</v>
      </c>
      <c r="B215">
        <v>2</v>
      </c>
    </row>
    <row r="216" spans="1:2" x14ac:dyDescent="0.25">
      <c r="A216" t="s">
        <v>2316</v>
      </c>
      <c r="B216">
        <v>2</v>
      </c>
    </row>
    <row r="217" spans="1:2" x14ac:dyDescent="0.25">
      <c r="A217" t="s">
        <v>1658</v>
      </c>
      <c r="B217">
        <v>2</v>
      </c>
    </row>
    <row r="218" spans="1:2" x14ac:dyDescent="0.25">
      <c r="A218" t="s">
        <v>43</v>
      </c>
      <c r="B218">
        <v>2</v>
      </c>
    </row>
    <row r="219" spans="1:2" x14ac:dyDescent="0.25">
      <c r="A219" t="s">
        <v>625</v>
      </c>
      <c r="B219">
        <v>2</v>
      </c>
    </row>
    <row r="220" spans="1:2" x14ac:dyDescent="0.25">
      <c r="A220" t="s">
        <v>3330</v>
      </c>
      <c r="B220">
        <v>2</v>
      </c>
    </row>
    <row r="221" spans="1:2" x14ac:dyDescent="0.25">
      <c r="A221" t="s">
        <v>477</v>
      </c>
      <c r="B221">
        <v>2</v>
      </c>
    </row>
    <row r="222" spans="1:2" x14ac:dyDescent="0.25">
      <c r="A222" t="s">
        <v>119</v>
      </c>
      <c r="B222">
        <v>2</v>
      </c>
    </row>
    <row r="223" spans="1:2" x14ac:dyDescent="0.25">
      <c r="A223" t="s">
        <v>737</v>
      </c>
      <c r="B223">
        <v>2</v>
      </c>
    </row>
    <row r="224" spans="1:2" x14ac:dyDescent="0.25">
      <c r="A224" t="s">
        <v>455</v>
      </c>
      <c r="B224">
        <v>2</v>
      </c>
    </row>
    <row r="225" spans="1:2" x14ac:dyDescent="0.25">
      <c r="A225" t="s">
        <v>65</v>
      </c>
      <c r="B225">
        <v>2</v>
      </c>
    </row>
    <row r="226" spans="1:2" x14ac:dyDescent="0.25">
      <c r="A226" t="s">
        <v>1467</v>
      </c>
      <c r="B226">
        <v>2</v>
      </c>
    </row>
    <row r="227" spans="1:2" x14ac:dyDescent="0.25">
      <c r="A227" t="s">
        <v>2945</v>
      </c>
      <c r="B227">
        <v>2</v>
      </c>
    </row>
    <row r="228" spans="1:2" x14ac:dyDescent="0.25">
      <c r="A228" t="s">
        <v>2889</v>
      </c>
      <c r="B228">
        <v>2</v>
      </c>
    </row>
    <row r="229" spans="1:2" x14ac:dyDescent="0.25">
      <c r="A229" t="s">
        <v>545</v>
      </c>
      <c r="B229">
        <v>2</v>
      </c>
    </row>
    <row r="230" spans="1:2" x14ac:dyDescent="0.25">
      <c r="A230" t="s">
        <v>717</v>
      </c>
      <c r="B230">
        <v>2</v>
      </c>
    </row>
    <row r="231" spans="1:2" x14ac:dyDescent="0.25">
      <c r="A231" t="s">
        <v>237</v>
      </c>
      <c r="B231">
        <v>2</v>
      </c>
    </row>
    <row r="232" spans="1:2" x14ac:dyDescent="0.25">
      <c r="A232" t="s">
        <v>3449</v>
      </c>
      <c r="B232">
        <v>2</v>
      </c>
    </row>
    <row r="233" spans="1:2" x14ac:dyDescent="0.25">
      <c r="A233" t="s">
        <v>1705</v>
      </c>
      <c r="B233">
        <v>2</v>
      </c>
    </row>
    <row r="234" spans="1:2" x14ac:dyDescent="0.25">
      <c r="A234" t="s">
        <v>1779</v>
      </c>
      <c r="B234">
        <v>2</v>
      </c>
    </row>
    <row r="235" spans="1:2" x14ac:dyDescent="0.25">
      <c r="A235" t="s">
        <v>3267</v>
      </c>
      <c r="B235">
        <v>2</v>
      </c>
    </row>
    <row r="236" spans="1:2" x14ac:dyDescent="0.25">
      <c r="A236" t="s">
        <v>890</v>
      </c>
      <c r="B236">
        <v>2</v>
      </c>
    </row>
    <row r="237" spans="1:2" x14ac:dyDescent="0.25">
      <c r="A237" t="s">
        <v>3195</v>
      </c>
      <c r="B237">
        <v>2</v>
      </c>
    </row>
    <row r="238" spans="1:2" x14ac:dyDescent="0.25">
      <c r="A238" t="s">
        <v>1139</v>
      </c>
      <c r="B238">
        <v>2</v>
      </c>
    </row>
    <row r="239" spans="1:2" x14ac:dyDescent="0.25">
      <c r="A239" t="s">
        <v>767</v>
      </c>
      <c r="B239">
        <v>2</v>
      </c>
    </row>
    <row r="240" spans="1:2" x14ac:dyDescent="0.25">
      <c r="A240" t="s">
        <v>3963</v>
      </c>
      <c r="B240">
        <v>1</v>
      </c>
    </row>
    <row r="241" spans="1:2" x14ac:dyDescent="0.25">
      <c r="A241" t="s">
        <v>740</v>
      </c>
      <c r="B241">
        <v>1</v>
      </c>
    </row>
    <row r="242" spans="1:2" x14ac:dyDescent="0.25">
      <c r="A242" t="s">
        <v>2792</v>
      </c>
      <c r="B242">
        <v>1</v>
      </c>
    </row>
    <row r="243" spans="1:2" x14ac:dyDescent="0.25">
      <c r="A243" t="s">
        <v>3276</v>
      </c>
      <c r="B243">
        <v>1</v>
      </c>
    </row>
    <row r="244" spans="1:2" x14ac:dyDescent="0.25">
      <c r="A244" t="s">
        <v>5410</v>
      </c>
      <c r="B244">
        <v>1</v>
      </c>
    </row>
    <row r="245" spans="1:2" x14ac:dyDescent="0.25">
      <c r="A245" t="s">
        <v>1802</v>
      </c>
      <c r="B245">
        <v>1</v>
      </c>
    </row>
    <row r="246" spans="1:2" x14ac:dyDescent="0.25">
      <c r="A246" t="s">
        <v>3414</v>
      </c>
      <c r="B246">
        <v>1</v>
      </c>
    </row>
    <row r="247" spans="1:2" x14ac:dyDescent="0.25">
      <c r="A247" t="s">
        <v>4353</v>
      </c>
      <c r="B247">
        <v>1</v>
      </c>
    </row>
    <row r="248" spans="1:2" x14ac:dyDescent="0.25">
      <c r="A248" t="s">
        <v>1570</v>
      </c>
      <c r="B248">
        <v>1</v>
      </c>
    </row>
    <row r="249" spans="1:2" x14ac:dyDescent="0.25">
      <c r="A249" t="s">
        <v>4420</v>
      </c>
      <c r="B249">
        <v>1</v>
      </c>
    </row>
    <row r="250" spans="1:2" x14ac:dyDescent="0.25">
      <c r="A250" t="s">
        <v>3308</v>
      </c>
      <c r="B250">
        <v>1</v>
      </c>
    </row>
    <row r="251" spans="1:2" x14ac:dyDescent="0.25">
      <c r="A251" t="s">
        <v>5646</v>
      </c>
      <c r="B251">
        <v>1</v>
      </c>
    </row>
    <row r="252" spans="1:2" x14ac:dyDescent="0.25">
      <c r="A252" t="s">
        <v>4577</v>
      </c>
      <c r="B252">
        <v>1</v>
      </c>
    </row>
    <row r="253" spans="1:2" x14ac:dyDescent="0.25">
      <c r="A253" t="s">
        <v>654</v>
      </c>
      <c r="B253">
        <v>1</v>
      </c>
    </row>
    <row r="254" spans="1:2" x14ac:dyDescent="0.25">
      <c r="A254" t="s">
        <v>1758</v>
      </c>
      <c r="B254">
        <v>1</v>
      </c>
    </row>
    <row r="255" spans="1:2" x14ac:dyDescent="0.25">
      <c r="A255" t="s">
        <v>2934</v>
      </c>
      <c r="B255">
        <v>1</v>
      </c>
    </row>
    <row r="256" spans="1:2" x14ac:dyDescent="0.25">
      <c r="A256" t="s">
        <v>5113</v>
      </c>
      <c r="B256">
        <v>1</v>
      </c>
    </row>
    <row r="257" spans="1:2" x14ac:dyDescent="0.25">
      <c r="A257" t="s">
        <v>616</v>
      </c>
      <c r="B257">
        <v>1</v>
      </c>
    </row>
    <row r="258" spans="1:2" x14ac:dyDescent="0.25">
      <c r="A258" t="s">
        <v>3907</v>
      </c>
      <c r="B258">
        <v>1</v>
      </c>
    </row>
    <row r="259" spans="1:2" x14ac:dyDescent="0.25">
      <c r="A259" t="s">
        <v>4534</v>
      </c>
      <c r="B259">
        <v>1</v>
      </c>
    </row>
    <row r="260" spans="1:2" x14ac:dyDescent="0.25">
      <c r="A260" t="s">
        <v>4323</v>
      </c>
      <c r="B260">
        <v>1</v>
      </c>
    </row>
    <row r="261" spans="1:2" x14ac:dyDescent="0.25">
      <c r="A261" t="s">
        <v>1056</v>
      </c>
      <c r="B261">
        <v>1</v>
      </c>
    </row>
    <row r="262" spans="1:2" x14ac:dyDescent="0.25">
      <c r="A262" t="s">
        <v>637</v>
      </c>
      <c r="B262">
        <v>1</v>
      </c>
    </row>
    <row r="263" spans="1:2" x14ac:dyDescent="0.25">
      <c r="A263" t="s">
        <v>3822</v>
      </c>
      <c r="B263">
        <v>1</v>
      </c>
    </row>
    <row r="264" spans="1:2" x14ac:dyDescent="0.25">
      <c r="A264" t="s">
        <v>975</v>
      </c>
      <c r="B264">
        <v>1</v>
      </c>
    </row>
    <row r="265" spans="1:2" x14ac:dyDescent="0.25">
      <c r="A265" t="s">
        <v>4234</v>
      </c>
      <c r="B265">
        <v>1</v>
      </c>
    </row>
    <row r="266" spans="1:2" x14ac:dyDescent="0.25">
      <c r="A266" t="s">
        <v>4484</v>
      </c>
      <c r="B266">
        <v>1</v>
      </c>
    </row>
    <row r="267" spans="1:2" x14ac:dyDescent="0.25">
      <c r="A267" t="s">
        <v>628</v>
      </c>
      <c r="B267">
        <v>1</v>
      </c>
    </row>
    <row r="268" spans="1:2" x14ac:dyDescent="0.25">
      <c r="A268" t="s">
        <v>3270</v>
      </c>
      <c r="B268">
        <v>1</v>
      </c>
    </row>
    <row r="269" spans="1:2" x14ac:dyDescent="0.25">
      <c r="A269" t="s">
        <v>4846</v>
      </c>
      <c r="B269">
        <v>1</v>
      </c>
    </row>
    <row r="270" spans="1:2" x14ac:dyDescent="0.25">
      <c r="A270" t="s">
        <v>5182</v>
      </c>
      <c r="B270">
        <v>1</v>
      </c>
    </row>
    <row r="271" spans="1:2" x14ac:dyDescent="0.25">
      <c r="A271" t="s">
        <v>5814</v>
      </c>
      <c r="B271">
        <v>1</v>
      </c>
    </row>
    <row r="272" spans="1:2" x14ac:dyDescent="0.25">
      <c r="A272" t="s">
        <v>2565</v>
      </c>
      <c r="B272">
        <v>1</v>
      </c>
    </row>
    <row r="273" spans="1:2" x14ac:dyDescent="0.25">
      <c r="A273" t="s">
        <v>2319</v>
      </c>
      <c r="B273">
        <v>1</v>
      </c>
    </row>
    <row r="274" spans="1:2" x14ac:dyDescent="0.25">
      <c r="A274" t="s">
        <v>4844</v>
      </c>
      <c r="B274">
        <v>1</v>
      </c>
    </row>
    <row r="275" spans="1:2" x14ac:dyDescent="0.25">
      <c r="A275" t="s">
        <v>4167</v>
      </c>
      <c r="B275">
        <v>1</v>
      </c>
    </row>
    <row r="276" spans="1:2" x14ac:dyDescent="0.25">
      <c r="A276" t="s">
        <v>4356</v>
      </c>
      <c r="B276">
        <v>1</v>
      </c>
    </row>
    <row r="277" spans="1:2" x14ac:dyDescent="0.25">
      <c r="A277" t="s">
        <v>1597</v>
      </c>
      <c r="B277">
        <v>1</v>
      </c>
    </row>
    <row r="278" spans="1:2" x14ac:dyDescent="0.25">
      <c r="A278" t="s">
        <v>3235</v>
      </c>
      <c r="B278">
        <v>1</v>
      </c>
    </row>
    <row r="279" spans="1:2" x14ac:dyDescent="0.25">
      <c r="A279" t="s">
        <v>1121</v>
      </c>
      <c r="B279">
        <v>1</v>
      </c>
    </row>
    <row r="280" spans="1:2" x14ac:dyDescent="0.25">
      <c r="A280" t="s">
        <v>1322</v>
      </c>
      <c r="B280">
        <v>1</v>
      </c>
    </row>
    <row r="281" spans="1:2" x14ac:dyDescent="0.25">
      <c r="A281" t="s">
        <v>2227</v>
      </c>
      <c r="B281">
        <v>1</v>
      </c>
    </row>
    <row r="282" spans="1:2" x14ac:dyDescent="0.25">
      <c r="A282" t="s">
        <v>409</v>
      </c>
      <c r="B282">
        <v>1</v>
      </c>
    </row>
    <row r="283" spans="1:2" x14ac:dyDescent="0.25">
      <c r="A283" t="s">
        <v>751</v>
      </c>
      <c r="B283">
        <v>1</v>
      </c>
    </row>
    <row r="284" spans="1:2" x14ac:dyDescent="0.25">
      <c r="A284" t="s">
        <v>5312</v>
      </c>
      <c r="B284">
        <v>1</v>
      </c>
    </row>
    <row r="285" spans="1:2" x14ac:dyDescent="0.25">
      <c r="A285" t="s">
        <v>4693</v>
      </c>
      <c r="B285">
        <v>1</v>
      </c>
    </row>
    <row r="286" spans="1:2" x14ac:dyDescent="0.25">
      <c r="A286" t="s">
        <v>5740</v>
      </c>
      <c r="B286">
        <v>1</v>
      </c>
    </row>
    <row r="287" spans="1:2" x14ac:dyDescent="0.25">
      <c r="A287" t="s">
        <v>5700</v>
      </c>
      <c r="B287">
        <v>1</v>
      </c>
    </row>
    <row r="288" spans="1:2" x14ac:dyDescent="0.25">
      <c r="A288" t="s">
        <v>833</v>
      </c>
      <c r="B288">
        <v>1</v>
      </c>
    </row>
    <row r="289" spans="1:2" x14ac:dyDescent="0.25">
      <c r="A289" t="s">
        <v>3316</v>
      </c>
      <c r="B289">
        <v>1</v>
      </c>
    </row>
    <row r="290" spans="1:2" x14ac:dyDescent="0.25">
      <c r="A290" t="s">
        <v>4292</v>
      </c>
      <c r="B290">
        <v>1</v>
      </c>
    </row>
    <row r="291" spans="1:2" x14ac:dyDescent="0.25">
      <c r="A291" t="s">
        <v>2244</v>
      </c>
      <c r="B291">
        <v>1</v>
      </c>
    </row>
    <row r="292" spans="1:2" x14ac:dyDescent="0.25">
      <c r="A292" t="s">
        <v>908</v>
      </c>
      <c r="B292">
        <v>1</v>
      </c>
    </row>
    <row r="293" spans="1:2" x14ac:dyDescent="0.25">
      <c r="A293" t="s">
        <v>3397</v>
      </c>
      <c r="B293">
        <v>1</v>
      </c>
    </row>
    <row r="294" spans="1:2" x14ac:dyDescent="0.25">
      <c r="A294" t="s">
        <v>1755</v>
      </c>
      <c r="B294">
        <v>1</v>
      </c>
    </row>
    <row r="295" spans="1:2" x14ac:dyDescent="0.25">
      <c r="A295" t="s">
        <v>1702</v>
      </c>
      <c r="B295">
        <v>1</v>
      </c>
    </row>
    <row r="296" spans="1:2" x14ac:dyDescent="0.25">
      <c r="A296" t="s">
        <v>4990</v>
      </c>
      <c r="B296">
        <v>1</v>
      </c>
    </row>
    <row r="297" spans="1:2" x14ac:dyDescent="0.25">
      <c r="A297" t="s">
        <v>3311</v>
      </c>
      <c r="B297">
        <v>1</v>
      </c>
    </row>
    <row r="298" spans="1:2" x14ac:dyDescent="0.25">
      <c r="A298" t="s">
        <v>5432</v>
      </c>
      <c r="B298">
        <v>1</v>
      </c>
    </row>
    <row r="299" spans="1:2" x14ac:dyDescent="0.25">
      <c r="A299" t="s">
        <v>5365</v>
      </c>
      <c r="B299">
        <v>1</v>
      </c>
    </row>
    <row r="300" spans="1:2" x14ac:dyDescent="0.25">
      <c r="A300" t="s">
        <v>2783</v>
      </c>
      <c r="B300">
        <v>1</v>
      </c>
    </row>
    <row r="301" spans="1:2" x14ac:dyDescent="0.25">
      <c r="A301" t="s">
        <v>1260</v>
      </c>
      <c r="B301">
        <v>1</v>
      </c>
    </row>
    <row r="302" spans="1:2" x14ac:dyDescent="0.25">
      <c r="A302" t="s">
        <v>4176</v>
      </c>
      <c r="B302">
        <v>1</v>
      </c>
    </row>
    <row r="303" spans="1:2" x14ac:dyDescent="0.25">
      <c r="A303" t="s">
        <v>4237</v>
      </c>
      <c r="B303">
        <v>1</v>
      </c>
    </row>
    <row r="304" spans="1:2" x14ac:dyDescent="0.25">
      <c r="A304" t="s">
        <v>4874</v>
      </c>
      <c r="B304">
        <v>1</v>
      </c>
    </row>
    <row r="305" spans="1:2" x14ac:dyDescent="0.25">
      <c r="A305" t="s">
        <v>5749</v>
      </c>
      <c r="B305">
        <v>1</v>
      </c>
    </row>
    <row r="306" spans="1:2" x14ac:dyDescent="0.25">
      <c r="A306" t="s">
        <v>4948</v>
      </c>
      <c r="B306">
        <v>1</v>
      </c>
    </row>
    <row r="307" spans="1:2" x14ac:dyDescent="0.25">
      <c r="A307" t="s">
        <v>861</v>
      </c>
      <c r="B307">
        <v>1</v>
      </c>
    </row>
    <row r="308" spans="1:2" x14ac:dyDescent="0.25">
      <c r="A308" t="s">
        <v>5003</v>
      </c>
      <c r="B308">
        <v>1</v>
      </c>
    </row>
    <row r="309" spans="1:2" x14ac:dyDescent="0.25">
      <c r="A309" t="s">
        <v>948</v>
      </c>
      <c r="B309">
        <v>1</v>
      </c>
    </row>
    <row r="310" spans="1:2" x14ac:dyDescent="0.25">
      <c r="A310" t="s">
        <v>2328</v>
      </c>
      <c r="B310">
        <v>1</v>
      </c>
    </row>
    <row r="311" spans="1:2" x14ac:dyDescent="0.25">
      <c r="A311" t="s">
        <v>5825</v>
      </c>
      <c r="B311">
        <v>1</v>
      </c>
    </row>
    <row r="312" spans="1:2" x14ac:dyDescent="0.25">
      <c r="A312" t="s">
        <v>5241</v>
      </c>
      <c r="B312">
        <v>1</v>
      </c>
    </row>
    <row r="313" spans="1:2" x14ac:dyDescent="0.25">
      <c r="A313" t="s">
        <v>4687</v>
      </c>
      <c r="B313">
        <v>1</v>
      </c>
    </row>
    <row r="314" spans="1:2" x14ac:dyDescent="0.25">
      <c r="A314" t="s">
        <v>3493</v>
      </c>
      <c r="B314">
        <v>1</v>
      </c>
    </row>
    <row r="315" spans="1:2" x14ac:dyDescent="0.25">
      <c r="A315" t="s">
        <v>4981</v>
      </c>
      <c r="B315">
        <v>1</v>
      </c>
    </row>
    <row r="316" spans="1:2" x14ac:dyDescent="0.25">
      <c r="A316" t="s">
        <v>3220</v>
      </c>
      <c r="B316">
        <v>1</v>
      </c>
    </row>
    <row r="317" spans="1:2" x14ac:dyDescent="0.25">
      <c r="A317" t="s">
        <v>3296</v>
      </c>
      <c r="B317">
        <v>1</v>
      </c>
    </row>
    <row r="318" spans="1:2" x14ac:dyDescent="0.25">
      <c r="A318" t="s">
        <v>3837</v>
      </c>
      <c r="B318">
        <v>1</v>
      </c>
    </row>
    <row r="319" spans="1:2" x14ac:dyDescent="0.25">
      <c r="A319" t="s">
        <v>5057</v>
      </c>
      <c r="B319">
        <v>1</v>
      </c>
    </row>
    <row r="320" spans="1:2" x14ac:dyDescent="0.25">
      <c r="A320" t="s">
        <v>3554</v>
      </c>
      <c r="B320">
        <v>1</v>
      </c>
    </row>
    <row r="321" spans="1:2" x14ac:dyDescent="0.25">
      <c r="A321" t="s">
        <v>660</v>
      </c>
      <c r="B321">
        <v>1</v>
      </c>
    </row>
    <row r="322" spans="1:2" x14ac:dyDescent="0.25">
      <c r="A322" t="s">
        <v>5799</v>
      </c>
      <c r="B322">
        <v>1</v>
      </c>
    </row>
    <row r="323" spans="1:2" x14ac:dyDescent="0.25">
      <c r="A323" t="s">
        <v>1958</v>
      </c>
      <c r="B323">
        <v>1</v>
      </c>
    </row>
    <row r="324" spans="1:2" x14ac:dyDescent="0.25">
      <c r="A324" t="s">
        <v>645</v>
      </c>
      <c r="B324">
        <v>1</v>
      </c>
    </row>
    <row r="325" spans="1:2" x14ac:dyDescent="0.25">
      <c r="A325" t="s">
        <v>605</v>
      </c>
      <c r="B325">
        <v>1</v>
      </c>
    </row>
    <row r="326" spans="1:2" x14ac:dyDescent="0.25">
      <c r="A326" t="s">
        <v>5491</v>
      </c>
      <c r="B326">
        <v>1</v>
      </c>
    </row>
    <row r="327" spans="1:2" x14ac:dyDescent="0.25">
      <c r="A327" t="s">
        <v>2983</v>
      </c>
      <c r="B327">
        <v>1</v>
      </c>
    </row>
    <row r="328" spans="1:2" x14ac:dyDescent="0.25">
      <c r="A328" t="s">
        <v>720</v>
      </c>
      <c r="B328">
        <v>1</v>
      </c>
    </row>
    <row r="329" spans="1:2" x14ac:dyDescent="0.25">
      <c r="A329" t="s">
        <v>5054</v>
      </c>
      <c r="B329">
        <v>1</v>
      </c>
    </row>
    <row r="330" spans="1:2" x14ac:dyDescent="0.25">
      <c r="A330" t="s">
        <v>5471</v>
      </c>
      <c r="B330">
        <v>1</v>
      </c>
    </row>
    <row r="331" spans="1:2" x14ac:dyDescent="0.25">
      <c r="A331" t="s">
        <v>5466</v>
      </c>
      <c r="B331">
        <v>1</v>
      </c>
    </row>
    <row r="332" spans="1:2" x14ac:dyDescent="0.25">
      <c r="A332" t="s">
        <v>3567</v>
      </c>
      <c r="B332">
        <v>1</v>
      </c>
    </row>
    <row r="333" spans="1:2" x14ac:dyDescent="0.25">
      <c r="A333" t="s">
        <v>5577</v>
      </c>
      <c r="B333">
        <v>1</v>
      </c>
    </row>
    <row r="334" spans="1:2" x14ac:dyDescent="0.25">
      <c r="A334" t="s">
        <v>4955</v>
      </c>
      <c r="B334">
        <v>1</v>
      </c>
    </row>
    <row r="335" spans="1:2" x14ac:dyDescent="0.25">
      <c r="A335" t="s">
        <v>5393</v>
      </c>
      <c r="B335">
        <v>1</v>
      </c>
    </row>
    <row r="336" spans="1:2" x14ac:dyDescent="0.25">
      <c r="A336" t="s">
        <v>2480</v>
      </c>
      <c r="B336">
        <v>1</v>
      </c>
    </row>
    <row r="337" spans="1:2" x14ac:dyDescent="0.25">
      <c r="A337" t="s">
        <v>4933</v>
      </c>
      <c r="B337">
        <v>1</v>
      </c>
    </row>
    <row r="338" spans="1:2" x14ac:dyDescent="0.25">
      <c r="A338" t="s">
        <v>5607</v>
      </c>
      <c r="B338">
        <v>1</v>
      </c>
    </row>
    <row r="339" spans="1:2" x14ac:dyDescent="0.25">
      <c r="A339" t="s">
        <v>1407</v>
      </c>
      <c r="B339">
        <v>1</v>
      </c>
    </row>
    <row r="340" spans="1:2" x14ac:dyDescent="0.25">
      <c r="A340" t="s">
        <v>4295</v>
      </c>
      <c r="B340">
        <v>1</v>
      </c>
    </row>
    <row r="341" spans="1:2" x14ac:dyDescent="0.25">
      <c r="A341" t="s">
        <v>3736</v>
      </c>
      <c r="B341">
        <v>1</v>
      </c>
    </row>
    <row r="342" spans="1:2" x14ac:dyDescent="0.25">
      <c r="A342" t="s">
        <v>1600</v>
      </c>
      <c r="B342">
        <v>1</v>
      </c>
    </row>
    <row r="343" spans="1:2" x14ac:dyDescent="0.25">
      <c r="A343" t="s">
        <v>1357</v>
      </c>
      <c r="B343">
        <v>1</v>
      </c>
    </row>
    <row r="344" spans="1:2" x14ac:dyDescent="0.25">
      <c r="A344" t="s">
        <v>1194</v>
      </c>
      <c r="B344">
        <v>1</v>
      </c>
    </row>
    <row r="345" spans="1:2" x14ac:dyDescent="0.25">
      <c r="A345" t="s">
        <v>5135</v>
      </c>
      <c r="B345">
        <v>1</v>
      </c>
    </row>
    <row r="346" spans="1:2" x14ac:dyDescent="0.25">
      <c r="A346" t="s">
        <v>1481</v>
      </c>
      <c r="B346">
        <v>1</v>
      </c>
    </row>
    <row r="347" spans="1:2" x14ac:dyDescent="0.25">
      <c r="A347" t="s">
        <v>4111</v>
      </c>
      <c r="B347">
        <v>1</v>
      </c>
    </row>
    <row r="348" spans="1:2" x14ac:dyDescent="0.25">
      <c r="A348" t="s">
        <v>4780</v>
      </c>
      <c r="B348">
        <v>1</v>
      </c>
    </row>
    <row r="349" spans="1:2" x14ac:dyDescent="0.25">
      <c r="A349" t="s">
        <v>4984</v>
      </c>
      <c r="B349">
        <v>1</v>
      </c>
    </row>
    <row r="350" spans="1:2" x14ac:dyDescent="0.25">
      <c r="A350" t="s">
        <v>1537</v>
      </c>
      <c r="B350">
        <v>1</v>
      </c>
    </row>
    <row r="351" spans="1:2" x14ac:dyDescent="0.25">
      <c r="A351" t="s">
        <v>3431</v>
      </c>
      <c r="B351">
        <v>1</v>
      </c>
    </row>
    <row r="352" spans="1:2" x14ac:dyDescent="0.25">
      <c r="A352" t="s">
        <v>4700</v>
      </c>
      <c r="B352">
        <v>1</v>
      </c>
    </row>
    <row r="353" spans="1:2" x14ac:dyDescent="0.25">
      <c r="A353" t="s">
        <v>1197</v>
      </c>
      <c r="B353">
        <v>1</v>
      </c>
    </row>
    <row r="354" spans="1:2" x14ac:dyDescent="0.25">
      <c r="A354" t="s">
        <v>1213</v>
      </c>
      <c r="B354">
        <v>1</v>
      </c>
    </row>
    <row r="355" spans="1:2" x14ac:dyDescent="0.25">
      <c r="A355" t="s">
        <v>4537</v>
      </c>
      <c r="B355">
        <v>1</v>
      </c>
    </row>
    <row r="356" spans="1:2" x14ac:dyDescent="0.25">
      <c r="A356" t="s">
        <v>4797</v>
      </c>
      <c r="B356">
        <v>1</v>
      </c>
    </row>
    <row r="357" spans="1:2" x14ac:dyDescent="0.25">
      <c r="A357" t="s">
        <v>4170</v>
      </c>
      <c r="B357">
        <v>1</v>
      </c>
    </row>
    <row r="358" spans="1:2" x14ac:dyDescent="0.25">
      <c r="A358" t="s">
        <v>2131</v>
      </c>
      <c r="B358">
        <v>1</v>
      </c>
    </row>
    <row r="359" spans="1:2" x14ac:dyDescent="0.25">
      <c r="A359" t="s">
        <v>4622</v>
      </c>
      <c r="B359">
        <v>1</v>
      </c>
    </row>
    <row r="360" spans="1:2" x14ac:dyDescent="0.25">
      <c r="A360" t="s">
        <v>3585</v>
      </c>
      <c r="B360">
        <v>1</v>
      </c>
    </row>
    <row r="361" spans="1:2" x14ac:dyDescent="0.25">
      <c r="A361" t="s">
        <v>1127</v>
      </c>
      <c r="B361">
        <v>1</v>
      </c>
    </row>
    <row r="362" spans="1:2" x14ac:dyDescent="0.25">
      <c r="A362" t="s">
        <v>2205</v>
      </c>
      <c r="B362">
        <v>1</v>
      </c>
    </row>
    <row r="363" spans="1:2" x14ac:dyDescent="0.25">
      <c r="A363" t="s">
        <v>5569</v>
      </c>
      <c r="B363">
        <v>1</v>
      </c>
    </row>
    <row r="364" spans="1:2" x14ac:dyDescent="0.25">
      <c r="A364" t="s">
        <v>3020</v>
      </c>
      <c r="B364">
        <v>1</v>
      </c>
    </row>
    <row r="365" spans="1:2" x14ac:dyDescent="0.25">
      <c r="A365" t="s">
        <v>2249</v>
      </c>
      <c r="B365">
        <v>1</v>
      </c>
    </row>
    <row r="366" spans="1:2" x14ac:dyDescent="0.25">
      <c r="A366" t="s">
        <v>3273</v>
      </c>
      <c r="B366">
        <v>1</v>
      </c>
    </row>
    <row r="367" spans="1:2" x14ac:dyDescent="0.25">
      <c r="A367" t="s">
        <v>5547</v>
      </c>
      <c r="B367">
        <v>1</v>
      </c>
    </row>
    <row r="368" spans="1:2" x14ac:dyDescent="0.25">
      <c r="A368" t="s">
        <v>1002</v>
      </c>
      <c r="B368">
        <v>1</v>
      </c>
    </row>
    <row r="369" spans="1:2" x14ac:dyDescent="0.25">
      <c r="A369" t="s">
        <v>2331</v>
      </c>
      <c r="B369">
        <v>1</v>
      </c>
    </row>
    <row r="370" spans="1:2" x14ac:dyDescent="0.25">
      <c r="A370" t="s">
        <v>5643</v>
      </c>
      <c r="B370">
        <v>1</v>
      </c>
    </row>
    <row r="371" spans="1:2" x14ac:dyDescent="0.25">
      <c r="A371" t="s">
        <v>2033</v>
      </c>
      <c r="B371">
        <v>1</v>
      </c>
    </row>
    <row r="372" spans="1:2" x14ac:dyDescent="0.25">
      <c r="A372" t="s">
        <v>5193</v>
      </c>
      <c r="B372">
        <v>1</v>
      </c>
    </row>
    <row r="373" spans="1:2" x14ac:dyDescent="0.25">
      <c r="A373" t="s">
        <v>2514</v>
      </c>
      <c r="B373">
        <v>1</v>
      </c>
    </row>
    <row r="374" spans="1:2" x14ac:dyDescent="0.25">
      <c r="A374" t="s">
        <v>5305</v>
      </c>
      <c r="B374">
        <v>1</v>
      </c>
    </row>
    <row r="375" spans="1:2" x14ac:dyDescent="0.25">
      <c r="A375" t="s">
        <v>4440</v>
      </c>
      <c r="B375">
        <v>1</v>
      </c>
    </row>
    <row r="376" spans="1:2" x14ac:dyDescent="0.25">
      <c r="A376" t="s">
        <v>1084</v>
      </c>
      <c r="B376">
        <v>1</v>
      </c>
    </row>
    <row r="377" spans="1:2" x14ac:dyDescent="0.25">
      <c r="A377" t="s">
        <v>3761</v>
      </c>
      <c r="B377">
        <v>1</v>
      </c>
    </row>
    <row r="378" spans="1:2" x14ac:dyDescent="0.25">
      <c r="A378" t="s">
        <v>3498</v>
      </c>
      <c r="B378">
        <v>1</v>
      </c>
    </row>
    <row r="379" spans="1:2" x14ac:dyDescent="0.25">
      <c r="A379" t="s">
        <v>2019</v>
      </c>
      <c r="B379">
        <v>1</v>
      </c>
    </row>
    <row r="380" spans="1:2" x14ac:dyDescent="0.25">
      <c r="A380" t="s">
        <v>2537</v>
      </c>
      <c r="B380">
        <v>1</v>
      </c>
    </row>
    <row r="381" spans="1:2" x14ac:dyDescent="0.25">
      <c r="A381" t="s">
        <v>2384</v>
      </c>
      <c r="B381">
        <v>1</v>
      </c>
    </row>
    <row r="382" spans="1:2" x14ac:dyDescent="0.25">
      <c r="A382" t="s">
        <v>4399</v>
      </c>
      <c r="B382">
        <v>1</v>
      </c>
    </row>
    <row r="383" spans="1:2" x14ac:dyDescent="0.25">
      <c r="A383" t="s">
        <v>5693</v>
      </c>
      <c r="B383">
        <v>1</v>
      </c>
    </row>
    <row r="384" spans="1:2" x14ac:dyDescent="0.25">
      <c r="A384" t="s">
        <v>4225</v>
      </c>
      <c r="B384">
        <v>1</v>
      </c>
    </row>
    <row r="385" spans="1:2" x14ac:dyDescent="0.25">
      <c r="A385" t="s">
        <v>2369</v>
      </c>
      <c r="B385">
        <v>1</v>
      </c>
    </row>
    <row r="386" spans="1:2" x14ac:dyDescent="0.25">
      <c r="A386" t="s">
        <v>2712</v>
      </c>
      <c r="B386">
        <v>1</v>
      </c>
    </row>
    <row r="387" spans="1:2" x14ac:dyDescent="0.25">
      <c r="A387" t="s">
        <v>1646</v>
      </c>
      <c r="B387">
        <v>1</v>
      </c>
    </row>
    <row r="388" spans="1:2" x14ac:dyDescent="0.25">
      <c r="A388" t="s">
        <v>2294</v>
      </c>
      <c r="B388">
        <v>1</v>
      </c>
    </row>
    <row r="389" spans="1:2" x14ac:dyDescent="0.25">
      <c r="A389" t="s">
        <v>3535</v>
      </c>
      <c r="B389">
        <v>1</v>
      </c>
    </row>
    <row r="390" spans="1:2" x14ac:dyDescent="0.25">
      <c r="A390" t="s">
        <v>4025</v>
      </c>
      <c r="B390">
        <v>1</v>
      </c>
    </row>
    <row r="391" spans="1:2" x14ac:dyDescent="0.25">
      <c r="A391" t="s">
        <v>5161</v>
      </c>
      <c r="B391">
        <v>1</v>
      </c>
    </row>
    <row r="392" spans="1:2" x14ac:dyDescent="0.25">
      <c r="A392" t="s">
        <v>5620</v>
      </c>
      <c r="B392">
        <v>1</v>
      </c>
    </row>
    <row r="393" spans="1:2" x14ac:dyDescent="0.25">
      <c r="A393" t="s">
        <v>4155</v>
      </c>
      <c r="B393">
        <v>1</v>
      </c>
    </row>
    <row r="394" spans="1:2" x14ac:dyDescent="0.25">
      <c r="A394" t="s">
        <v>4038</v>
      </c>
      <c r="B394">
        <v>1</v>
      </c>
    </row>
    <row r="395" spans="1:2" x14ac:dyDescent="0.25">
      <c r="A395" t="s">
        <v>5306</v>
      </c>
      <c r="B395">
        <v>1</v>
      </c>
    </row>
    <row r="396" spans="1:2" x14ac:dyDescent="0.25">
      <c r="A396" t="s">
        <v>4649</v>
      </c>
      <c r="B396">
        <v>1</v>
      </c>
    </row>
    <row r="397" spans="1:2" x14ac:dyDescent="0.25">
      <c r="A397" t="s">
        <v>1608</v>
      </c>
      <c r="B397">
        <v>1</v>
      </c>
    </row>
    <row r="398" spans="1:2" x14ac:dyDescent="0.25">
      <c r="A398" t="s">
        <v>5238</v>
      </c>
      <c r="B398">
        <v>1</v>
      </c>
    </row>
    <row r="399" spans="1:2" x14ac:dyDescent="0.25">
      <c r="A399" t="s">
        <v>554</v>
      </c>
      <c r="B399">
        <v>1</v>
      </c>
    </row>
    <row r="400" spans="1:2" x14ac:dyDescent="0.25">
      <c r="A400" t="s">
        <v>4681</v>
      </c>
      <c r="B400">
        <v>1</v>
      </c>
    </row>
    <row r="401" spans="1:2" x14ac:dyDescent="0.25">
      <c r="A401" t="s">
        <v>2695</v>
      </c>
      <c r="B401">
        <v>1</v>
      </c>
    </row>
    <row r="402" spans="1:2" x14ac:dyDescent="0.25">
      <c r="A402" t="s">
        <v>1374</v>
      </c>
      <c r="B402">
        <v>1</v>
      </c>
    </row>
    <row r="403" spans="1:2" x14ac:dyDescent="0.25">
      <c r="A403" t="s">
        <v>2498</v>
      </c>
      <c r="B403">
        <v>1</v>
      </c>
    </row>
    <row r="404" spans="1:2" x14ac:dyDescent="0.25">
      <c r="A404" t="s">
        <v>2099</v>
      </c>
      <c r="B404">
        <v>1</v>
      </c>
    </row>
    <row r="405" spans="1:2" x14ac:dyDescent="0.25">
      <c r="A405" t="s">
        <v>306</v>
      </c>
      <c r="B405">
        <v>1</v>
      </c>
    </row>
    <row r="406" spans="1:2" x14ac:dyDescent="0.25">
      <c r="A406" t="s">
        <v>4298</v>
      </c>
      <c r="B406">
        <v>1</v>
      </c>
    </row>
    <row r="407" spans="1:2" x14ac:dyDescent="0.25">
      <c r="A407" t="s">
        <v>3785</v>
      </c>
      <c r="B407">
        <v>1</v>
      </c>
    </row>
    <row r="408" spans="1:2" x14ac:dyDescent="0.25">
      <c r="A408" t="s">
        <v>5791</v>
      </c>
      <c r="B408">
        <v>1</v>
      </c>
    </row>
    <row r="409" spans="1:2" x14ac:dyDescent="0.25">
      <c r="A409" t="s">
        <v>3924</v>
      </c>
      <c r="B409">
        <v>1</v>
      </c>
    </row>
    <row r="410" spans="1:2" x14ac:dyDescent="0.25">
      <c r="A410" t="s">
        <v>3887</v>
      </c>
      <c r="B410">
        <v>1</v>
      </c>
    </row>
    <row r="411" spans="1:2" x14ac:dyDescent="0.25">
      <c r="A411" t="s">
        <v>3293</v>
      </c>
      <c r="B411">
        <v>1</v>
      </c>
    </row>
    <row r="412" spans="1:2" x14ac:dyDescent="0.25">
      <c r="A412" t="s">
        <v>1576</v>
      </c>
      <c r="B412">
        <v>1</v>
      </c>
    </row>
    <row r="413" spans="1:2" x14ac:dyDescent="0.25">
      <c r="A413" t="s">
        <v>2519</v>
      </c>
      <c r="B413">
        <v>1</v>
      </c>
    </row>
    <row r="414" spans="1:2" x14ac:dyDescent="0.25">
      <c r="A414" t="s">
        <v>5216</v>
      </c>
      <c r="B414">
        <v>1</v>
      </c>
    </row>
    <row r="415" spans="1:2" x14ac:dyDescent="0.25">
      <c r="A415" t="s">
        <v>5516</v>
      </c>
      <c r="B415">
        <v>1</v>
      </c>
    </row>
    <row r="416" spans="1:2" x14ac:dyDescent="0.25">
      <c r="A416" t="s">
        <v>4103</v>
      </c>
      <c r="B416">
        <v>1</v>
      </c>
    </row>
    <row r="417" spans="1:2" x14ac:dyDescent="0.25">
      <c r="A417" t="s">
        <v>3355</v>
      </c>
      <c r="B417">
        <v>1</v>
      </c>
    </row>
    <row r="418" spans="1:2" x14ac:dyDescent="0.25">
      <c r="A418" t="s">
        <v>3777</v>
      </c>
      <c r="B418">
        <v>1</v>
      </c>
    </row>
    <row r="419" spans="1:2" x14ac:dyDescent="0.25">
      <c r="A419" t="s">
        <v>2233</v>
      </c>
      <c r="B419">
        <v>1</v>
      </c>
    </row>
    <row r="420" spans="1:2" x14ac:dyDescent="0.25">
      <c r="A420" t="s">
        <v>3344</v>
      </c>
      <c r="B420">
        <v>1</v>
      </c>
    </row>
    <row r="421" spans="1:2" x14ac:dyDescent="0.25">
      <c r="A421" t="s">
        <v>3461</v>
      </c>
      <c r="B421">
        <v>1</v>
      </c>
    </row>
    <row r="422" spans="1:2" x14ac:dyDescent="0.25">
      <c r="A422" t="s">
        <v>1543</v>
      </c>
      <c r="B422">
        <v>1</v>
      </c>
    </row>
    <row r="423" spans="1:2" x14ac:dyDescent="0.25">
      <c r="A423" t="s">
        <v>5209</v>
      </c>
      <c r="B423">
        <v>1</v>
      </c>
    </row>
    <row r="424" spans="1:2" x14ac:dyDescent="0.25">
      <c r="A424" t="s">
        <v>4193</v>
      </c>
      <c r="B424">
        <v>1</v>
      </c>
    </row>
    <row r="425" spans="1:2" x14ac:dyDescent="0.25">
      <c r="A425" t="s">
        <v>4524</v>
      </c>
      <c r="B425">
        <v>1</v>
      </c>
    </row>
    <row r="426" spans="1:2" x14ac:dyDescent="0.25">
      <c r="A426" t="s">
        <v>4967</v>
      </c>
      <c r="B426">
        <v>1</v>
      </c>
    </row>
    <row r="427" spans="1:2" x14ac:dyDescent="0.25">
      <c r="A427" t="s">
        <v>313</v>
      </c>
      <c r="B427">
        <v>1</v>
      </c>
    </row>
    <row r="428" spans="1:2" x14ac:dyDescent="0.25">
      <c r="A428" t="s">
        <v>1177</v>
      </c>
      <c r="B428">
        <v>1</v>
      </c>
    </row>
    <row r="429" spans="1:2" x14ac:dyDescent="0.25">
      <c r="A429" t="s">
        <v>333</v>
      </c>
      <c r="B429">
        <v>1</v>
      </c>
    </row>
    <row r="430" spans="1:2" x14ac:dyDescent="0.25">
      <c r="A430" t="s">
        <v>3947</v>
      </c>
      <c r="B430">
        <v>1</v>
      </c>
    </row>
    <row r="431" spans="1:2" x14ac:dyDescent="0.25">
      <c r="A431" t="s">
        <v>3772</v>
      </c>
      <c r="B431">
        <v>1</v>
      </c>
    </row>
    <row r="432" spans="1:2" x14ac:dyDescent="0.25">
      <c r="A432" t="s">
        <v>5532</v>
      </c>
      <c r="B432">
        <v>1</v>
      </c>
    </row>
    <row r="433" spans="1:2" x14ac:dyDescent="0.25">
      <c r="A433" t="s">
        <v>2116</v>
      </c>
      <c r="B433">
        <v>1</v>
      </c>
    </row>
    <row r="434" spans="1:2" x14ac:dyDescent="0.25">
      <c r="A434" t="s">
        <v>5447</v>
      </c>
      <c r="B434">
        <v>1</v>
      </c>
    </row>
    <row r="435" spans="1:2" x14ac:dyDescent="0.25">
      <c r="A435" t="s">
        <v>5441</v>
      </c>
      <c r="B435">
        <v>1</v>
      </c>
    </row>
    <row r="436" spans="1:2" x14ac:dyDescent="0.25">
      <c r="A436" t="s">
        <v>415</v>
      </c>
      <c r="B436">
        <v>1</v>
      </c>
    </row>
    <row r="437" spans="1:2" x14ac:dyDescent="0.25">
      <c r="A437" t="s">
        <v>4122</v>
      </c>
      <c r="B437">
        <v>1</v>
      </c>
    </row>
    <row r="438" spans="1:2" x14ac:dyDescent="0.25">
      <c r="A438" t="s">
        <v>2412</v>
      </c>
      <c r="B438">
        <v>1</v>
      </c>
    </row>
    <row r="439" spans="1:2" x14ac:dyDescent="0.25">
      <c r="A439" t="s">
        <v>5232</v>
      </c>
      <c r="B439">
        <v>1</v>
      </c>
    </row>
    <row r="440" spans="1:2" x14ac:dyDescent="0.25">
      <c r="A440" t="s">
        <v>4939</v>
      </c>
      <c r="B440">
        <v>1</v>
      </c>
    </row>
    <row r="441" spans="1:2" x14ac:dyDescent="0.25">
      <c r="A441" t="s">
        <v>3372</v>
      </c>
      <c r="B441">
        <v>1</v>
      </c>
    </row>
    <row r="442" spans="1:2" x14ac:dyDescent="0.25">
      <c r="A442" t="s">
        <v>1977</v>
      </c>
      <c r="B442">
        <v>1</v>
      </c>
    </row>
    <row r="443" spans="1:2" x14ac:dyDescent="0.25">
      <c r="A443" t="s">
        <v>1621</v>
      </c>
      <c r="B443">
        <v>1</v>
      </c>
    </row>
    <row r="444" spans="1:2" x14ac:dyDescent="0.25">
      <c r="A444" t="s">
        <v>3990</v>
      </c>
      <c r="B444">
        <v>1</v>
      </c>
    </row>
    <row r="445" spans="1:2" x14ac:dyDescent="0.25">
      <c r="A445" t="s">
        <v>3727</v>
      </c>
      <c r="B445">
        <v>1</v>
      </c>
    </row>
    <row r="446" spans="1:2" x14ac:dyDescent="0.25">
      <c r="A446" t="s">
        <v>5286</v>
      </c>
      <c r="B446">
        <v>1</v>
      </c>
    </row>
    <row r="447" spans="1:2" x14ac:dyDescent="0.25">
      <c r="A447" t="s">
        <v>4760</v>
      </c>
      <c r="B447">
        <v>1</v>
      </c>
    </row>
    <row r="448" spans="1:2" x14ac:dyDescent="0.25">
      <c r="A448" t="s">
        <v>3878</v>
      </c>
      <c r="B448">
        <v>1</v>
      </c>
    </row>
    <row r="449" spans="1:2" x14ac:dyDescent="0.25">
      <c r="A449" t="s">
        <v>4417</v>
      </c>
      <c r="B449">
        <v>1</v>
      </c>
    </row>
    <row r="450" spans="1:2" x14ac:dyDescent="0.25">
      <c r="A450" t="s">
        <v>5323</v>
      </c>
      <c r="B450">
        <v>1</v>
      </c>
    </row>
    <row r="451" spans="1:2" x14ac:dyDescent="0.25">
      <c r="A451" t="s">
        <v>4494</v>
      </c>
      <c r="B451">
        <v>1</v>
      </c>
    </row>
    <row r="452" spans="1:2" x14ac:dyDescent="0.25">
      <c r="A452" t="s">
        <v>2425</v>
      </c>
      <c r="B452">
        <v>1</v>
      </c>
    </row>
    <row r="453" spans="1:2" x14ac:dyDescent="0.25">
      <c r="A453" t="s">
        <v>4831</v>
      </c>
      <c r="B453">
        <v>1</v>
      </c>
    </row>
    <row r="454" spans="1:2" x14ac:dyDescent="0.25">
      <c r="A454" t="s">
        <v>2937</v>
      </c>
      <c r="B454">
        <v>1</v>
      </c>
    </row>
    <row r="455" spans="1:2" x14ac:dyDescent="0.25">
      <c r="A455" t="s">
        <v>4287</v>
      </c>
      <c r="B455">
        <v>1</v>
      </c>
    </row>
    <row r="456" spans="1:2" x14ac:dyDescent="0.25">
      <c r="A456" t="s">
        <v>5384</v>
      </c>
      <c r="B456">
        <v>1</v>
      </c>
    </row>
    <row r="457" spans="1:2" x14ac:dyDescent="0.25">
      <c r="A457" t="s">
        <v>1686</v>
      </c>
      <c r="B457">
        <v>1</v>
      </c>
    </row>
    <row r="458" spans="1:2" x14ac:dyDescent="0.25">
      <c r="A458" t="s">
        <v>5151</v>
      </c>
      <c r="B458">
        <v>1</v>
      </c>
    </row>
    <row r="459" spans="1:2" x14ac:dyDescent="0.25">
      <c r="A459" t="s">
        <v>433</v>
      </c>
      <c r="B459">
        <v>1</v>
      </c>
    </row>
    <row r="460" spans="1:2" x14ac:dyDescent="0.25">
      <c r="A460" t="s">
        <v>5066</v>
      </c>
      <c r="B460">
        <v>1</v>
      </c>
    </row>
    <row r="461" spans="1:2" x14ac:dyDescent="0.25">
      <c r="A461" t="s">
        <v>4490</v>
      </c>
      <c r="B461">
        <v>1</v>
      </c>
    </row>
    <row r="462" spans="1:2" x14ac:dyDescent="0.25">
      <c r="A462" t="s">
        <v>4223</v>
      </c>
      <c r="B462">
        <v>1</v>
      </c>
    </row>
    <row r="463" spans="1:2" x14ac:dyDescent="0.25">
      <c r="A463" t="s">
        <v>2222</v>
      </c>
      <c r="B463">
        <v>1</v>
      </c>
    </row>
    <row r="464" spans="1:2" x14ac:dyDescent="0.25">
      <c r="A464" t="s">
        <v>1643</v>
      </c>
      <c r="B464">
        <v>1</v>
      </c>
    </row>
    <row r="465" spans="1:2" x14ac:dyDescent="0.25">
      <c r="A465" t="s">
        <v>1224</v>
      </c>
      <c r="B465">
        <v>1</v>
      </c>
    </row>
    <row r="466" spans="1:2" x14ac:dyDescent="0.25">
      <c r="A466" t="s">
        <v>4527</v>
      </c>
      <c r="B466">
        <v>1</v>
      </c>
    </row>
    <row r="467" spans="1:2" x14ac:dyDescent="0.25">
      <c r="A467" t="s">
        <v>2615</v>
      </c>
      <c r="B467">
        <v>1</v>
      </c>
    </row>
    <row r="468" spans="1:2" x14ac:dyDescent="0.25">
      <c r="A468" t="s">
        <v>4657</v>
      </c>
      <c r="B468">
        <v>1</v>
      </c>
    </row>
    <row r="469" spans="1:2" x14ac:dyDescent="0.25">
      <c r="A469" t="s">
        <v>2300</v>
      </c>
      <c r="B469">
        <v>1</v>
      </c>
    </row>
    <row r="470" spans="1:2" x14ac:dyDescent="0.25">
      <c r="A470" t="s">
        <v>5132</v>
      </c>
      <c r="B470">
        <v>1</v>
      </c>
    </row>
    <row r="471" spans="1:2" x14ac:dyDescent="0.25">
      <c r="A471" t="s">
        <v>523</v>
      </c>
      <c r="B471">
        <v>1</v>
      </c>
    </row>
    <row r="472" spans="1:2" x14ac:dyDescent="0.25">
      <c r="A472" t="s">
        <v>2143</v>
      </c>
      <c r="B472">
        <v>1</v>
      </c>
    </row>
    <row r="473" spans="1:2" x14ac:dyDescent="0.25">
      <c r="A473" t="s">
        <v>374</v>
      </c>
      <c r="B473">
        <v>1</v>
      </c>
    </row>
    <row r="474" spans="1:2" x14ac:dyDescent="0.25">
      <c r="A474" t="s">
        <v>3125</v>
      </c>
      <c r="B474">
        <v>1</v>
      </c>
    </row>
    <row r="475" spans="1:2" x14ac:dyDescent="0.25">
      <c r="A475" t="s">
        <v>5302</v>
      </c>
      <c r="B475">
        <v>1</v>
      </c>
    </row>
    <row r="476" spans="1:2" x14ac:dyDescent="0.25">
      <c r="A476" t="s">
        <v>4723</v>
      </c>
      <c r="B476">
        <v>1</v>
      </c>
    </row>
    <row r="477" spans="1:2" x14ac:dyDescent="0.25">
      <c r="A477" t="s">
        <v>5476</v>
      </c>
      <c r="B477">
        <v>1</v>
      </c>
    </row>
    <row r="478" spans="1:2" x14ac:dyDescent="0.25">
      <c r="A478" t="s">
        <v>2531</v>
      </c>
      <c r="B478">
        <v>1</v>
      </c>
    </row>
    <row r="479" spans="1:2" x14ac:dyDescent="0.25">
      <c r="A479" t="s">
        <v>2732</v>
      </c>
      <c r="B479">
        <v>1</v>
      </c>
    </row>
    <row r="480" spans="1:2" x14ac:dyDescent="0.25">
      <c r="A480" t="s">
        <v>3049</v>
      </c>
      <c r="B480">
        <v>1</v>
      </c>
    </row>
    <row r="481" spans="1:2" x14ac:dyDescent="0.25">
      <c r="A481" t="s">
        <v>4811</v>
      </c>
      <c r="B481">
        <v>1</v>
      </c>
    </row>
    <row r="482" spans="1:2" x14ac:dyDescent="0.25">
      <c r="A482" t="s">
        <v>4690</v>
      </c>
      <c r="B482">
        <v>1</v>
      </c>
    </row>
    <row r="483" spans="1:2" x14ac:dyDescent="0.25">
      <c r="A483" t="s">
        <v>2402</v>
      </c>
      <c r="B483">
        <v>1</v>
      </c>
    </row>
    <row r="484" spans="1:2" x14ac:dyDescent="0.25">
      <c r="A484" t="s">
        <v>3261</v>
      </c>
      <c r="B484">
        <v>1</v>
      </c>
    </row>
    <row r="485" spans="1:2" x14ac:dyDescent="0.25">
      <c r="A485" t="s">
        <v>5504</v>
      </c>
      <c r="B485">
        <v>1</v>
      </c>
    </row>
    <row r="486" spans="1:2" x14ac:dyDescent="0.25">
      <c r="A486" t="s">
        <v>5737</v>
      </c>
      <c r="B486">
        <v>1</v>
      </c>
    </row>
    <row r="487" spans="1:2" x14ac:dyDescent="0.25">
      <c r="A487" t="s">
        <v>3719</v>
      </c>
      <c r="B487">
        <v>1</v>
      </c>
    </row>
    <row r="488" spans="1:2" x14ac:dyDescent="0.25">
      <c r="A488" t="s">
        <v>3639</v>
      </c>
      <c r="B488">
        <v>1</v>
      </c>
    </row>
    <row r="489" spans="1:2" x14ac:dyDescent="0.25">
      <c r="A489" t="s">
        <v>1221</v>
      </c>
      <c r="B489">
        <v>1</v>
      </c>
    </row>
    <row r="490" spans="1:2" x14ac:dyDescent="0.25">
      <c r="A490" t="s">
        <v>383</v>
      </c>
      <c r="B490">
        <v>1</v>
      </c>
    </row>
    <row r="491" spans="1:2" x14ac:dyDescent="0.25">
      <c r="A491" t="s">
        <v>1915</v>
      </c>
      <c r="B491">
        <v>1</v>
      </c>
    </row>
    <row r="492" spans="1:2" x14ac:dyDescent="0.25">
      <c r="A492" t="s">
        <v>3238</v>
      </c>
      <c r="B492">
        <v>1</v>
      </c>
    </row>
    <row r="493" spans="1:2" x14ac:dyDescent="0.25">
      <c r="A493" t="s">
        <v>5541</v>
      </c>
      <c r="B493">
        <v>1</v>
      </c>
    </row>
    <row r="494" spans="1:2" x14ac:dyDescent="0.25">
      <c r="A494" t="s">
        <v>2134</v>
      </c>
      <c r="B494">
        <v>1</v>
      </c>
    </row>
    <row r="495" spans="1:2" x14ac:dyDescent="0.25">
      <c r="A495" t="s">
        <v>2852</v>
      </c>
      <c r="B495">
        <v>1</v>
      </c>
    </row>
    <row r="496" spans="1:2" x14ac:dyDescent="0.25">
      <c r="A496" t="s">
        <v>1495</v>
      </c>
      <c r="B496">
        <v>1</v>
      </c>
    </row>
    <row r="497" spans="1:2" x14ac:dyDescent="0.25">
      <c r="A497" t="s">
        <v>4676</v>
      </c>
      <c r="B497">
        <v>1</v>
      </c>
    </row>
    <row r="498" spans="1:2" x14ac:dyDescent="0.25">
      <c r="A498" t="s">
        <v>1047</v>
      </c>
      <c r="B498">
        <v>1</v>
      </c>
    </row>
    <row r="499" spans="1:2" x14ac:dyDescent="0.25">
      <c r="A499" t="s">
        <v>24</v>
      </c>
      <c r="B499">
        <v>1</v>
      </c>
    </row>
    <row r="500" spans="1:2" x14ac:dyDescent="0.25">
      <c r="A500" t="s">
        <v>4047</v>
      </c>
      <c r="B500">
        <v>1</v>
      </c>
    </row>
    <row r="501" spans="1:2" x14ac:dyDescent="0.25">
      <c r="A501" t="s">
        <v>5404</v>
      </c>
      <c r="B501">
        <v>1</v>
      </c>
    </row>
    <row r="502" spans="1:2" x14ac:dyDescent="0.25">
      <c r="A502" t="s">
        <v>2252</v>
      </c>
      <c r="B502">
        <v>1</v>
      </c>
    </row>
    <row r="503" spans="1:2" x14ac:dyDescent="0.25">
      <c r="A503" t="s">
        <v>1464</v>
      </c>
      <c r="B503">
        <v>1</v>
      </c>
    </row>
    <row r="504" spans="1:2" x14ac:dyDescent="0.25">
      <c r="A504" t="s">
        <v>4905</v>
      </c>
      <c r="B504">
        <v>1</v>
      </c>
    </row>
    <row r="505" spans="1:2" x14ac:dyDescent="0.25">
      <c r="A505" t="s">
        <v>114</v>
      </c>
      <c r="B505">
        <v>1</v>
      </c>
    </row>
    <row r="506" spans="1:2" x14ac:dyDescent="0.25">
      <c r="A506" t="s">
        <v>1966</v>
      </c>
      <c r="B506">
        <v>1</v>
      </c>
    </row>
    <row r="507" spans="1:2" x14ac:dyDescent="0.25">
      <c r="A507" t="s">
        <v>3979</v>
      </c>
      <c r="B507">
        <v>1</v>
      </c>
    </row>
    <row r="508" spans="1:2" x14ac:dyDescent="0.25">
      <c r="A508" t="s">
        <v>5014</v>
      </c>
      <c r="B508">
        <v>1</v>
      </c>
    </row>
    <row r="509" spans="1:2" x14ac:dyDescent="0.25">
      <c r="A509" t="s">
        <v>103</v>
      </c>
      <c r="B509">
        <v>1</v>
      </c>
    </row>
    <row r="510" spans="1:2" x14ac:dyDescent="0.25">
      <c r="A510" t="s">
        <v>5326</v>
      </c>
      <c r="B510">
        <v>1</v>
      </c>
    </row>
    <row r="511" spans="1:2" x14ac:dyDescent="0.25">
      <c r="A511" t="s">
        <v>226</v>
      </c>
      <c r="B511">
        <v>1</v>
      </c>
    </row>
    <row r="512" spans="1:2" x14ac:dyDescent="0.25">
      <c r="A512" t="s">
        <v>4903</v>
      </c>
      <c r="B512">
        <v>1</v>
      </c>
    </row>
    <row r="513" spans="1:2" x14ac:dyDescent="0.25">
      <c r="A513" t="s">
        <v>3866</v>
      </c>
      <c r="B513">
        <v>1</v>
      </c>
    </row>
    <row r="514" spans="1:2" x14ac:dyDescent="0.25">
      <c r="A514" t="s">
        <v>2679</v>
      </c>
      <c r="B514">
        <v>1</v>
      </c>
    </row>
    <row r="515" spans="1:2" x14ac:dyDescent="0.25">
      <c r="A515" t="s">
        <v>5804</v>
      </c>
      <c r="B515">
        <v>1</v>
      </c>
    </row>
    <row r="516" spans="1:2" x14ac:dyDescent="0.25">
      <c r="A516" t="s">
        <v>5670</v>
      </c>
      <c r="B516">
        <v>1</v>
      </c>
    </row>
    <row r="517" spans="1:2" x14ac:dyDescent="0.25">
      <c r="A517" t="s">
        <v>3642</v>
      </c>
      <c r="B517">
        <v>1</v>
      </c>
    </row>
    <row r="518" spans="1:2" x14ac:dyDescent="0.25">
      <c r="A518" t="s">
        <v>3369</v>
      </c>
      <c r="B518">
        <v>1</v>
      </c>
    </row>
    <row r="519" spans="1:2" x14ac:dyDescent="0.25">
      <c r="A519" t="s">
        <v>916</v>
      </c>
      <c r="B519">
        <v>1</v>
      </c>
    </row>
    <row r="520" spans="1:2" x14ac:dyDescent="0.25">
      <c r="A520" t="s">
        <v>4328</v>
      </c>
      <c r="B520">
        <v>1</v>
      </c>
    </row>
    <row r="521" spans="1:2" x14ac:dyDescent="0.25">
      <c r="A521" t="s">
        <v>685</v>
      </c>
      <c r="B521">
        <v>1</v>
      </c>
    </row>
    <row r="522" spans="1:2" x14ac:dyDescent="0.25">
      <c r="A522" t="s">
        <v>4086</v>
      </c>
      <c r="B522">
        <v>1</v>
      </c>
    </row>
    <row r="523" spans="1:2" x14ac:dyDescent="0.25">
      <c r="A523" t="s">
        <v>3153</v>
      </c>
      <c r="B523">
        <v>1</v>
      </c>
    </row>
    <row r="524" spans="1:2" x14ac:dyDescent="0.25">
      <c r="A524" t="s">
        <v>502</v>
      </c>
      <c r="B524">
        <v>1</v>
      </c>
    </row>
    <row r="525" spans="1:2" x14ac:dyDescent="0.25">
      <c r="A525" t="s">
        <v>1270</v>
      </c>
      <c r="B525">
        <v>1</v>
      </c>
    </row>
    <row r="526" spans="1:2" x14ac:dyDescent="0.25">
      <c r="A526" t="s">
        <v>2079</v>
      </c>
      <c r="B526">
        <v>1</v>
      </c>
    </row>
    <row r="527" spans="1:2" x14ac:dyDescent="0.25">
      <c r="A527" t="s">
        <v>1328</v>
      </c>
      <c r="B527">
        <v>1</v>
      </c>
    </row>
    <row r="528" spans="1:2" x14ac:dyDescent="0.25">
      <c r="A528" t="s">
        <v>4208</v>
      </c>
      <c r="B528">
        <v>1</v>
      </c>
    </row>
    <row r="529" spans="1:2" x14ac:dyDescent="0.25">
      <c r="A529" t="s">
        <v>1112</v>
      </c>
      <c r="B529">
        <v>1</v>
      </c>
    </row>
    <row r="530" spans="1:2" x14ac:dyDescent="0.25">
      <c r="A530" t="s">
        <v>4231</v>
      </c>
      <c r="B530">
        <v>1</v>
      </c>
    </row>
    <row r="531" spans="1:2" x14ac:dyDescent="0.25">
      <c r="A531" t="s">
        <v>1136</v>
      </c>
      <c r="B531">
        <v>1</v>
      </c>
    </row>
    <row r="532" spans="1:2" x14ac:dyDescent="0.25">
      <c r="A532" t="s">
        <v>5434</v>
      </c>
      <c r="B532">
        <v>1</v>
      </c>
    </row>
    <row r="533" spans="1:2" x14ac:dyDescent="0.25">
      <c r="A533" t="s">
        <v>468</v>
      </c>
      <c r="B533">
        <v>1</v>
      </c>
    </row>
    <row r="534" spans="1:2" x14ac:dyDescent="0.25">
      <c r="A534" t="s">
        <v>352</v>
      </c>
      <c r="B534">
        <v>1</v>
      </c>
    </row>
    <row r="535" spans="1:2" x14ac:dyDescent="0.25">
      <c r="A535" t="s">
        <v>803</v>
      </c>
      <c r="B535">
        <v>1</v>
      </c>
    </row>
    <row r="536" spans="1:2" x14ac:dyDescent="0.25">
      <c r="A536" t="s">
        <v>204</v>
      </c>
      <c r="B536">
        <v>1</v>
      </c>
    </row>
    <row r="537" spans="1:2" x14ac:dyDescent="0.25">
      <c r="A537" t="s">
        <v>4823</v>
      </c>
      <c r="B537">
        <v>1</v>
      </c>
    </row>
    <row r="538" spans="1:2" x14ac:dyDescent="0.25">
      <c r="A538" t="s">
        <v>3940</v>
      </c>
      <c r="B538">
        <v>1</v>
      </c>
    </row>
    <row r="539" spans="1:2" x14ac:dyDescent="0.25">
      <c r="A539" t="s">
        <v>2814</v>
      </c>
      <c r="B539">
        <v>1</v>
      </c>
    </row>
    <row r="540" spans="1:2" x14ac:dyDescent="0.25">
      <c r="A540" t="s">
        <v>3981</v>
      </c>
      <c r="B540">
        <v>1</v>
      </c>
    </row>
    <row r="541" spans="1:2" x14ac:dyDescent="0.25">
      <c r="A541" t="s">
        <v>1611</v>
      </c>
      <c r="B541">
        <v>1</v>
      </c>
    </row>
    <row r="542" spans="1:2" x14ac:dyDescent="0.25">
      <c r="A542" t="s">
        <v>2958</v>
      </c>
      <c r="B542">
        <v>1</v>
      </c>
    </row>
    <row r="543" spans="1:2" x14ac:dyDescent="0.25">
      <c r="A543" t="s">
        <v>122</v>
      </c>
      <c r="B543">
        <v>1</v>
      </c>
    </row>
    <row r="544" spans="1:2" x14ac:dyDescent="0.25">
      <c r="A544" t="s">
        <v>4584</v>
      </c>
      <c r="B544">
        <v>1</v>
      </c>
    </row>
    <row r="545" spans="1:2" x14ac:dyDescent="0.25">
      <c r="A545" t="s">
        <v>5575</v>
      </c>
      <c r="B545">
        <v>1</v>
      </c>
    </row>
    <row r="546" spans="1:2" x14ac:dyDescent="0.25">
      <c r="A546" t="s">
        <v>3137</v>
      </c>
      <c r="B546">
        <v>1</v>
      </c>
    </row>
    <row r="547" spans="1:2" x14ac:dyDescent="0.25">
      <c r="A547" t="s">
        <v>3002</v>
      </c>
      <c r="B547">
        <v>1</v>
      </c>
    </row>
    <row r="548" spans="1:2" x14ac:dyDescent="0.25">
      <c r="A548" t="s">
        <v>3913</v>
      </c>
      <c r="B548">
        <v>1</v>
      </c>
    </row>
    <row r="549" spans="1:2" x14ac:dyDescent="0.25">
      <c r="A549" t="s">
        <v>1432</v>
      </c>
      <c r="B549">
        <v>1</v>
      </c>
    </row>
    <row r="550" spans="1:2" x14ac:dyDescent="0.25">
      <c r="A550" t="s">
        <v>178</v>
      </c>
      <c r="B550">
        <v>1</v>
      </c>
    </row>
    <row r="551" spans="1:2" x14ac:dyDescent="0.25">
      <c r="A551" t="s">
        <v>2261</v>
      </c>
      <c r="B551">
        <v>1</v>
      </c>
    </row>
    <row r="552" spans="1:2" x14ac:dyDescent="0.25">
      <c r="A552" t="s">
        <v>2241</v>
      </c>
      <c r="B552">
        <v>1</v>
      </c>
    </row>
    <row r="553" spans="1:2" x14ac:dyDescent="0.25">
      <c r="A553" t="s">
        <v>557</v>
      </c>
      <c r="B553">
        <v>1</v>
      </c>
    </row>
    <row r="554" spans="1:2" x14ac:dyDescent="0.25">
      <c r="A554" t="s">
        <v>2864</v>
      </c>
      <c r="B554">
        <v>1</v>
      </c>
    </row>
    <row r="555" spans="1:2" x14ac:dyDescent="0.25">
      <c r="A555" t="s">
        <v>5461</v>
      </c>
      <c r="B555">
        <v>1</v>
      </c>
    </row>
    <row r="556" spans="1:2" x14ac:dyDescent="0.25">
      <c r="A556" t="s">
        <v>1159</v>
      </c>
      <c r="B556">
        <v>1</v>
      </c>
    </row>
    <row r="557" spans="1:2" x14ac:dyDescent="0.25">
      <c r="A557" t="s">
        <v>3819</v>
      </c>
      <c r="B557">
        <v>1</v>
      </c>
    </row>
    <row r="558" spans="1:2" x14ac:dyDescent="0.25">
      <c r="A558" t="s">
        <v>217</v>
      </c>
      <c r="B558">
        <v>1</v>
      </c>
    </row>
    <row r="559" spans="1:2" x14ac:dyDescent="0.25">
      <c r="A559" t="s">
        <v>648</v>
      </c>
      <c r="B559">
        <v>1</v>
      </c>
    </row>
    <row r="560" spans="1:2" x14ac:dyDescent="0.25">
      <c r="A560" t="s">
        <v>1677</v>
      </c>
      <c r="B560">
        <v>1</v>
      </c>
    </row>
    <row r="561" spans="1:2" x14ac:dyDescent="0.25">
      <c r="A561" t="s">
        <v>1248</v>
      </c>
      <c r="B561">
        <v>1</v>
      </c>
    </row>
    <row r="562" spans="1:2" x14ac:dyDescent="0.25">
      <c r="A562" t="s">
        <v>5655</v>
      </c>
      <c r="B562">
        <v>1</v>
      </c>
    </row>
    <row r="563" spans="1:2" x14ac:dyDescent="0.25">
      <c r="A563" t="s">
        <v>3087</v>
      </c>
      <c r="B563">
        <v>1</v>
      </c>
    </row>
    <row r="564" spans="1:2" x14ac:dyDescent="0.25">
      <c r="A564" t="s">
        <v>5199</v>
      </c>
      <c r="B564">
        <v>1</v>
      </c>
    </row>
    <row r="565" spans="1:2" x14ac:dyDescent="0.25">
      <c r="A565" t="s">
        <v>3574</v>
      </c>
      <c r="B565">
        <v>1</v>
      </c>
    </row>
    <row r="566" spans="1:2" x14ac:dyDescent="0.25">
      <c r="A566" t="s">
        <v>5583</v>
      </c>
      <c r="B566">
        <v>1</v>
      </c>
    </row>
    <row r="567" spans="1:2" x14ac:dyDescent="0.25">
      <c r="A567" t="s">
        <v>1742</v>
      </c>
      <c r="B567">
        <v>1</v>
      </c>
    </row>
    <row r="568" spans="1:2" x14ac:dyDescent="0.25">
      <c r="A568" t="s">
        <v>3379</v>
      </c>
      <c r="B568">
        <v>1</v>
      </c>
    </row>
    <row r="569" spans="1:2" x14ac:dyDescent="0.25">
      <c r="A569" t="s">
        <v>4281</v>
      </c>
      <c r="B569">
        <v>1</v>
      </c>
    </row>
    <row r="570" spans="1:2" x14ac:dyDescent="0.25">
      <c r="A570" t="s">
        <v>1586</v>
      </c>
      <c r="B570">
        <v>1</v>
      </c>
    </row>
    <row r="571" spans="1:2" x14ac:dyDescent="0.25">
      <c r="A571" t="s">
        <v>1995</v>
      </c>
      <c r="B571">
        <v>1</v>
      </c>
    </row>
    <row r="572" spans="1:2" x14ac:dyDescent="0.25">
      <c r="A572" t="s">
        <v>3844</v>
      </c>
      <c r="B572">
        <v>1</v>
      </c>
    </row>
    <row r="573" spans="1:2" x14ac:dyDescent="0.25">
      <c r="A573" t="s">
        <v>4044</v>
      </c>
      <c r="B573">
        <v>1</v>
      </c>
    </row>
    <row r="574" spans="1:2" x14ac:dyDescent="0.25">
      <c r="A574" t="s">
        <v>1336</v>
      </c>
      <c r="B574">
        <v>1</v>
      </c>
    </row>
    <row r="575" spans="1:2" x14ac:dyDescent="0.25">
      <c r="A575" t="s">
        <v>471</v>
      </c>
      <c r="B575">
        <v>1</v>
      </c>
    </row>
    <row r="576" spans="1:2" x14ac:dyDescent="0.25">
      <c r="A576" t="s">
        <v>5509</v>
      </c>
      <c r="B576">
        <v>1</v>
      </c>
    </row>
    <row r="577" spans="1:2" x14ac:dyDescent="0.25">
      <c r="A577" t="s">
        <v>1265</v>
      </c>
      <c r="B577">
        <v>1</v>
      </c>
    </row>
    <row r="578" spans="1:2" x14ac:dyDescent="0.25">
      <c r="A578" t="s">
        <v>5788</v>
      </c>
      <c r="B578">
        <v>1</v>
      </c>
    </row>
    <row r="579" spans="1:2" x14ac:dyDescent="0.25">
      <c r="A579" t="s">
        <v>4342</v>
      </c>
      <c r="B579">
        <v>1</v>
      </c>
    </row>
    <row r="580" spans="1:2" x14ac:dyDescent="0.25">
      <c r="A580" t="s">
        <v>1564</v>
      </c>
      <c r="B580">
        <v>1</v>
      </c>
    </row>
    <row r="581" spans="1:2" x14ac:dyDescent="0.25">
      <c r="A581" t="s">
        <v>5235</v>
      </c>
      <c r="B581">
        <v>1</v>
      </c>
    </row>
    <row r="582" spans="1:2" x14ac:dyDescent="0.25">
      <c r="A582" t="s">
        <v>3014</v>
      </c>
      <c r="B582">
        <v>1</v>
      </c>
    </row>
    <row r="583" spans="1:2" x14ac:dyDescent="0.25">
      <c r="A583" t="s">
        <v>278</v>
      </c>
      <c r="B583">
        <v>1</v>
      </c>
    </row>
    <row r="584" spans="1:2" x14ac:dyDescent="0.25">
      <c r="A584" t="s">
        <v>2306</v>
      </c>
      <c r="B584">
        <v>1</v>
      </c>
    </row>
    <row r="585" spans="1:2" x14ac:dyDescent="0.25">
      <c r="A585" t="s">
        <v>2771</v>
      </c>
      <c r="B585">
        <v>1</v>
      </c>
    </row>
    <row r="586" spans="1:2" x14ac:dyDescent="0.25">
      <c r="A586" t="s">
        <v>4883</v>
      </c>
      <c r="B586">
        <v>1</v>
      </c>
    </row>
    <row r="587" spans="1:2" x14ac:dyDescent="0.25">
      <c r="A587" t="s">
        <v>812</v>
      </c>
      <c r="B587">
        <v>1</v>
      </c>
    </row>
    <row r="588" spans="1:2" x14ac:dyDescent="0.25">
      <c r="A588" t="s">
        <v>2587</v>
      </c>
      <c r="B588">
        <v>1</v>
      </c>
    </row>
    <row r="589" spans="1:2" x14ac:dyDescent="0.25">
      <c r="A589" t="s">
        <v>4402</v>
      </c>
      <c r="B589">
        <v>1</v>
      </c>
    </row>
    <row r="590" spans="1:2" x14ac:dyDescent="0.25">
      <c r="A590" t="s">
        <v>4848</v>
      </c>
      <c r="B590">
        <v>1</v>
      </c>
    </row>
    <row r="591" spans="1:2" x14ac:dyDescent="0.25">
      <c r="A591" t="s">
        <v>3107</v>
      </c>
      <c r="B591">
        <v>1</v>
      </c>
    </row>
    <row r="592" spans="1:2" x14ac:dyDescent="0.25">
      <c r="A592" t="s">
        <v>4785</v>
      </c>
      <c r="B592">
        <v>1</v>
      </c>
    </row>
    <row r="593" spans="1:2" x14ac:dyDescent="0.25">
      <c r="A593" t="s">
        <v>2313</v>
      </c>
      <c r="B593">
        <v>1</v>
      </c>
    </row>
    <row r="594" spans="1:2" x14ac:dyDescent="0.25">
      <c r="A594" t="s">
        <v>1154</v>
      </c>
      <c r="B594">
        <v>1</v>
      </c>
    </row>
    <row r="595" spans="1:2" x14ac:dyDescent="0.25">
      <c r="A595" t="s">
        <v>5774</v>
      </c>
      <c r="B595">
        <v>1</v>
      </c>
    </row>
    <row r="596" spans="1:2" x14ac:dyDescent="0.25">
      <c r="A596" t="s">
        <v>4751</v>
      </c>
      <c r="B596">
        <v>1</v>
      </c>
    </row>
    <row r="597" spans="1:2" x14ac:dyDescent="0.25">
      <c r="A597" t="s">
        <v>666</v>
      </c>
      <c r="B597">
        <v>1</v>
      </c>
    </row>
    <row r="598" spans="1:2" x14ac:dyDescent="0.25">
      <c r="A598" t="s">
        <v>3685</v>
      </c>
      <c r="B598">
        <v>1</v>
      </c>
    </row>
    <row r="599" spans="1:2" x14ac:dyDescent="0.25">
      <c r="A599" t="s">
        <v>5765</v>
      </c>
      <c r="B599">
        <v>1</v>
      </c>
    </row>
    <row r="600" spans="1:2" x14ac:dyDescent="0.25">
      <c r="A600" t="s">
        <v>4469</v>
      </c>
      <c r="B600">
        <v>1</v>
      </c>
    </row>
    <row r="601" spans="1:2" x14ac:dyDescent="0.25">
      <c r="A601" t="s">
        <v>2490</v>
      </c>
      <c r="B601">
        <v>1</v>
      </c>
    </row>
    <row r="602" spans="1:2" x14ac:dyDescent="0.25">
      <c r="A602" t="s">
        <v>3935</v>
      </c>
      <c r="B602">
        <v>1</v>
      </c>
    </row>
    <row r="603" spans="1:2" x14ac:dyDescent="0.25">
      <c r="A603" t="s">
        <v>4466</v>
      </c>
      <c r="B603">
        <v>1</v>
      </c>
    </row>
    <row r="604" spans="1:2" x14ac:dyDescent="0.25">
      <c r="A604" t="s">
        <v>5169</v>
      </c>
      <c r="B604">
        <v>1</v>
      </c>
    </row>
    <row r="605" spans="1:2" x14ac:dyDescent="0.25">
      <c r="A605" t="s">
        <v>582</v>
      </c>
      <c r="B605">
        <v>1</v>
      </c>
    </row>
    <row r="606" spans="1:2" x14ac:dyDescent="0.25">
      <c r="A606" t="s">
        <v>3361</v>
      </c>
      <c r="B606">
        <v>1</v>
      </c>
    </row>
    <row r="607" spans="1:2" x14ac:dyDescent="0.25">
      <c r="A607" t="s">
        <v>4211</v>
      </c>
      <c r="B607">
        <v>1</v>
      </c>
    </row>
    <row r="608" spans="1:2" x14ac:dyDescent="0.25">
      <c r="A608" t="s">
        <v>4765</v>
      </c>
      <c r="B608">
        <v>1</v>
      </c>
    </row>
    <row r="609" spans="1:2" x14ac:dyDescent="0.25">
      <c r="A609" t="s">
        <v>5371</v>
      </c>
      <c r="B609">
        <v>1</v>
      </c>
    </row>
    <row r="610" spans="1:2" x14ac:dyDescent="0.25">
      <c r="A610" t="s">
        <v>2113</v>
      </c>
      <c r="B610">
        <v>1</v>
      </c>
    </row>
    <row r="611" spans="1:2" x14ac:dyDescent="0.25">
      <c r="A611" t="s">
        <v>4737</v>
      </c>
      <c r="B611">
        <v>1</v>
      </c>
    </row>
    <row r="612" spans="1:2" x14ac:dyDescent="0.25">
      <c r="A612" t="s">
        <v>2829</v>
      </c>
      <c r="B612">
        <v>1</v>
      </c>
    </row>
    <row r="613" spans="1:2" x14ac:dyDescent="0.25">
      <c r="A613" t="s">
        <v>1076</v>
      </c>
      <c r="B613">
        <v>1</v>
      </c>
    </row>
    <row r="614" spans="1:2" x14ac:dyDescent="0.25">
      <c r="A614" t="s">
        <v>3151</v>
      </c>
      <c r="B614">
        <v>1</v>
      </c>
    </row>
    <row r="615" spans="1:2" x14ac:dyDescent="0.25">
      <c r="A615" t="s">
        <v>4505</v>
      </c>
      <c r="B615">
        <v>1</v>
      </c>
    </row>
    <row r="616" spans="1:2" x14ac:dyDescent="0.25">
      <c r="A616" t="s">
        <v>5269</v>
      </c>
      <c r="B616">
        <v>1</v>
      </c>
    </row>
    <row r="617" spans="1:2" x14ac:dyDescent="0.25">
      <c r="A617" t="s">
        <v>3446</v>
      </c>
      <c r="B617">
        <v>1</v>
      </c>
    </row>
    <row r="618" spans="1:2" x14ac:dyDescent="0.25">
      <c r="A618" t="s">
        <v>4664</v>
      </c>
      <c r="B618">
        <v>1</v>
      </c>
    </row>
    <row r="619" spans="1:2" x14ac:dyDescent="0.25">
      <c r="A619" t="s">
        <v>2297</v>
      </c>
      <c r="B619">
        <v>1</v>
      </c>
    </row>
    <row r="620" spans="1:2" x14ac:dyDescent="0.25">
      <c r="A620" t="s">
        <v>1342</v>
      </c>
      <c r="B620">
        <v>1</v>
      </c>
    </row>
    <row r="621" spans="1:2" x14ac:dyDescent="0.25">
      <c r="A621" t="s">
        <v>3212</v>
      </c>
      <c r="B621">
        <v>1</v>
      </c>
    </row>
    <row r="622" spans="1:2" x14ac:dyDescent="0.25">
      <c r="A622" t="s">
        <v>68</v>
      </c>
      <c r="B622">
        <v>1</v>
      </c>
    </row>
    <row r="623" spans="1:2" x14ac:dyDescent="0.25">
      <c r="A623" t="s">
        <v>3794</v>
      </c>
      <c r="B623">
        <v>1</v>
      </c>
    </row>
    <row r="624" spans="1:2" x14ac:dyDescent="0.25">
      <c r="A624" t="s">
        <v>5401</v>
      </c>
      <c r="B624">
        <v>1</v>
      </c>
    </row>
    <row r="625" spans="1:2" x14ac:dyDescent="0.25">
      <c r="A625" t="s">
        <v>1832</v>
      </c>
      <c r="B625">
        <v>1</v>
      </c>
    </row>
    <row r="626" spans="1:2" x14ac:dyDescent="0.25">
      <c r="A626" t="s">
        <v>1683</v>
      </c>
      <c r="B626">
        <v>1</v>
      </c>
    </row>
    <row r="627" spans="1:2" x14ac:dyDescent="0.25">
      <c r="A627" t="s">
        <v>2534</v>
      </c>
      <c r="B627">
        <v>1</v>
      </c>
    </row>
    <row r="628" spans="1:2" x14ac:dyDescent="0.25">
      <c r="A628" t="s">
        <v>5037</v>
      </c>
      <c r="B628">
        <v>1</v>
      </c>
    </row>
    <row r="629" spans="1:2" x14ac:dyDescent="0.25">
      <c r="A629" t="s">
        <v>3364</v>
      </c>
      <c r="B629">
        <v>1</v>
      </c>
    </row>
    <row r="630" spans="1:2" x14ac:dyDescent="0.25">
      <c r="A630" t="s">
        <v>4094</v>
      </c>
      <c r="B630">
        <v>1</v>
      </c>
    </row>
    <row r="631" spans="1:2" x14ac:dyDescent="0.25">
      <c r="A631" t="s">
        <v>5604</v>
      </c>
      <c r="B631">
        <v>1</v>
      </c>
    </row>
    <row r="632" spans="1:2" x14ac:dyDescent="0.25">
      <c r="A632" t="s">
        <v>1354</v>
      </c>
      <c r="B632">
        <v>1</v>
      </c>
    </row>
    <row r="633" spans="1:2" x14ac:dyDescent="0.25">
      <c r="A633" t="s">
        <v>3896</v>
      </c>
      <c r="B633">
        <v>1</v>
      </c>
    </row>
    <row r="634" spans="1:2" x14ac:dyDescent="0.25">
      <c r="A634" t="s">
        <v>403</v>
      </c>
      <c r="B634">
        <v>1</v>
      </c>
    </row>
    <row r="635" spans="1:2" x14ac:dyDescent="0.25">
      <c r="A635" t="s">
        <v>2193</v>
      </c>
      <c r="B635">
        <v>1</v>
      </c>
    </row>
    <row r="636" spans="1:2" x14ac:dyDescent="0.25">
      <c r="A636" t="s">
        <v>2415</v>
      </c>
      <c r="B636">
        <v>1</v>
      </c>
    </row>
    <row r="637" spans="1:2" x14ac:dyDescent="0.25">
      <c r="A637" t="s">
        <v>5819</v>
      </c>
      <c r="B637">
        <v>1</v>
      </c>
    </row>
    <row r="638" spans="1:2" x14ac:dyDescent="0.25">
      <c r="A638" t="s">
        <v>5438</v>
      </c>
      <c r="B638">
        <v>1</v>
      </c>
    </row>
    <row r="639" spans="1:2" x14ac:dyDescent="0.25">
      <c r="A639" t="s">
        <v>3471</v>
      </c>
      <c r="B639">
        <v>1</v>
      </c>
    </row>
    <row r="640" spans="1:2" x14ac:dyDescent="0.25">
      <c r="A640" t="s">
        <v>368</v>
      </c>
      <c r="B640">
        <v>1</v>
      </c>
    </row>
    <row r="641" spans="1:2" x14ac:dyDescent="0.25">
      <c r="A641" t="s">
        <v>1895</v>
      </c>
      <c r="B641">
        <v>1</v>
      </c>
    </row>
    <row r="642" spans="1:2" x14ac:dyDescent="0.25">
      <c r="A642" t="s">
        <v>2657</v>
      </c>
      <c r="B642">
        <v>1</v>
      </c>
    </row>
    <row r="643" spans="1:2" x14ac:dyDescent="0.25">
      <c r="A643" t="s">
        <v>2361</v>
      </c>
      <c r="B643">
        <v>1</v>
      </c>
    </row>
    <row r="644" spans="1:2" x14ac:dyDescent="0.25">
      <c r="A644" t="s">
        <v>1552</v>
      </c>
      <c r="B644">
        <v>1</v>
      </c>
    </row>
    <row r="645" spans="1:2" x14ac:dyDescent="0.25">
      <c r="A645" t="s">
        <v>1242</v>
      </c>
      <c r="B645">
        <v>1</v>
      </c>
    </row>
    <row r="646" spans="1:2" x14ac:dyDescent="0.25">
      <c r="A646" t="s">
        <v>4487</v>
      </c>
      <c r="B646">
        <v>1</v>
      </c>
    </row>
    <row r="647" spans="1:2" x14ac:dyDescent="0.25">
      <c r="A647" t="s">
        <v>3011</v>
      </c>
      <c r="B647">
        <v>1</v>
      </c>
    </row>
    <row r="648" spans="1:2" x14ac:dyDescent="0.25">
      <c r="A648" t="s">
        <v>3145</v>
      </c>
      <c r="B648">
        <v>1</v>
      </c>
    </row>
    <row r="649" spans="1:2" x14ac:dyDescent="0.25">
      <c r="A649" t="s">
        <v>3670</v>
      </c>
      <c r="B649">
        <v>1</v>
      </c>
    </row>
    <row r="650" spans="1:2" x14ac:dyDescent="0.25">
      <c r="A650" t="s">
        <v>3264</v>
      </c>
      <c r="B650">
        <v>1</v>
      </c>
    </row>
    <row r="651" spans="1:2" x14ac:dyDescent="0.25">
      <c r="A651" t="s">
        <v>2148</v>
      </c>
      <c r="B651">
        <v>1</v>
      </c>
    </row>
    <row r="652" spans="1:2" x14ac:dyDescent="0.25">
      <c r="A652" t="s">
        <v>3577</v>
      </c>
      <c r="B652">
        <v>1</v>
      </c>
    </row>
    <row r="653" spans="1:2" x14ac:dyDescent="0.25">
      <c r="A653" t="s">
        <v>5290</v>
      </c>
      <c r="B653">
        <v>1</v>
      </c>
    </row>
    <row r="654" spans="1:2" x14ac:dyDescent="0.25">
      <c r="A654" t="s">
        <v>5535</v>
      </c>
      <c r="B654">
        <v>1</v>
      </c>
    </row>
    <row r="655" spans="1:2" x14ac:dyDescent="0.25">
      <c r="A655" t="s">
        <v>1254</v>
      </c>
      <c r="B655">
        <v>1</v>
      </c>
    </row>
    <row r="656" spans="1:2" x14ac:dyDescent="0.25">
      <c r="A656" t="s">
        <v>3569</v>
      </c>
      <c r="B656">
        <v>1</v>
      </c>
    </row>
    <row r="657" spans="1:2" x14ac:dyDescent="0.25">
      <c r="A657" t="s">
        <v>2410</v>
      </c>
      <c r="B657">
        <v>1</v>
      </c>
    </row>
    <row r="658" spans="1:2" x14ac:dyDescent="0.25">
      <c r="A658" t="s">
        <v>2692</v>
      </c>
      <c r="B658">
        <v>1</v>
      </c>
    </row>
    <row r="659" spans="1:2" x14ac:dyDescent="0.25">
      <c r="A659" t="s">
        <v>3321</v>
      </c>
      <c r="B659">
        <v>1</v>
      </c>
    </row>
    <row r="660" spans="1:2" x14ac:dyDescent="0.25">
      <c r="A660" t="s">
        <v>4734</v>
      </c>
      <c r="B660">
        <v>1</v>
      </c>
    </row>
    <row r="661" spans="1:2" x14ac:dyDescent="0.25">
      <c r="A661" t="s">
        <v>1983</v>
      </c>
      <c r="B661">
        <v>1</v>
      </c>
    </row>
    <row r="662" spans="1:2" x14ac:dyDescent="0.25">
      <c r="A662" t="s">
        <v>1437</v>
      </c>
      <c r="B662">
        <v>1</v>
      </c>
    </row>
    <row r="663" spans="1:2" x14ac:dyDescent="0.25">
      <c r="A663" t="s">
        <v>4565</v>
      </c>
      <c r="B663">
        <v>1</v>
      </c>
    </row>
    <row r="664" spans="1:2" x14ac:dyDescent="0.25">
      <c r="A664" t="s">
        <v>4898</v>
      </c>
      <c r="B664">
        <v>1</v>
      </c>
    </row>
    <row r="665" spans="1:2" x14ac:dyDescent="0.25">
      <c r="A665" t="s">
        <v>760</v>
      </c>
      <c r="B665">
        <v>1</v>
      </c>
    </row>
    <row r="666" spans="1:2" x14ac:dyDescent="0.25">
      <c r="A666" t="s">
        <v>3487</v>
      </c>
      <c r="B666">
        <v>1</v>
      </c>
    </row>
    <row r="667" spans="1:2" x14ac:dyDescent="0.25">
      <c r="A667" t="s">
        <v>1115</v>
      </c>
      <c r="B667">
        <v>1</v>
      </c>
    </row>
    <row r="668" spans="1:2" x14ac:dyDescent="0.25">
      <c r="A668" t="s">
        <v>5080</v>
      </c>
      <c r="B668">
        <v>1</v>
      </c>
    </row>
    <row r="669" spans="1:2" x14ac:dyDescent="0.25">
      <c r="A669" t="s">
        <v>3565</v>
      </c>
      <c r="B669">
        <v>1</v>
      </c>
    </row>
    <row r="670" spans="1:2" x14ac:dyDescent="0.25">
      <c r="A670" t="s">
        <v>5611</v>
      </c>
      <c r="B670">
        <v>1</v>
      </c>
    </row>
    <row r="671" spans="1:2" x14ac:dyDescent="0.25">
      <c r="A671" t="s">
        <v>4913</v>
      </c>
      <c r="B671">
        <v>1</v>
      </c>
    </row>
    <row r="672" spans="1:2" x14ac:dyDescent="0.25">
      <c r="A672" t="s">
        <v>4961</v>
      </c>
      <c r="B672">
        <v>1</v>
      </c>
    </row>
    <row r="673" spans="1:2" x14ac:dyDescent="0.25">
      <c r="A673" t="s">
        <v>4010</v>
      </c>
      <c r="B673">
        <v>1</v>
      </c>
    </row>
    <row r="674" spans="1:2" x14ac:dyDescent="0.25">
      <c r="A674" t="s">
        <v>2638</v>
      </c>
      <c r="B674">
        <v>1</v>
      </c>
    </row>
    <row r="675" spans="1:2" x14ac:dyDescent="0.25">
      <c r="A675" t="s">
        <v>5617</v>
      </c>
      <c r="B675">
        <v>1</v>
      </c>
    </row>
    <row r="676" spans="1:2" x14ac:dyDescent="0.25">
      <c r="A676" t="s">
        <v>3142</v>
      </c>
      <c r="B676">
        <v>1</v>
      </c>
    </row>
    <row r="677" spans="1:2" x14ac:dyDescent="0.25">
      <c r="A677" t="s">
        <v>5588</v>
      </c>
      <c r="B677">
        <v>1</v>
      </c>
    </row>
    <row r="678" spans="1:2" x14ac:dyDescent="0.25">
      <c r="A678" t="s">
        <v>4833</v>
      </c>
      <c r="B678">
        <v>1</v>
      </c>
    </row>
    <row r="679" spans="1:2" x14ac:dyDescent="0.25">
      <c r="A679" t="s">
        <v>2590</v>
      </c>
      <c r="B679">
        <v>1</v>
      </c>
    </row>
    <row r="680" spans="1:2" x14ac:dyDescent="0.25">
      <c r="A680" t="s">
        <v>3073</v>
      </c>
      <c r="B680">
        <v>1</v>
      </c>
    </row>
    <row r="681" spans="1:2" x14ac:dyDescent="0.25">
      <c r="A681" t="s">
        <v>1044</v>
      </c>
      <c r="B681">
        <v>1</v>
      </c>
    </row>
    <row r="682" spans="1:2" x14ac:dyDescent="0.25">
      <c r="A682" t="s">
        <v>2780</v>
      </c>
      <c r="B682">
        <v>1</v>
      </c>
    </row>
    <row r="683" spans="1:2" x14ac:dyDescent="0.25">
      <c r="A683" t="s">
        <v>5444</v>
      </c>
      <c r="B683">
        <v>1</v>
      </c>
    </row>
    <row r="684" spans="1:2" x14ac:dyDescent="0.25">
      <c r="A684" t="s">
        <v>5329</v>
      </c>
      <c r="B684">
        <v>1</v>
      </c>
    </row>
    <row r="685" spans="1:2" x14ac:dyDescent="0.25">
      <c r="A685" t="s">
        <v>1953</v>
      </c>
      <c r="B685">
        <v>1</v>
      </c>
    </row>
    <row r="686" spans="1:2" x14ac:dyDescent="0.25">
      <c r="A686" t="s">
        <v>3725</v>
      </c>
      <c r="B686">
        <v>1</v>
      </c>
    </row>
    <row r="687" spans="1:2" x14ac:dyDescent="0.25">
      <c r="A687" t="s">
        <v>5201</v>
      </c>
      <c r="B687">
        <v>1</v>
      </c>
    </row>
    <row r="688" spans="1:2" x14ac:dyDescent="0.25">
      <c r="A688" t="s">
        <v>4442</v>
      </c>
      <c r="B688">
        <v>1</v>
      </c>
    </row>
    <row r="689" spans="1:2" x14ac:dyDescent="0.25">
      <c r="A689" t="s">
        <v>4201</v>
      </c>
      <c r="B689">
        <v>1</v>
      </c>
    </row>
    <row r="690" spans="1:2" x14ac:dyDescent="0.25">
      <c r="A690" t="s">
        <v>1898</v>
      </c>
      <c r="B690">
        <v>1</v>
      </c>
    </row>
    <row r="691" spans="1:2" x14ac:dyDescent="0.25">
      <c r="A691" t="s">
        <v>930</v>
      </c>
      <c r="B691">
        <v>1</v>
      </c>
    </row>
    <row r="692" spans="1:2" x14ac:dyDescent="0.25">
      <c r="A692" t="s">
        <v>2905</v>
      </c>
      <c r="B692">
        <v>1</v>
      </c>
    </row>
    <row r="693" spans="1:2" x14ac:dyDescent="0.25">
      <c r="A693" t="s">
        <v>5281</v>
      </c>
      <c r="B693">
        <v>1</v>
      </c>
    </row>
    <row r="694" spans="1:2" x14ac:dyDescent="0.25">
      <c r="A694" t="s">
        <v>4638</v>
      </c>
      <c r="B694">
        <v>1</v>
      </c>
    </row>
    <row r="695" spans="1:2" x14ac:dyDescent="0.25">
      <c r="A695" t="s">
        <v>708</v>
      </c>
      <c r="B695">
        <v>1</v>
      </c>
    </row>
    <row r="696" spans="1:2" x14ac:dyDescent="0.25">
      <c r="A696" t="s">
        <v>2812</v>
      </c>
      <c r="B696">
        <v>1</v>
      </c>
    </row>
    <row r="697" spans="1:2" x14ac:dyDescent="0.25">
      <c r="A697" t="s">
        <v>2347</v>
      </c>
      <c r="B697">
        <v>1</v>
      </c>
    </row>
    <row r="698" spans="1:2" x14ac:dyDescent="0.25">
      <c r="A698" t="s">
        <v>2440</v>
      </c>
      <c r="B698">
        <v>1</v>
      </c>
    </row>
    <row r="699" spans="1:2" x14ac:dyDescent="0.25">
      <c r="A699" t="s">
        <v>2618</v>
      </c>
      <c r="B699">
        <v>1</v>
      </c>
    </row>
    <row r="700" spans="1:2" x14ac:dyDescent="0.25">
      <c r="A700" t="s">
        <v>3590</v>
      </c>
      <c r="B700">
        <v>1</v>
      </c>
    </row>
    <row r="701" spans="1:2" x14ac:dyDescent="0.25">
      <c r="A701" t="s">
        <v>3690</v>
      </c>
      <c r="B701">
        <v>1</v>
      </c>
    </row>
    <row r="702" spans="1:2" x14ac:dyDescent="0.25">
      <c r="A702" t="s">
        <v>2893</v>
      </c>
      <c r="B702">
        <v>1</v>
      </c>
    </row>
    <row r="703" spans="1:2" x14ac:dyDescent="0.25">
      <c r="A703" t="s">
        <v>3443</v>
      </c>
      <c r="B703">
        <v>1</v>
      </c>
    </row>
    <row r="704" spans="1:2" x14ac:dyDescent="0.25">
      <c r="A704" t="s">
        <v>444</v>
      </c>
      <c r="B704">
        <v>1</v>
      </c>
    </row>
    <row r="705" spans="1:2" x14ac:dyDescent="0.25">
      <c r="A705" t="s">
        <v>4056</v>
      </c>
      <c r="B705">
        <v>1</v>
      </c>
    </row>
    <row r="706" spans="1:2" x14ac:dyDescent="0.25">
      <c r="A706" t="s">
        <v>3140</v>
      </c>
      <c r="B706">
        <v>1</v>
      </c>
    </row>
    <row r="707" spans="1:2" x14ac:dyDescent="0.25">
      <c r="A707" t="s">
        <v>1497</v>
      </c>
      <c r="B707">
        <v>1</v>
      </c>
    </row>
    <row r="708" spans="1:2" x14ac:dyDescent="0.25">
      <c r="A708" t="s">
        <v>714</v>
      </c>
      <c r="B708">
        <v>1</v>
      </c>
    </row>
    <row r="709" spans="1:2" x14ac:dyDescent="0.25">
      <c r="A709" t="s">
        <v>1461</v>
      </c>
      <c r="B709">
        <v>1</v>
      </c>
    </row>
    <row r="710" spans="1:2" x14ac:dyDescent="0.25">
      <c r="A710" t="s">
        <v>4127</v>
      </c>
      <c r="B710">
        <v>1</v>
      </c>
    </row>
    <row r="711" spans="1:2" x14ac:dyDescent="0.25">
      <c r="A711" t="s">
        <v>3613</v>
      </c>
      <c r="B711">
        <v>1</v>
      </c>
    </row>
    <row r="712" spans="1:2" x14ac:dyDescent="0.25">
      <c r="A712" t="s">
        <v>2630</v>
      </c>
      <c r="B712">
        <v>1</v>
      </c>
    </row>
    <row r="713" spans="1:2" x14ac:dyDescent="0.25">
      <c r="A713" t="s">
        <v>3742</v>
      </c>
      <c r="B713">
        <v>1</v>
      </c>
    </row>
    <row r="714" spans="1:2" x14ac:dyDescent="0.25">
      <c r="A714" t="s">
        <v>1823</v>
      </c>
      <c r="B714">
        <v>1</v>
      </c>
    </row>
    <row r="715" spans="1:2" x14ac:dyDescent="0.25">
      <c r="A715" t="s">
        <v>5407</v>
      </c>
      <c r="B715">
        <v>1</v>
      </c>
    </row>
    <row r="716" spans="1:2" x14ac:dyDescent="0.25">
      <c r="A716" t="s">
        <v>4255</v>
      </c>
      <c r="B716">
        <v>1</v>
      </c>
    </row>
    <row r="717" spans="1:2" x14ac:dyDescent="0.25">
      <c r="A717" t="s">
        <v>2187</v>
      </c>
      <c r="B717">
        <v>1</v>
      </c>
    </row>
    <row r="718" spans="1:2" x14ac:dyDescent="0.25">
      <c r="A718" t="s">
        <v>1402</v>
      </c>
      <c r="B718">
        <v>1</v>
      </c>
    </row>
    <row r="719" spans="1:2" x14ac:dyDescent="0.25">
      <c r="A719" t="s">
        <v>4814</v>
      </c>
      <c r="B719">
        <v>1</v>
      </c>
    </row>
    <row r="720" spans="1:2" x14ac:dyDescent="0.25">
      <c r="A720" t="s">
        <v>4907</v>
      </c>
      <c r="B720">
        <v>1</v>
      </c>
    </row>
    <row r="721" spans="1:2" x14ac:dyDescent="0.25">
      <c r="A721" t="s">
        <v>4336</v>
      </c>
      <c r="B721">
        <v>1</v>
      </c>
    </row>
    <row r="722" spans="1:2" x14ac:dyDescent="0.25">
      <c r="A722" t="s">
        <v>4437</v>
      </c>
      <c r="B722">
        <v>1</v>
      </c>
    </row>
    <row r="723" spans="1:2" x14ac:dyDescent="0.25">
      <c r="A723" t="s">
        <v>5677</v>
      </c>
      <c r="B723">
        <v>1</v>
      </c>
    </row>
    <row r="724" spans="1:2" x14ac:dyDescent="0.25">
      <c r="A724" t="s">
        <v>2908</v>
      </c>
      <c r="B724">
        <v>1</v>
      </c>
    </row>
    <row r="725" spans="1:2" x14ac:dyDescent="0.25">
      <c r="A725" t="s">
        <v>1156</v>
      </c>
      <c r="B725">
        <v>1</v>
      </c>
    </row>
    <row r="726" spans="1:2" x14ac:dyDescent="0.25">
      <c r="A726" t="s">
        <v>2522</v>
      </c>
      <c r="B726">
        <v>1</v>
      </c>
    </row>
    <row r="727" spans="1:2" x14ac:dyDescent="0.25">
      <c r="A727" t="s">
        <v>319</v>
      </c>
      <c r="B727">
        <v>1</v>
      </c>
    </row>
    <row r="728" spans="1:2" x14ac:dyDescent="0.25">
      <c r="A728" t="s">
        <v>3332</v>
      </c>
      <c r="B728">
        <v>1</v>
      </c>
    </row>
    <row r="729" spans="1:2" x14ac:dyDescent="0.25">
      <c r="A729" t="s">
        <v>4706</v>
      </c>
      <c r="B729">
        <v>1</v>
      </c>
    </row>
    <row r="730" spans="1:2" x14ac:dyDescent="0.25">
      <c r="A730" t="s">
        <v>308</v>
      </c>
      <c r="B730">
        <v>1</v>
      </c>
    </row>
    <row r="731" spans="1:2" x14ac:dyDescent="0.25">
      <c r="A731" t="s">
        <v>5267</v>
      </c>
      <c r="B731">
        <v>1</v>
      </c>
    </row>
    <row r="732" spans="1:2" x14ac:dyDescent="0.25">
      <c r="A732" t="s">
        <v>3860</v>
      </c>
      <c r="B732">
        <v>1</v>
      </c>
    </row>
    <row r="733" spans="1:2" x14ac:dyDescent="0.25">
      <c r="A733" t="s">
        <v>3170</v>
      </c>
      <c r="B733">
        <v>1</v>
      </c>
    </row>
    <row r="734" spans="1:2" x14ac:dyDescent="0.25">
      <c r="A734" t="s">
        <v>3043</v>
      </c>
      <c r="B734">
        <v>1</v>
      </c>
    </row>
    <row r="735" spans="1:2" x14ac:dyDescent="0.25">
      <c r="A735" t="s">
        <v>5337</v>
      </c>
      <c r="B735">
        <v>1</v>
      </c>
    </row>
    <row r="736" spans="1:2" x14ac:dyDescent="0.25">
      <c r="A736" t="s">
        <v>3930</v>
      </c>
      <c r="B736">
        <v>1</v>
      </c>
    </row>
    <row r="737" spans="1:2" x14ac:dyDescent="0.25">
      <c r="A737" t="s">
        <v>1731</v>
      </c>
      <c r="B737">
        <v>1</v>
      </c>
    </row>
    <row r="738" spans="1:2" x14ac:dyDescent="0.25">
      <c r="A738" t="s">
        <v>1909</v>
      </c>
      <c r="B738">
        <v>1</v>
      </c>
    </row>
    <row r="739" spans="1:2" x14ac:dyDescent="0.25">
      <c r="A739" t="s">
        <v>4002</v>
      </c>
      <c r="B739">
        <v>1</v>
      </c>
    </row>
    <row r="740" spans="1:2" x14ac:dyDescent="0.25">
      <c r="A740" t="s">
        <v>3659</v>
      </c>
      <c r="B740">
        <v>1</v>
      </c>
    </row>
    <row r="741" spans="1:2" x14ac:dyDescent="0.25">
      <c r="A741" t="s">
        <v>1313</v>
      </c>
      <c r="B741">
        <v>1</v>
      </c>
    </row>
    <row r="742" spans="1:2" x14ac:dyDescent="0.25">
      <c r="A742" t="s">
        <v>4673</v>
      </c>
      <c r="B742">
        <v>1</v>
      </c>
    </row>
    <row r="743" spans="1:2" x14ac:dyDescent="0.25">
      <c r="A743" t="s">
        <v>757</v>
      </c>
      <c r="B743">
        <v>1</v>
      </c>
    </row>
    <row r="744" spans="1:2" x14ac:dyDescent="0.25">
      <c r="A744" t="s">
        <v>781</v>
      </c>
      <c r="B744">
        <v>1</v>
      </c>
    </row>
    <row r="745" spans="1:2" x14ac:dyDescent="0.25">
      <c r="A745" t="s">
        <v>2151</v>
      </c>
      <c r="B745">
        <v>1</v>
      </c>
    </row>
    <row r="746" spans="1:2" x14ac:dyDescent="0.25">
      <c r="A746" t="s">
        <v>4771</v>
      </c>
      <c r="B746">
        <v>1</v>
      </c>
    </row>
    <row r="747" spans="1:2" x14ac:dyDescent="0.25">
      <c r="A747" t="s">
        <v>2060</v>
      </c>
      <c r="B747">
        <v>1</v>
      </c>
    </row>
    <row r="748" spans="1:2" x14ac:dyDescent="0.25">
      <c r="A748" t="s">
        <v>2952</v>
      </c>
      <c r="B748">
        <v>1</v>
      </c>
    </row>
    <row r="749" spans="1:2" x14ac:dyDescent="0.25">
      <c r="A749" t="s">
        <v>634</v>
      </c>
      <c r="B749">
        <v>1</v>
      </c>
    </row>
    <row r="750" spans="1:2" x14ac:dyDescent="0.25">
      <c r="A750" t="s">
        <v>3788</v>
      </c>
      <c r="B750">
        <v>1</v>
      </c>
    </row>
    <row r="751" spans="1:2" x14ac:dyDescent="0.25">
      <c r="A751" t="s">
        <v>1185</v>
      </c>
      <c r="B751">
        <v>1</v>
      </c>
    </row>
    <row r="752" spans="1:2" x14ac:dyDescent="0.25">
      <c r="A752" t="s">
        <v>2461</v>
      </c>
      <c r="B752">
        <v>1</v>
      </c>
    </row>
    <row r="753" spans="1:2" x14ac:dyDescent="0.25">
      <c r="A753" t="s">
        <v>4309</v>
      </c>
      <c r="B753">
        <v>1</v>
      </c>
    </row>
    <row r="754" spans="1:2" x14ac:dyDescent="0.25">
      <c r="A754" t="s">
        <v>5124</v>
      </c>
      <c r="B754">
        <v>1</v>
      </c>
    </row>
    <row r="755" spans="1:2" x14ac:dyDescent="0.25">
      <c r="A755" t="s">
        <v>2846</v>
      </c>
      <c r="B755">
        <v>1</v>
      </c>
    </row>
    <row r="756" spans="1:2" x14ac:dyDescent="0.25">
      <c r="A756" t="s">
        <v>830</v>
      </c>
      <c r="B756">
        <v>1</v>
      </c>
    </row>
    <row r="757" spans="1:2" x14ac:dyDescent="0.25">
      <c r="A757" t="s">
        <v>1934</v>
      </c>
      <c r="B757">
        <v>1</v>
      </c>
    </row>
    <row r="758" spans="1:2" x14ac:dyDescent="0.25">
      <c r="A758" t="s">
        <v>1708</v>
      </c>
      <c r="B758">
        <v>1</v>
      </c>
    </row>
    <row r="759" spans="1:2" x14ac:dyDescent="0.25">
      <c r="A759" t="s">
        <v>5175</v>
      </c>
      <c r="B759">
        <v>1</v>
      </c>
    </row>
    <row r="760" spans="1:2" x14ac:dyDescent="0.25">
      <c r="A760" t="s">
        <v>2474</v>
      </c>
      <c r="B760">
        <v>1</v>
      </c>
    </row>
    <row r="761" spans="1:2" x14ac:dyDescent="0.25">
      <c r="A761" t="s">
        <v>702</v>
      </c>
      <c r="B761">
        <v>1</v>
      </c>
    </row>
    <row r="762" spans="1:2" x14ac:dyDescent="0.25">
      <c r="A762" t="s">
        <v>86</v>
      </c>
      <c r="B762">
        <v>1</v>
      </c>
    </row>
    <row r="763" spans="1:2" x14ac:dyDescent="0.25">
      <c r="A763" t="s">
        <v>4008</v>
      </c>
      <c r="B763">
        <v>1</v>
      </c>
    </row>
    <row r="764" spans="1:2" x14ac:dyDescent="0.25">
      <c r="A764" t="s">
        <v>519</v>
      </c>
      <c r="B764">
        <v>1</v>
      </c>
    </row>
    <row r="765" spans="1:2" x14ac:dyDescent="0.25">
      <c r="A765" t="s">
        <v>5140</v>
      </c>
      <c r="B765">
        <v>1</v>
      </c>
    </row>
    <row r="766" spans="1:2" x14ac:dyDescent="0.25">
      <c r="A766" t="s">
        <v>1486</v>
      </c>
      <c r="B766">
        <v>1</v>
      </c>
    </row>
    <row r="767" spans="1:2" x14ac:dyDescent="0.25">
      <c r="A767" t="s">
        <v>3958</v>
      </c>
      <c r="B767">
        <v>1</v>
      </c>
    </row>
    <row r="768" spans="1:2" x14ac:dyDescent="0.25">
      <c r="A768" t="s">
        <v>5391</v>
      </c>
      <c r="B768">
        <v>1</v>
      </c>
    </row>
    <row r="769" spans="1:2" x14ac:dyDescent="0.25">
      <c r="A769" t="s">
        <v>4015</v>
      </c>
      <c r="B769">
        <v>1</v>
      </c>
    </row>
    <row r="770" spans="1:2" x14ac:dyDescent="0.25">
      <c r="A770" t="s">
        <v>4548</v>
      </c>
      <c r="B770">
        <v>1</v>
      </c>
    </row>
    <row r="771" spans="1:2" x14ac:dyDescent="0.25">
      <c r="A771" t="s">
        <v>2405</v>
      </c>
      <c r="B771">
        <v>1</v>
      </c>
    </row>
    <row r="772" spans="1:2" x14ac:dyDescent="0.25">
      <c r="A772" t="s">
        <v>3593</v>
      </c>
      <c r="B772">
        <v>1</v>
      </c>
    </row>
    <row r="773" spans="1:2" x14ac:dyDescent="0.25">
      <c r="A773" t="s">
        <v>711</v>
      </c>
      <c r="B773">
        <v>1</v>
      </c>
    </row>
    <row r="774" spans="1:2" x14ac:dyDescent="0.25">
      <c r="A774" t="s">
        <v>2843</v>
      </c>
      <c r="B774">
        <v>1</v>
      </c>
    </row>
    <row r="775" spans="1:2" x14ac:dyDescent="0.25">
      <c r="A775" t="s">
        <v>257</v>
      </c>
      <c r="B775">
        <v>1</v>
      </c>
    </row>
    <row r="776" spans="1:2" x14ac:dyDescent="0.25">
      <c r="A776" t="s">
        <v>5416</v>
      </c>
      <c r="B776">
        <v>1</v>
      </c>
    </row>
    <row r="777" spans="1:2" x14ac:dyDescent="0.25">
      <c r="A777" t="s">
        <v>12</v>
      </c>
      <c r="B777">
        <v>1</v>
      </c>
    </row>
    <row r="778" spans="1:2" x14ac:dyDescent="0.25">
      <c r="A778" t="s">
        <v>3408</v>
      </c>
      <c r="B778">
        <v>1</v>
      </c>
    </row>
    <row r="779" spans="1:2" x14ac:dyDescent="0.25">
      <c r="A779" t="s">
        <v>4987</v>
      </c>
      <c r="B779">
        <v>1</v>
      </c>
    </row>
    <row r="780" spans="1:2" x14ac:dyDescent="0.25">
      <c r="A780" t="s">
        <v>4204</v>
      </c>
      <c r="B780">
        <v>1</v>
      </c>
    </row>
    <row r="781" spans="1:2" x14ac:dyDescent="0.25">
      <c r="A781" t="s">
        <v>339</v>
      </c>
      <c r="B781">
        <v>1</v>
      </c>
    </row>
    <row r="782" spans="1:2" x14ac:dyDescent="0.25">
      <c r="A782" t="s">
        <v>4788</v>
      </c>
      <c r="B782">
        <v>1</v>
      </c>
    </row>
    <row r="783" spans="1:2" x14ac:dyDescent="0.25">
      <c r="A783" t="s">
        <v>181</v>
      </c>
      <c r="B783">
        <v>1</v>
      </c>
    </row>
    <row r="784" spans="1:2" x14ac:dyDescent="0.25">
      <c r="A784" t="s">
        <v>3557</v>
      </c>
      <c r="B784">
        <v>1</v>
      </c>
    </row>
    <row r="785" spans="1:2" x14ac:dyDescent="0.25">
      <c r="A785" t="s">
        <v>3977</v>
      </c>
      <c r="B785">
        <v>1</v>
      </c>
    </row>
    <row r="786" spans="1:2" x14ac:dyDescent="0.25">
      <c r="A786" t="s">
        <v>4559</v>
      </c>
      <c r="B786">
        <v>1</v>
      </c>
    </row>
    <row r="787" spans="1:2" x14ac:dyDescent="0.25">
      <c r="A787" t="s">
        <v>5519</v>
      </c>
      <c r="B787">
        <v>1</v>
      </c>
    </row>
    <row r="788" spans="1:2" x14ac:dyDescent="0.25">
      <c r="A788" t="s">
        <v>4865</v>
      </c>
      <c r="B788">
        <v>1</v>
      </c>
    </row>
    <row r="789" spans="1:2" x14ac:dyDescent="0.25">
      <c r="A789" t="s">
        <v>2271</v>
      </c>
      <c r="B789">
        <v>1</v>
      </c>
    </row>
    <row r="790" spans="1:2" x14ac:dyDescent="0.25">
      <c r="A790" t="s">
        <v>4591</v>
      </c>
      <c r="B790">
        <v>1</v>
      </c>
    </row>
    <row r="791" spans="1:2" x14ac:dyDescent="0.25">
      <c r="A791" t="s">
        <v>3287</v>
      </c>
      <c r="B791">
        <v>1</v>
      </c>
    </row>
    <row r="792" spans="1:2" x14ac:dyDescent="0.25">
      <c r="A792" t="s">
        <v>588</v>
      </c>
      <c r="B792">
        <v>1</v>
      </c>
    </row>
    <row r="793" spans="1:2" x14ac:dyDescent="0.25">
      <c r="A793" t="s">
        <v>316</v>
      </c>
      <c r="B793">
        <v>1</v>
      </c>
    </row>
    <row r="794" spans="1:2" x14ac:dyDescent="0.25">
      <c r="A794" t="s">
        <v>3615</v>
      </c>
      <c r="B794">
        <v>1</v>
      </c>
    </row>
    <row r="795" spans="1:2" x14ac:dyDescent="0.25">
      <c r="A795" t="s">
        <v>5089</v>
      </c>
      <c r="B795">
        <v>1</v>
      </c>
    </row>
    <row r="796" spans="1:2" x14ac:dyDescent="0.25">
      <c r="A796" t="s">
        <v>1963</v>
      </c>
      <c r="B796">
        <v>1</v>
      </c>
    </row>
    <row r="797" spans="1:2" x14ac:dyDescent="0.25">
      <c r="A797" t="s">
        <v>2091</v>
      </c>
      <c r="B797">
        <v>1</v>
      </c>
    </row>
    <row r="798" spans="1:2" x14ac:dyDescent="0.25">
      <c r="A798" t="s">
        <v>992</v>
      </c>
      <c r="B798">
        <v>1</v>
      </c>
    </row>
    <row r="799" spans="1:2" x14ac:dyDescent="0.25">
      <c r="A799" t="s">
        <v>1399</v>
      </c>
      <c r="B799">
        <v>1</v>
      </c>
    </row>
    <row r="800" spans="1:2" x14ac:dyDescent="0.25">
      <c r="A800" t="s">
        <v>4828</v>
      </c>
      <c r="B800">
        <v>1</v>
      </c>
    </row>
    <row r="801" spans="1:2" x14ac:dyDescent="0.25">
      <c r="A801" t="s">
        <v>1531</v>
      </c>
      <c r="B801">
        <v>1</v>
      </c>
    </row>
    <row r="802" spans="1:2" x14ac:dyDescent="0.25">
      <c r="A802" t="s">
        <v>3583</v>
      </c>
      <c r="B802">
        <v>1</v>
      </c>
    </row>
    <row r="803" spans="1:2" x14ac:dyDescent="0.25">
      <c r="A803" t="s">
        <v>2446</v>
      </c>
      <c r="B803">
        <v>1</v>
      </c>
    </row>
    <row r="804" spans="1:2" x14ac:dyDescent="0.25">
      <c r="A804" t="s">
        <v>2777</v>
      </c>
      <c r="B804">
        <v>1</v>
      </c>
    </row>
    <row r="805" spans="1:2" x14ac:dyDescent="0.25">
      <c r="A805" t="s">
        <v>4718</v>
      </c>
      <c r="B805">
        <v>1</v>
      </c>
    </row>
    <row r="806" spans="1:2" x14ac:dyDescent="0.25">
      <c r="A806" t="s">
        <v>1478</v>
      </c>
      <c r="B806">
        <v>1</v>
      </c>
    </row>
    <row r="807" spans="1:2" x14ac:dyDescent="0.25">
      <c r="A807" t="s">
        <v>2274</v>
      </c>
      <c r="B807">
        <v>1</v>
      </c>
    </row>
    <row r="808" spans="1:2" x14ac:dyDescent="0.25">
      <c r="A808" t="s">
        <v>3400</v>
      </c>
      <c r="B808">
        <v>1</v>
      </c>
    </row>
    <row r="809" spans="1:2" x14ac:dyDescent="0.25">
      <c r="A809" t="s">
        <v>748</v>
      </c>
      <c r="B809">
        <v>1</v>
      </c>
    </row>
    <row r="810" spans="1:2" x14ac:dyDescent="0.25">
      <c r="A810" t="s">
        <v>2324</v>
      </c>
      <c r="B810">
        <v>1</v>
      </c>
    </row>
    <row r="811" spans="1:2" x14ac:dyDescent="0.25">
      <c r="A811" t="s">
        <v>2627</v>
      </c>
      <c r="B811">
        <v>1</v>
      </c>
    </row>
    <row r="812" spans="1:2" x14ac:dyDescent="0.25">
      <c r="A812" t="s">
        <v>436</v>
      </c>
      <c r="B812">
        <v>1</v>
      </c>
    </row>
    <row r="813" spans="1:2" x14ac:dyDescent="0.25">
      <c r="A813" t="s">
        <v>2820</v>
      </c>
      <c r="B813">
        <v>1</v>
      </c>
    </row>
    <row r="814" spans="1:2" x14ac:dyDescent="0.25">
      <c r="A814" t="s">
        <v>3713</v>
      </c>
      <c r="B814">
        <v>1</v>
      </c>
    </row>
    <row r="815" spans="1:2" x14ac:dyDescent="0.25">
      <c r="A815" t="s">
        <v>5746</v>
      </c>
      <c r="B815">
        <v>1</v>
      </c>
    </row>
    <row r="816" spans="1:2" x14ac:dyDescent="0.25">
      <c r="A816" t="s">
        <v>786</v>
      </c>
      <c r="B816">
        <v>1</v>
      </c>
    </row>
    <row r="817" spans="1:2" x14ac:dyDescent="0.25">
      <c r="A817" t="s">
        <v>5734</v>
      </c>
      <c r="B817">
        <v>1</v>
      </c>
    </row>
    <row r="818" spans="1:2" x14ac:dyDescent="0.25">
      <c r="A818" t="s">
        <v>622</v>
      </c>
      <c r="B818">
        <v>1</v>
      </c>
    </row>
    <row r="819" spans="1:2" x14ac:dyDescent="0.25">
      <c r="A819" t="s">
        <v>1011</v>
      </c>
      <c r="B819">
        <v>1</v>
      </c>
    </row>
    <row r="820" spans="1:2" x14ac:dyDescent="0.25">
      <c r="A820" t="s">
        <v>989</v>
      </c>
      <c r="B820">
        <v>1</v>
      </c>
    </row>
    <row r="821" spans="1:2" x14ac:dyDescent="0.25">
      <c r="A821" t="s">
        <v>1020</v>
      </c>
      <c r="B821">
        <v>1</v>
      </c>
    </row>
    <row r="822" spans="1:2" x14ac:dyDescent="0.25">
      <c r="A822" t="s">
        <v>3526</v>
      </c>
      <c r="B822">
        <v>1</v>
      </c>
    </row>
    <row r="823" spans="1:2" x14ac:dyDescent="0.25">
      <c r="A823" t="s">
        <v>899</v>
      </c>
      <c r="B823">
        <v>1</v>
      </c>
    </row>
    <row r="824" spans="1:2" x14ac:dyDescent="0.25">
      <c r="A824" t="s">
        <v>4752</v>
      </c>
      <c r="B824">
        <v>1</v>
      </c>
    </row>
    <row r="825" spans="1:2" x14ac:dyDescent="0.25">
      <c r="A825" t="s">
        <v>3997</v>
      </c>
      <c r="B825">
        <v>1</v>
      </c>
    </row>
    <row r="826" spans="1:2" x14ac:dyDescent="0.25">
      <c r="A826" t="s">
        <v>4900</v>
      </c>
      <c r="B826">
        <v>1</v>
      </c>
    </row>
    <row r="827" spans="1:2" x14ac:dyDescent="0.25">
      <c r="A827" t="s">
        <v>999</v>
      </c>
      <c r="B827">
        <v>1</v>
      </c>
    </row>
    <row r="828" spans="1:2" x14ac:dyDescent="0.25">
      <c r="A828" t="s">
        <v>3552</v>
      </c>
      <c r="B828">
        <v>1</v>
      </c>
    </row>
    <row r="829" spans="1:2" x14ac:dyDescent="0.25">
      <c r="A829" t="s">
        <v>1858</v>
      </c>
      <c r="B829">
        <v>1</v>
      </c>
    </row>
    <row r="830" spans="1:2" x14ac:dyDescent="0.25">
      <c r="A830" t="s">
        <v>731</v>
      </c>
      <c r="B830">
        <v>1</v>
      </c>
    </row>
    <row r="831" spans="1:2" x14ac:dyDescent="0.25">
      <c r="A831" t="s">
        <v>2806</v>
      </c>
      <c r="B831">
        <v>1</v>
      </c>
    </row>
    <row r="832" spans="1:2" x14ac:dyDescent="0.25">
      <c r="A832" t="s">
        <v>1188</v>
      </c>
      <c r="B832">
        <v>1</v>
      </c>
    </row>
    <row r="833" spans="1:2" x14ac:dyDescent="0.25">
      <c r="A833" t="s">
        <v>3428</v>
      </c>
      <c r="B833">
        <v>1</v>
      </c>
    </row>
    <row r="834" spans="1:2" x14ac:dyDescent="0.25">
      <c r="A834" t="s">
        <v>2648</v>
      </c>
      <c r="B834">
        <v>1</v>
      </c>
    </row>
    <row r="835" spans="1:2" x14ac:dyDescent="0.25">
      <c r="A835" t="s">
        <v>3847</v>
      </c>
      <c r="B835">
        <v>1</v>
      </c>
    </row>
    <row r="836" spans="1:2" x14ac:dyDescent="0.25">
      <c r="A836" t="s">
        <v>3716</v>
      </c>
      <c r="B836">
        <v>1</v>
      </c>
    </row>
    <row r="837" spans="1:2" x14ac:dyDescent="0.25">
      <c r="A837" t="s">
        <v>3825</v>
      </c>
      <c r="B837">
        <v>1</v>
      </c>
    </row>
    <row r="838" spans="1:2" x14ac:dyDescent="0.25">
      <c r="A838" t="s">
        <v>2726</v>
      </c>
      <c r="B838">
        <v>1</v>
      </c>
    </row>
    <row r="839" spans="1:2" x14ac:dyDescent="0.25">
      <c r="A839" t="s">
        <v>5436</v>
      </c>
      <c r="B839">
        <v>1</v>
      </c>
    </row>
    <row r="840" spans="1:2" x14ac:dyDescent="0.25">
      <c r="A840" t="s">
        <v>3284</v>
      </c>
      <c r="B840">
        <v>1</v>
      </c>
    </row>
    <row r="841" spans="1:2" x14ac:dyDescent="0.25">
      <c r="A841" t="s">
        <v>1035</v>
      </c>
      <c r="B841">
        <v>1</v>
      </c>
    </row>
    <row r="842" spans="1:2" x14ac:dyDescent="0.25">
      <c r="A842" t="s">
        <v>3621</v>
      </c>
      <c r="B842">
        <v>1</v>
      </c>
    </row>
    <row r="843" spans="1:2" x14ac:dyDescent="0.25">
      <c r="A843" t="s">
        <v>491</v>
      </c>
      <c r="B843">
        <v>1</v>
      </c>
    </row>
    <row r="844" spans="1:2" x14ac:dyDescent="0.25">
      <c r="A844" t="s">
        <v>4806</v>
      </c>
      <c r="B844">
        <v>1</v>
      </c>
    </row>
    <row r="845" spans="1:2" x14ac:dyDescent="0.25">
      <c r="A845" t="s">
        <v>4745</v>
      </c>
      <c r="B845">
        <v>1</v>
      </c>
    </row>
    <row r="846" spans="1:2" x14ac:dyDescent="0.25">
      <c r="A846" t="s">
        <v>4089</v>
      </c>
      <c r="B846">
        <v>1</v>
      </c>
    </row>
    <row r="847" spans="1:2" x14ac:dyDescent="0.25">
      <c r="A847" t="s">
        <v>4620</v>
      </c>
      <c r="B847">
        <v>1</v>
      </c>
    </row>
    <row r="848" spans="1:2" x14ac:dyDescent="0.25">
      <c r="A848" t="s">
        <v>1808</v>
      </c>
      <c r="B848">
        <v>1</v>
      </c>
    </row>
    <row r="849" spans="1:2" x14ac:dyDescent="0.25">
      <c r="A849" t="s">
        <v>3512</v>
      </c>
      <c r="B849">
        <v>1</v>
      </c>
    </row>
    <row r="850" spans="1:2" x14ac:dyDescent="0.25">
      <c r="A850" t="s">
        <v>1752</v>
      </c>
      <c r="B850">
        <v>1</v>
      </c>
    </row>
    <row r="851" spans="1:2" x14ac:dyDescent="0.25">
      <c r="A851" t="s">
        <v>3854</v>
      </c>
      <c r="B851">
        <v>1</v>
      </c>
    </row>
    <row r="852" spans="1:2" x14ac:dyDescent="0.25">
      <c r="A852" t="s">
        <v>1734</v>
      </c>
      <c r="B852">
        <v>1</v>
      </c>
    </row>
    <row r="853" spans="1:2" x14ac:dyDescent="0.25">
      <c r="A853" t="s">
        <v>4545</v>
      </c>
      <c r="B853">
        <v>1</v>
      </c>
    </row>
    <row r="854" spans="1:2" x14ac:dyDescent="0.25">
      <c r="A854" t="s">
        <v>1972</v>
      </c>
      <c r="B854">
        <v>1</v>
      </c>
    </row>
    <row r="855" spans="1:2" x14ac:dyDescent="0.25">
      <c r="A855" t="s">
        <v>2940</v>
      </c>
      <c r="B855">
        <v>1</v>
      </c>
    </row>
    <row r="856" spans="1:2" x14ac:dyDescent="0.25">
      <c r="A856" t="s">
        <v>4306</v>
      </c>
      <c r="B856">
        <v>1</v>
      </c>
    </row>
    <row r="857" spans="1:2" x14ac:dyDescent="0.25">
      <c r="A857" t="s">
        <v>5683</v>
      </c>
      <c r="B857">
        <v>1</v>
      </c>
    </row>
    <row r="858" spans="1:2" x14ac:dyDescent="0.25">
      <c r="A858" t="s">
        <v>4150</v>
      </c>
      <c r="B858">
        <v>1</v>
      </c>
    </row>
    <row r="859" spans="1:2" x14ac:dyDescent="0.25">
      <c r="A859" t="s">
        <v>5696</v>
      </c>
      <c r="B859">
        <v>1</v>
      </c>
    </row>
    <row r="860" spans="1:2" x14ac:dyDescent="0.25">
      <c r="A860" t="s">
        <v>3921</v>
      </c>
      <c r="B860">
        <v>1</v>
      </c>
    </row>
    <row r="861" spans="1:2" x14ac:dyDescent="0.25">
      <c r="A861" t="s">
        <v>1014</v>
      </c>
      <c r="B861">
        <v>1</v>
      </c>
    </row>
    <row r="862" spans="1:2" x14ac:dyDescent="0.25">
      <c r="A862" t="s">
        <v>3529</v>
      </c>
      <c r="B862">
        <v>1</v>
      </c>
    </row>
    <row r="863" spans="1:2" x14ac:dyDescent="0.25">
      <c r="A863" t="s">
        <v>5660</v>
      </c>
      <c r="B863">
        <v>1</v>
      </c>
    </row>
    <row r="864" spans="1:2" x14ac:dyDescent="0.25">
      <c r="A864" t="s">
        <v>1567</v>
      </c>
      <c r="B864">
        <v>1</v>
      </c>
    </row>
    <row r="865" spans="1:2" x14ac:dyDescent="0.25">
      <c r="A865" t="s">
        <v>2027</v>
      </c>
      <c r="B865">
        <v>1</v>
      </c>
    </row>
    <row r="866" spans="1:2" x14ac:dyDescent="0.25">
      <c r="A866" t="s">
        <v>5275</v>
      </c>
      <c r="B866">
        <v>1</v>
      </c>
    </row>
    <row r="867" spans="1:2" x14ac:dyDescent="0.25">
      <c r="A867" t="s">
        <v>4000</v>
      </c>
      <c r="B867">
        <v>1</v>
      </c>
    </row>
    <row r="868" spans="1:2" x14ac:dyDescent="0.25">
      <c r="A868" t="s">
        <v>4373</v>
      </c>
      <c r="B868">
        <v>1</v>
      </c>
    </row>
    <row r="869" spans="1:2" x14ac:dyDescent="0.25">
      <c r="A869" t="s">
        <v>3070</v>
      </c>
      <c r="B869">
        <v>1</v>
      </c>
    </row>
    <row r="870" spans="1:2" x14ac:dyDescent="0.25">
      <c r="A870" t="s">
        <v>1558</v>
      </c>
      <c r="B870">
        <v>1</v>
      </c>
    </row>
    <row r="871" spans="1:2" x14ac:dyDescent="0.25">
      <c r="A871" t="s">
        <v>3538</v>
      </c>
      <c r="B871">
        <v>1</v>
      </c>
    </row>
    <row r="872" spans="1:2" x14ac:dyDescent="0.25">
      <c r="A872" t="s">
        <v>1325</v>
      </c>
      <c r="B872">
        <v>1</v>
      </c>
    </row>
    <row r="873" spans="1:2" x14ac:dyDescent="0.25">
      <c r="A873" t="s">
        <v>3180</v>
      </c>
      <c r="B873">
        <v>1</v>
      </c>
    </row>
    <row r="874" spans="1:2" x14ac:dyDescent="0.25">
      <c r="A874" t="s">
        <v>1850</v>
      </c>
      <c r="B874">
        <v>1</v>
      </c>
    </row>
    <row r="875" spans="1:2" x14ac:dyDescent="0.25">
      <c r="A875" t="s">
        <v>5148</v>
      </c>
      <c r="B875">
        <v>1</v>
      </c>
    </row>
    <row r="876" spans="1:2" x14ac:dyDescent="0.25">
      <c r="A876" t="s">
        <v>4891</v>
      </c>
      <c r="B876">
        <v>1</v>
      </c>
    </row>
    <row r="877" spans="1:2" x14ac:dyDescent="0.25">
      <c r="A877" t="s">
        <v>2437</v>
      </c>
      <c r="B877">
        <v>1</v>
      </c>
    </row>
    <row r="878" spans="1:2" x14ac:dyDescent="0.25">
      <c r="A878" t="s">
        <v>4053</v>
      </c>
      <c r="B878">
        <v>1</v>
      </c>
    </row>
    <row r="879" spans="1:2" x14ac:dyDescent="0.25">
      <c r="A879" t="s">
        <v>4334</v>
      </c>
      <c r="B879">
        <v>1</v>
      </c>
    </row>
    <row r="880" spans="1:2" x14ac:dyDescent="0.25">
      <c r="A880" t="s">
        <v>3481</v>
      </c>
      <c r="B880">
        <v>1</v>
      </c>
    </row>
    <row r="881" spans="1:2" x14ac:dyDescent="0.25">
      <c r="A881" t="s">
        <v>2239</v>
      </c>
      <c r="B881">
        <v>1</v>
      </c>
    </row>
    <row r="882" spans="1:2" x14ac:dyDescent="0.25">
      <c r="A882" t="s">
        <v>2372</v>
      </c>
      <c r="B882">
        <v>1</v>
      </c>
    </row>
    <row r="883" spans="1:2" x14ac:dyDescent="0.25">
      <c r="A883" t="s">
        <v>2174</v>
      </c>
      <c r="B883">
        <v>1</v>
      </c>
    </row>
    <row r="884" spans="1:2" x14ac:dyDescent="0.25">
      <c r="A884" t="s">
        <v>1167</v>
      </c>
      <c r="B884">
        <v>1</v>
      </c>
    </row>
    <row r="885" spans="1:2" x14ac:dyDescent="0.25">
      <c r="A885" t="s">
        <v>1872</v>
      </c>
      <c r="B885">
        <v>1</v>
      </c>
    </row>
    <row r="886" spans="1:2" x14ac:dyDescent="0.25">
      <c r="A886" t="s">
        <v>2914</v>
      </c>
      <c r="B886">
        <v>1</v>
      </c>
    </row>
    <row r="887" spans="1:2" x14ac:dyDescent="0.25">
      <c r="A887" t="s">
        <v>1928</v>
      </c>
      <c r="B887">
        <v>1</v>
      </c>
    </row>
    <row r="888" spans="1:2" x14ac:dyDescent="0.25">
      <c r="A888" t="s">
        <v>5244</v>
      </c>
      <c r="B888">
        <v>1</v>
      </c>
    </row>
    <row r="889" spans="1:2" x14ac:dyDescent="0.25">
      <c r="A889" t="s">
        <v>5514</v>
      </c>
      <c r="B889">
        <v>1</v>
      </c>
    </row>
    <row r="890" spans="1:2" x14ac:dyDescent="0.25">
      <c r="A890" t="s">
        <v>1714</v>
      </c>
      <c r="B890">
        <v>1</v>
      </c>
    </row>
    <row r="891" spans="1:2" x14ac:dyDescent="0.25">
      <c r="A891" t="s">
        <v>1855</v>
      </c>
      <c r="B891">
        <v>1</v>
      </c>
    </row>
    <row r="892" spans="1:2" x14ac:dyDescent="0.25">
      <c r="A892" t="s">
        <v>5453</v>
      </c>
      <c r="B892">
        <v>1</v>
      </c>
    </row>
    <row r="893" spans="1:2" x14ac:dyDescent="0.25">
      <c r="A893" t="s">
        <v>5146</v>
      </c>
      <c r="B893">
        <v>1</v>
      </c>
    </row>
    <row r="894" spans="1:2" x14ac:dyDescent="0.25">
      <c r="A894" t="s">
        <v>4927</v>
      </c>
      <c r="B894">
        <v>1</v>
      </c>
    </row>
    <row r="895" spans="1:2" x14ac:dyDescent="0.25">
      <c r="A895" t="s">
        <v>5190</v>
      </c>
      <c r="B895">
        <v>1</v>
      </c>
    </row>
    <row r="896" spans="1:2" x14ac:dyDescent="0.25">
      <c r="A896" t="s">
        <v>3580</v>
      </c>
      <c r="B896">
        <v>1</v>
      </c>
    </row>
    <row r="897" spans="1:2" x14ac:dyDescent="0.25">
      <c r="A897" t="s">
        <v>1969</v>
      </c>
      <c r="B897">
        <v>1</v>
      </c>
    </row>
    <row r="898" spans="1:2" x14ac:dyDescent="0.25">
      <c r="A898" t="s">
        <v>4742</v>
      </c>
      <c r="B898">
        <v>1</v>
      </c>
    </row>
    <row r="899" spans="1:2" x14ac:dyDescent="0.25">
      <c r="A899" t="s">
        <v>2509</v>
      </c>
      <c r="B899">
        <v>1</v>
      </c>
    </row>
    <row r="900" spans="1:2" x14ac:dyDescent="0.25">
      <c r="A900" t="s">
        <v>260</v>
      </c>
      <c r="B900">
        <v>1</v>
      </c>
    </row>
    <row r="901" spans="1:2" x14ac:dyDescent="0.25">
      <c r="A901" t="s">
        <v>2279</v>
      </c>
      <c r="B901">
        <v>1</v>
      </c>
    </row>
    <row r="902" spans="1:2" x14ac:dyDescent="0.25">
      <c r="A902" t="s">
        <v>936</v>
      </c>
      <c r="B902">
        <v>1</v>
      </c>
    </row>
    <row r="903" spans="1:2" x14ac:dyDescent="0.25">
      <c r="A903" t="s">
        <v>2339</v>
      </c>
      <c r="B903">
        <v>1</v>
      </c>
    </row>
    <row r="904" spans="1:2" x14ac:dyDescent="0.25">
      <c r="A904" t="s">
        <v>2931</v>
      </c>
      <c r="B904">
        <v>1</v>
      </c>
    </row>
    <row r="905" spans="1:2" x14ac:dyDescent="0.25">
      <c r="A905" t="s">
        <v>4670</v>
      </c>
      <c r="B905">
        <v>1</v>
      </c>
    </row>
    <row r="906" spans="1:2" x14ac:dyDescent="0.25">
      <c r="A906" t="s">
        <v>2456</v>
      </c>
      <c r="B906">
        <v>1</v>
      </c>
    </row>
    <row r="907" spans="1:2" x14ac:dyDescent="0.25">
      <c r="A907" t="s">
        <v>5334</v>
      </c>
      <c r="B907">
        <v>1</v>
      </c>
    </row>
    <row r="908" spans="1:2" x14ac:dyDescent="0.25">
      <c r="A908" t="s">
        <v>2803</v>
      </c>
      <c r="B908">
        <v>1</v>
      </c>
    </row>
    <row r="909" spans="1:2" x14ac:dyDescent="0.25">
      <c r="A909" t="s">
        <v>5638</v>
      </c>
      <c r="B909">
        <v>1</v>
      </c>
    </row>
    <row r="910" spans="1:2" x14ac:dyDescent="0.25">
      <c r="A910" t="s">
        <v>5690</v>
      </c>
      <c r="B910">
        <v>1</v>
      </c>
    </row>
    <row r="911" spans="1:2" x14ac:dyDescent="0.25">
      <c r="A911" t="s">
        <v>1592</v>
      </c>
      <c r="B911">
        <v>1</v>
      </c>
    </row>
    <row r="912" spans="1:2" x14ac:dyDescent="0.25">
      <c r="A912" t="s">
        <v>4135</v>
      </c>
      <c r="B912">
        <v>1</v>
      </c>
    </row>
    <row r="913" spans="1:2" x14ac:dyDescent="0.25">
      <c r="A913" t="s">
        <v>293</v>
      </c>
      <c r="B913">
        <v>1</v>
      </c>
    </row>
    <row r="914" spans="1:2" x14ac:dyDescent="0.25">
      <c r="A914" t="s">
        <v>5247</v>
      </c>
      <c r="B914">
        <v>1</v>
      </c>
    </row>
    <row r="915" spans="1:2" x14ac:dyDescent="0.25">
      <c r="A915" t="s">
        <v>3175</v>
      </c>
      <c r="B915">
        <v>1</v>
      </c>
    </row>
    <row r="916" spans="1:2" x14ac:dyDescent="0.25">
      <c r="A916" t="s">
        <v>3953</v>
      </c>
      <c r="B916">
        <v>1</v>
      </c>
    </row>
    <row r="917" spans="1:2" x14ac:dyDescent="0.25">
      <c r="A917" t="s">
        <v>1761</v>
      </c>
      <c r="B917">
        <v>1</v>
      </c>
    </row>
    <row r="918" spans="1:2" x14ac:dyDescent="0.25">
      <c r="A918" t="s">
        <v>4493</v>
      </c>
      <c r="B918">
        <v>1</v>
      </c>
    </row>
    <row r="919" spans="1:2" x14ac:dyDescent="0.25">
      <c r="A919" t="s">
        <v>5098</v>
      </c>
      <c r="B919">
        <v>1</v>
      </c>
    </row>
    <row r="920" spans="1:2" x14ac:dyDescent="0.25">
      <c r="A920" t="s">
        <v>5720</v>
      </c>
      <c r="B920">
        <v>1</v>
      </c>
    </row>
    <row r="921" spans="1:2" x14ac:dyDescent="0.25">
      <c r="A921" t="s">
        <v>3223</v>
      </c>
      <c r="B921">
        <v>1</v>
      </c>
    </row>
    <row r="922" spans="1:2" x14ac:dyDescent="0.25">
      <c r="A922" t="s">
        <v>170</v>
      </c>
      <c r="B922">
        <v>1</v>
      </c>
    </row>
    <row r="923" spans="1:2" x14ac:dyDescent="0.25">
      <c r="A923" t="s">
        <v>5379</v>
      </c>
      <c r="B923">
        <v>1</v>
      </c>
    </row>
    <row r="924" spans="1:2" x14ac:dyDescent="0.25">
      <c r="A924" t="s">
        <v>902</v>
      </c>
      <c r="B924">
        <v>1</v>
      </c>
    </row>
    <row r="925" spans="1:2" x14ac:dyDescent="0.25">
      <c r="A925" t="s">
        <v>5456</v>
      </c>
      <c r="B925">
        <v>1</v>
      </c>
    </row>
    <row r="926" spans="1:2" x14ac:dyDescent="0.25">
      <c r="A926" t="s">
        <v>873</v>
      </c>
      <c r="B926">
        <v>1</v>
      </c>
    </row>
    <row r="927" spans="1:2" x14ac:dyDescent="0.25">
      <c r="A927" t="s">
        <v>2641</v>
      </c>
      <c r="B927">
        <v>1</v>
      </c>
    </row>
    <row r="928" spans="1:2" x14ac:dyDescent="0.25">
      <c r="A928" t="s">
        <v>3299</v>
      </c>
      <c r="B928">
        <v>1</v>
      </c>
    </row>
    <row r="929" spans="1:2" x14ac:dyDescent="0.25">
      <c r="A929" t="s">
        <v>3455</v>
      </c>
      <c r="B929">
        <v>1</v>
      </c>
    </row>
    <row r="930" spans="1:2" x14ac:dyDescent="0.25">
      <c r="A930" t="s">
        <v>4893</v>
      </c>
      <c r="B930">
        <v>1</v>
      </c>
    </row>
    <row r="931" spans="1:2" x14ac:dyDescent="0.25">
      <c r="A931" t="s">
        <v>2654</v>
      </c>
      <c r="B931">
        <v>1</v>
      </c>
    </row>
    <row r="932" spans="1:2" x14ac:dyDescent="0.25">
      <c r="A932" t="s">
        <v>4012</v>
      </c>
      <c r="B932">
        <v>1</v>
      </c>
    </row>
    <row r="933" spans="1:2" x14ac:dyDescent="0.25">
      <c r="A933" t="s">
        <v>4516</v>
      </c>
      <c r="B933">
        <v>1</v>
      </c>
    </row>
    <row r="934" spans="1:2" x14ac:dyDescent="0.25">
      <c r="A934" t="s">
        <v>896</v>
      </c>
      <c r="B934">
        <v>1</v>
      </c>
    </row>
    <row r="935" spans="1:2" x14ac:dyDescent="0.25">
      <c r="A935" t="s">
        <v>2624</v>
      </c>
      <c r="B935">
        <v>1</v>
      </c>
    </row>
    <row r="936" spans="1:2" x14ac:dyDescent="0.25">
      <c r="A936" t="s">
        <v>4459</v>
      </c>
      <c r="B936">
        <v>1</v>
      </c>
    </row>
    <row r="937" spans="1:2" x14ac:dyDescent="0.25">
      <c r="A937" t="s">
        <v>2046</v>
      </c>
      <c r="B937">
        <v>1</v>
      </c>
    </row>
    <row r="938" spans="1:2" x14ac:dyDescent="0.25">
      <c r="A938" t="s">
        <v>4854</v>
      </c>
      <c r="B938">
        <v>1</v>
      </c>
    </row>
    <row r="939" spans="1:2" x14ac:dyDescent="0.25">
      <c r="A939" t="s">
        <v>497</v>
      </c>
      <c r="B939">
        <v>1</v>
      </c>
    </row>
    <row r="940" spans="1:2" x14ac:dyDescent="0.25">
      <c r="A940" t="s">
        <v>1059</v>
      </c>
      <c r="B940">
        <v>1</v>
      </c>
    </row>
    <row r="941" spans="1:2" x14ac:dyDescent="0.25">
      <c r="A941" t="s">
        <v>2969</v>
      </c>
      <c r="B941">
        <v>1</v>
      </c>
    </row>
    <row r="942" spans="1:2" x14ac:dyDescent="0.25">
      <c r="A942" t="s">
        <v>1118</v>
      </c>
      <c r="B942">
        <v>1</v>
      </c>
    </row>
    <row r="943" spans="1:2" x14ac:dyDescent="0.25">
      <c r="A943" t="s">
        <v>2896</v>
      </c>
      <c r="B943">
        <v>1</v>
      </c>
    </row>
    <row r="944" spans="1:2" x14ac:dyDescent="0.25">
      <c r="A944" t="s">
        <v>3904</v>
      </c>
      <c r="B944">
        <v>1</v>
      </c>
    </row>
    <row r="945" spans="1:2" x14ac:dyDescent="0.25">
      <c r="A945" t="s">
        <v>4862</v>
      </c>
      <c r="B945">
        <v>1</v>
      </c>
    </row>
    <row r="946" spans="1:2" x14ac:dyDescent="0.25">
      <c r="A946" t="s">
        <v>4214</v>
      </c>
      <c r="B946">
        <v>1</v>
      </c>
    </row>
    <row r="947" spans="1:2" x14ac:dyDescent="0.25">
      <c r="A947" t="s">
        <v>1528</v>
      </c>
      <c r="B947">
        <v>1</v>
      </c>
    </row>
    <row r="948" spans="1:2" x14ac:dyDescent="0.25">
      <c r="A948" t="s">
        <v>4582</v>
      </c>
      <c r="B948">
        <v>1</v>
      </c>
    </row>
    <row r="949" spans="1:2" x14ac:dyDescent="0.25">
      <c r="A949" t="s">
        <v>4971</v>
      </c>
      <c r="B949">
        <v>1</v>
      </c>
    </row>
    <row r="950" spans="1:2" x14ac:dyDescent="0.25">
      <c r="A950" t="s">
        <v>5780</v>
      </c>
      <c r="B950">
        <v>1</v>
      </c>
    </row>
    <row r="951" spans="1:2" x14ac:dyDescent="0.25">
      <c r="A951" t="s">
        <v>2748</v>
      </c>
      <c r="B951">
        <v>1</v>
      </c>
    </row>
    <row r="952" spans="1:2" x14ac:dyDescent="0.25">
      <c r="A952" t="s">
        <v>232</v>
      </c>
      <c r="B952">
        <v>1</v>
      </c>
    </row>
    <row r="953" spans="1:2" x14ac:dyDescent="0.25">
      <c r="A953" t="s">
        <v>3350</v>
      </c>
      <c r="B953">
        <v>1</v>
      </c>
    </row>
    <row r="954" spans="1:2" x14ac:dyDescent="0.25">
      <c r="A954" t="s">
        <v>921</v>
      </c>
      <c r="B954">
        <v>1</v>
      </c>
    </row>
    <row r="955" spans="1:2" x14ac:dyDescent="0.25">
      <c r="A955" t="s">
        <v>3673</v>
      </c>
      <c r="B955">
        <v>1</v>
      </c>
    </row>
    <row r="956" spans="1:2" x14ac:dyDescent="0.25">
      <c r="A956" t="s">
        <v>5063</v>
      </c>
      <c r="B956">
        <v>1</v>
      </c>
    </row>
    <row r="957" spans="1:2" x14ac:dyDescent="0.25">
      <c r="A957" t="s">
        <v>927</v>
      </c>
      <c r="B957">
        <v>1</v>
      </c>
    </row>
    <row r="958" spans="1:2" x14ac:dyDescent="0.25">
      <c r="A958" t="s">
        <v>1728</v>
      </c>
      <c r="B958">
        <v>1</v>
      </c>
    </row>
    <row r="959" spans="1:2" x14ac:dyDescent="0.25">
      <c r="A959" t="s">
        <v>4571</v>
      </c>
      <c r="B959">
        <v>1</v>
      </c>
    </row>
    <row r="960" spans="1:2" x14ac:dyDescent="0.25">
      <c r="A960" t="s">
        <v>5184</v>
      </c>
      <c r="B960">
        <v>1</v>
      </c>
    </row>
    <row r="961" spans="1:2" x14ac:dyDescent="0.25">
      <c r="A961" t="s">
        <v>963</v>
      </c>
      <c r="B961">
        <v>1</v>
      </c>
    </row>
    <row r="962" spans="1:2" x14ac:dyDescent="0.25">
      <c r="A962" t="s">
        <v>1073</v>
      </c>
      <c r="B962">
        <v>1</v>
      </c>
    </row>
    <row r="963" spans="1:2" x14ac:dyDescent="0.25">
      <c r="A963" t="s">
        <v>2593</v>
      </c>
      <c r="B963">
        <v>1</v>
      </c>
    </row>
    <row r="964" spans="1:2" x14ac:dyDescent="0.25">
      <c r="A964" t="s">
        <v>4426</v>
      </c>
      <c r="B964">
        <v>1</v>
      </c>
    </row>
    <row r="965" spans="1:2" x14ac:dyDescent="0.25">
      <c r="A965" t="s">
        <v>5043</v>
      </c>
      <c r="B965">
        <v>1</v>
      </c>
    </row>
    <row r="966" spans="1:2" x14ac:dyDescent="0.25">
      <c r="A966" t="s">
        <v>4165</v>
      </c>
      <c r="B966">
        <v>1</v>
      </c>
    </row>
    <row r="967" spans="1:2" x14ac:dyDescent="0.25">
      <c r="A967" t="s">
        <v>2550</v>
      </c>
      <c r="B967">
        <v>1</v>
      </c>
    </row>
    <row r="968" spans="1:2" x14ac:dyDescent="0.25">
      <c r="A968" t="s">
        <v>869</v>
      </c>
      <c r="B968">
        <v>1</v>
      </c>
    </row>
    <row r="969" spans="1:2" x14ac:dyDescent="0.25">
      <c r="A969" t="s">
        <v>1618</v>
      </c>
      <c r="B969">
        <v>1</v>
      </c>
    </row>
    <row r="970" spans="1:2" x14ac:dyDescent="0.25">
      <c r="A970" t="s">
        <v>1829</v>
      </c>
      <c r="B970">
        <v>1</v>
      </c>
    </row>
    <row r="971" spans="1:2" x14ac:dyDescent="0.25">
      <c r="A971" t="s">
        <v>2948</v>
      </c>
      <c r="B971">
        <v>1</v>
      </c>
    </row>
    <row r="972" spans="1:2" x14ac:dyDescent="0.25">
      <c r="A972" t="s">
        <v>745</v>
      </c>
      <c r="B972">
        <v>1</v>
      </c>
    </row>
    <row r="973" spans="1:2" x14ac:dyDescent="0.25">
      <c r="A973" t="s">
        <v>573</v>
      </c>
      <c r="B973">
        <v>1</v>
      </c>
    </row>
    <row r="974" spans="1:2" x14ac:dyDescent="0.25">
      <c r="A974" t="s">
        <v>3813</v>
      </c>
      <c r="B974">
        <v>1</v>
      </c>
    </row>
    <row r="975" spans="1:2" x14ac:dyDescent="0.25">
      <c r="A975" t="s">
        <v>2849</v>
      </c>
      <c r="B975">
        <v>1</v>
      </c>
    </row>
    <row r="976" spans="1:2" x14ac:dyDescent="0.25">
      <c r="A976" t="s">
        <v>347</v>
      </c>
      <c r="B976">
        <v>1</v>
      </c>
    </row>
    <row r="977" spans="1:2" x14ac:dyDescent="0.25">
      <c r="A977" t="s">
        <v>5512</v>
      </c>
      <c r="B977">
        <v>1</v>
      </c>
    </row>
    <row r="978" spans="1:2" x14ac:dyDescent="0.25">
      <c r="A978" t="s">
        <v>3008</v>
      </c>
      <c r="B978">
        <v>1</v>
      </c>
    </row>
    <row r="979" spans="1:2" x14ac:dyDescent="0.25">
      <c r="A979" t="s">
        <v>1847</v>
      </c>
      <c r="B979">
        <v>1</v>
      </c>
    </row>
    <row r="980" spans="1:2" x14ac:dyDescent="0.25">
      <c r="A980" t="s">
        <v>2878</v>
      </c>
      <c r="B980">
        <v>1</v>
      </c>
    </row>
    <row r="981" spans="1:2" x14ac:dyDescent="0.25">
      <c r="A981" t="s">
        <v>3034</v>
      </c>
      <c r="B981">
        <v>1</v>
      </c>
    </row>
    <row r="982" spans="1:2" x14ac:dyDescent="0.25">
      <c r="A982" t="s">
        <v>5623</v>
      </c>
      <c r="B982">
        <v>1</v>
      </c>
    </row>
    <row r="983" spans="1:2" x14ac:dyDescent="0.25">
      <c r="A983" t="s">
        <v>2503</v>
      </c>
      <c r="B983">
        <v>1</v>
      </c>
    </row>
    <row r="984" spans="1:2" x14ac:dyDescent="0.25">
      <c r="A984" t="s">
        <v>3783</v>
      </c>
      <c r="B984">
        <v>1</v>
      </c>
    </row>
    <row r="985" spans="1:2" x14ac:dyDescent="0.25">
      <c r="A985" t="s">
        <v>3875</v>
      </c>
      <c r="B985">
        <v>1</v>
      </c>
    </row>
    <row r="986" spans="1:2" x14ac:dyDescent="0.25">
      <c r="A986" t="s">
        <v>5349</v>
      </c>
      <c r="B986">
        <v>1</v>
      </c>
    </row>
    <row r="987" spans="1:2" x14ac:dyDescent="0.25">
      <c r="A987" t="s">
        <v>3067</v>
      </c>
      <c r="B987">
        <v>1</v>
      </c>
    </row>
    <row r="988" spans="1:2" x14ac:dyDescent="0.25">
      <c r="A988" t="s">
        <v>5672</v>
      </c>
      <c r="B988">
        <v>1</v>
      </c>
    </row>
    <row r="989" spans="1:2" x14ac:dyDescent="0.25">
      <c r="A989" t="s">
        <v>4589</v>
      </c>
      <c r="B989">
        <v>1</v>
      </c>
    </row>
    <row r="990" spans="1:2" x14ac:dyDescent="0.25">
      <c r="A990" t="s">
        <v>5069</v>
      </c>
      <c r="B990">
        <v>1</v>
      </c>
    </row>
    <row r="991" spans="1:2" x14ac:dyDescent="0.25">
      <c r="A991" t="s">
        <v>5368</v>
      </c>
      <c r="B991">
        <v>1</v>
      </c>
    </row>
    <row r="992" spans="1:2" x14ac:dyDescent="0.25">
      <c r="A992" t="s">
        <v>4080</v>
      </c>
      <c r="B992">
        <v>1</v>
      </c>
    </row>
    <row r="993" spans="1:2" x14ac:dyDescent="0.25">
      <c r="A993" t="s">
        <v>4871</v>
      </c>
      <c r="B993">
        <v>1</v>
      </c>
    </row>
    <row r="994" spans="1:2" x14ac:dyDescent="0.25">
      <c r="A994" t="s">
        <v>789</v>
      </c>
      <c r="B994">
        <v>1</v>
      </c>
    </row>
    <row r="995" spans="1:2" x14ac:dyDescent="0.25">
      <c r="A995" t="s">
        <v>1239</v>
      </c>
      <c r="B995">
        <v>1</v>
      </c>
    </row>
    <row r="996" spans="1:2" x14ac:dyDescent="0.25">
      <c r="A996" t="s">
        <v>4331</v>
      </c>
      <c r="B996">
        <v>1</v>
      </c>
    </row>
    <row r="997" spans="1:2" x14ac:dyDescent="0.25">
      <c r="A997" t="s">
        <v>4249</v>
      </c>
      <c r="B997">
        <v>1</v>
      </c>
    </row>
    <row r="998" spans="1:2" x14ac:dyDescent="0.25">
      <c r="A998" t="s">
        <v>3767</v>
      </c>
      <c r="B998">
        <v>1</v>
      </c>
    </row>
    <row r="999" spans="1:2" x14ac:dyDescent="0.25">
      <c r="A999" t="s">
        <v>1489</v>
      </c>
      <c r="B999">
        <v>1</v>
      </c>
    </row>
    <row r="1000" spans="1:2" x14ac:dyDescent="0.25">
      <c r="A1000" t="s">
        <v>1475</v>
      </c>
      <c r="B1000">
        <v>1</v>
      </c>
    </row>
    <row r="1001" spans="1:2" x14ac:dyDescent="0.25">
      <c r="A1001" t="s">
        <v>3701</v>
      </c>
      <c r="B1001">
        <v>1</v>
      </c>
    </row>
    <row r="1002" spans="1:2" x14ac:dyDescent="0.25">
      <c r="A1002" t="s">
        <v>5252</v>
      </c>
      <c r="B1002">
        <v>1</v>
      </c>
    </row>
    <row r="1003" spans="1:2" x14ac:dyDescent="0.25">
      <c r="A1003" t="s">
        <v>5362</v>
      </c>
      <c r="B1003">
        <v>1</v>
      </c>
    </row>
    <row r="1004" spans="1:2" x14ac:dyDescent="0.25">
      <c r="A1004" t="s">
        <v>3490</v>
      </c>
      <c r="B1004">
        <v>1</v>
      </c>
    </row>
    <row r="1005" spans="1:2" x14ac:dyDescent="0.25">
      <c r="A1005" t="s">
        <v>4825</v>
      </c>
      <c r="B1005">
        <v>1</v>
      </c>
    </row>
    <row r="1006" spans="1:2" x14ac:dyDescent="0.25">
      <c r="A1006" t="s">
        <v>3662</v>
      </c>
      <c r="B1006">
        <v>1</v>
      </c>
    </row>
    <row r="1007" spans="1:2" x14ac:dyDescent="0.25">
      <c r="A1007" t="s">
        <v>4450</v>
      </c>
      <c r="B1007">
        <v>1</v>
      </c>
    </row>
    <row r="1008" spans="1:2" x14ac:dyDescent="0.25">
      <c r="A1008" t="s">
        <v>5298</v>
      </c>
      <c r="B1008">
        <v>1</v>
      </c>
    </row>
    <row r="1009" spans="1:2" x14ac:dyDescent="0.25">
      <c r="A1009" t="s">
        <v>4365</v>
      </c>
      <c r="B1009">
        <v>1</v>
      </c>
    </row>
    <row r="1010" spans="1:2" x14ac:dyDescent="0.25">
      <c r="A1010" t="s">
        <v>1583</v>
      </c>
      <c r="B1010">
        <v>1</v>
      </c>
    </row>
    <row r="1011" spans="1:2" x14ac:dyDescent="0.25">
      <c r="A1011" t="s">
        <v>3205</v>
      </c>
      <c r="B1011">
        <v>1</v>
      </c>
    </row>
    <row r="1012" spans="1:2" x14ac:dyDescent="0.25">
      <c r="A1012" t="s">
        <v>2562</v>
      </c>
      <c r="B1012">
        <v>1</v>
      </c>
    </row>
    <row r="1013" spans="1:2" x14ac:dyDescent="0.25">
      <c r="A1013" t="s">
        <v>2809</v>
      </c>
      <c r="B1013">
        <v>1</v>
      </c>
    </row>
    <row r="1014" spans="1:2" x14ac:dyDescent="0.25">
      <c r="A1014" t="s">
        <v>3758</v>
      </c>
      <c r="B1014">
        <v>1</v>
      </c>
    </row>
    <row r="1015" spans="1:2" x14ac:dyDescent="0.25">
      <c r="A1015" t="s">
        <v>2660</v>
      </c>
      <c r="B1015">
        <v>1</v>
      </c>
    </row>
    <row r="1016" spans="1:2" x14ac:dyDescent="0.25">
      <c r="A1016" t="s">
        <v>562</v>
      </c>
      <c r="B1016">
        <v>1</v>
      </c>
    </row>
    <row r="1017" spans="1:2" x14ac:dyDescent="0.25">
      <c r="A1017" t="s">
        <v>4345</v>
      </c>
      <c r="B1017">
        <v>1</v>
      </c>
    </row>
    <row r="1018" spans="1:2" x14ac:dyDescent="0.25">
      <c r="A1018" t="s">
        <v>3198</v>
      </c>
      <c r="B1018">
        <v>1</v>
      </c>
    </row>
    <row r="1019" spans="1:2" x14ac:dyDescent="0.25">
      <c r="A1019" t="s">
        <v>2057</v>
      </c>
      <c r="B1019">
        <v>1</v>
      </c>
    </row>
    <row r="1020" spans="1:2" x14ac:dyDescent="0.25">
      <c r="A1020" t="s">
        <v>4953</v>
      </c>
      <c r="B1020">
        <v>1</v>
      </c>
    </row>
    <row r="1021" spans="1:2" x14ac:dyDescent="0.25">
      <c r="A1021" t="s">
        <v>3032</v>
      </c>
      <c r="B1021">
        <v>1</v>
      </c>
    </row>
    <row r="1022" spans="1:2" x14ac:dyDescent="0.25">
      <c r="A1022" t="s">
        <v>3110</v>
      </c>
      <c r="B1022">
        <v>1</v>
      </c>
    </row>
    <row r="1023" spans="1:2" x14ac:dyDescent="0.25">
      <c r="A1023" t="s">
        <v>1396</v>
      </c>
      <c r="B1023">
        <v>1</v>
      </c>
    </row>
    <row r="1024" spans="1:2" x14ac:dyDescent="0.25">
      <c r="A1024" t="s">
        <v>1589</v>
      </c>
      <c r="B1024">
        <v>1</v>
      </c>
    </row>
    <row r="1025" spans="1:2" x14ac:dyDescent="0.25">
      <c r="A1025" t="s">
        <v>5817</v>
      </c>
      <c r="B1025">
        <v>1</v>
      </c>
    </row>
    <row r="1026" spans="1:2" x14ac:dyDescent="0.25">
      <c r="A1026" t="s">
        <v>4654</v>
      </c>
      <c r="B1026">
        <v>1</v>
      </c>
    </row>
    <row r="1027" spans="1:2" x14ac:dyDescent="0.25">
      <c r="A1027" t="s">
        <v>5680</v>
      </c>
      <c r="B1027">
        <v>1</v>
      </c>
    </row>
    <row r="1028" spans="1:2" x14ac:dyDescent="0.25">
      <c r="A1028" t="s">
        <v>1363</v>
      </c>
      <c r="B1028">
        <v>1</v>
      </c>
    </row>
    <row r="1029" spans="1:2" x14ac:dyDescent="0.25">
      <c r="A1029" t="s">
        <v>1912</v>
      </c>
      <c r="B1029">
        <v>1</v>
      </c>
    </row>
    <row r="1030" spans="1:2" x14ac:dyDescent="0.25">
      <c r="A1030" t="s">
        <v>2567</v>
      </c>
      <c r="B1030">
        <v>1</v>
      </c>
    </row>
    <row r="1031" spans="1:2" x14ac:dyDescent="0.25">
      <c r="A1031" t="s">
        <v>5768</v>
      </c>
      <c r="B1031">
        <v>1</v>
      </c>
    </row>
    <row r="1032" spans="1:2" x14ac:dyDescent="0.25">
      <c r="A1032" t="s">
        <v>3943</v>
      </c>
      <c r="B1032">
        <v>1</v>
      </c>
    </row>
    <row r="1033" spans="1:2" x14ac:dyDescent="0.25">
      <c r="A1033" t="s">
        <v>5283</v>
      </c>
      <c r="B1033">
        <v>1</v>
      </c>
    </row>
    <row r="1034" spans="1:2" x14ac:dyDescent="0.25">
      <c r="A1034" t="s">
        <v>2556</v>
      </c>
      <c r="B1034">
        <v>1</v>
      </c>
    </row>
    <row r="1035" spans="1:2" x14ac:dyDescent="0.25">
      <c r="A1035" t="s">
        <v>3128</v>
      </c>
      <c r="B1035">
        <v>1</v>
      </c>
    </row>
    <row r="1036" spans="1:2" x14ac:dyDescent="0.25">
      <c r="A1036" t="s">
        <v>2823</v>
      </c>
      <c r="B1036">
        <v>1</v>
      </c>
    </row>
    <row r="1037" spans="1:2" x14ac:dyDescent="0.25">
      <c r="A1037" t="s">
        <v>5558</v>
      </c>
      <c r="B1037">
        <v>1</v>
      </c>
    </row>
    <row r="1038" spans="1:2" x14ac:dyDescent="0.25">
      <c r="A1038" t="s">
        <v>5726</v>
      </c>
      <c r="B1038">
        <v>1</v>
      </c>
    </row>
    <row r="1039" spans="1:2" x14ac:dyDescent="0.25">
      <c r="A1039" t="s">
        <v>4586</v>
      </c>
      <c r="B1039">
        <v>1</v>
      </c>
    </row>
    <row r="1040" spans="1:2" x14ac:dyDescent="0.25">
      <c r="A1040" t="s">
        <v>1725</v>
      </c>
      <c r="B1040">
        <v>1</v>
      </c>
    </row>
    <row r="1041" spans="1:2" x14ac:dyDescent="0.25">
      <c r="A1041" t="s">
        <v>1861</v>
      </c>
      <c r="B1041">
        <v>1</v>
      </c>
    </row>
    <row r="1042" spans="1:2" x14ac:dyDescent="0.25">
      <c r="A1042" t="s">
        <v>2399</v>
      </c>
      <c r="B1042">
        <v>1</v>
      </c>
    </row>
    <row r="1043" spans="1:2" x14ac:dyDescent="0.25">
      <c r="A1043" t="s">
        <v>4220</v>
      </c>
      <c r="B1043">
        <v>1</v>
      </c>
    </row>
    <row r="1044" spans="1:2" x14ac:dyDescent="0.25">
      <c r="A1044" t="s">
        <v>5785</v>
      </c>
      <c r="B1044">
        <v>1</v>
      </c>
    </row>
    <row r="1045" spans="1:2" x14ac:dyDescent="0.25">
      <c r="A1045" t="s">
        <v>3478</v>
      </c>
      <c r="B1045">
        <v>1</v>
      </c>
    </row>
    <row r="1046" spans="1:2" x14ac:dyDescent="0.25">
      <c r="A1046" t="s">
        <v>5272</v>
      </c>
      <c r="B1046">
        <v>1</v>
      </c>
    </row>
    <row r="1047" spans="1:2" x14ac:dyDescent="0.25">
      <c r="A1047" t="s">
        <v>754</v>
      </c>
      <c r="B1047">
        <v>1</v>
      </c>
    </row>
    <row r="1048" spans="1:2" x14ac:dyDescent="0.25">
      <c r="A1048" t="s">
        <v>3744</v>
      </c>
      <c r="B1048">
        <v>1</v>
      </c>
    </row>
    <row r="1049" spans="1:2" x14ac:dyDescent="0.25">
      <c r="A1049" t="s">
        <v>3730</v>
      </c>
      <c r="B1049">
        <v>1</v>
      </c>
    </row>
    <row r="1050" spans="1:2" x14ac:dyDescent="0.25">
      <c r="A1050" t="s">
        <v>4422</v>
      </c>
      <c r="B1050">
        <v>1</v>
      </c>
    </row>
    <row r="1051" spans="1:2" x14ac:dyDescent="0.25">
      <c r="A1051" t="s">
        <v>2840</v>
      </c>
      <c r="B1051">
        <v>1</v>
      </c>
    </row>
    <row r="1052" spans="1:2" x14ac:dyDescent="0.25">
      <c r="A1052" t="s">
        <v>3601</v>
      </c>
      <c r="B1052">
        <v>1</v>
      </c>
    </row>
    <row r="1053" spans="1:2" x14ac:dyDescent="0.25">
      <c r="A1053" t="s">
        <v>2709</v>
      </c>
      <c r="B1053">
        <v>1</v>
      </c>
    </row>
    <row r="1054" spans="1:2" x14ac:dyDescent="0.25">
      <c r="A1054" t="s">
        <v>3831</v>
      </c>
      <c r="B1054">
        <v>1</v>
      </c>
    </row>
    <row r="1055" spans="1:2" x14ac:dyDescent="0.25">
      <c r="A1055" t="s">
        <v>298</v>
      </c>
      <c r="B1055">
        <v>1</v>
      </c>
    </row>
    <row r="1056" spans="1:2" x14ac:dyDescent="0.25">
      <c r="A1056" t="s">
        <v>2211</v>
      </c>
      <c r="B1056">
        <v>1</v>
      </c>
    </row>
    <row r="1057" spans="1:2" x14ac:dyDescent="0.25">
      <c r="A1057" t="s">
        <v>1950</v>
      </c>
      <c r="B1057">
        <v>1</v>
      </c>
    </row>
    <row r="1058" spans="1:2" x14ac:dyDescent="0.25">
      <c r="A1058" t="s">
        <v>4077</v>
      </c>
      <c r="B1058">
        <v>1</v>
      </c>
    </row>
    <row r="1059" spans="1:2" x14ac:dyDescent="0.25">
      <c r="A1059" t="s">
        <v>3327</v>
      </c>
      <c r="B1059">
        <v>1</v>
      </c>
    </row>
    <row r="1060" spans="1:2" x14ac:dyDescent="0.25">
      <c r="A1060" t="s">
        <v>1998</v>
      </c>
      <c r="B1060">
        <v>1</v>
      </c>
    </row>
    <row r="1061" spans="1:2" x14ac:dyDescent="0.25">
      <c r="A1061" t="s">
        <v>3993</v>
      </c>
      <c r="B1061">
        <v>1</v>
      </c>
    </row>
    <row r="1062" spans="1:2" x14ac:dyDescent="0.25">
      <c r="A1062" t="s">
        <v>5230</v>
      </c>
      <c r="B1062">
        <v>1</v>
      </c>
    </row>
    <row r="1063" spans="1:2" x14ac:dyDescent="0.25">
      <c r="A1063" t="s">
        <v>1268</v>
      </c>
      <c r="B1063">
        <v>1</v>
      </c>
    </row>
    <row r="1064" spans="1:2" x14ac:dyDescent="0.25">
      <c r="A1064" t="s">
        <v>4406</v>
      </c>
      <c r="B1064">
        <v>1</v>
      </c>
    </row>
    <row r="1065" spans="1:2" x14ac:dyDescent="0.25">
      <c r="A1065" t="s">
        <v>4381</v>
      </c>
      <c r="B1065">
        <v>1</v>
      </c>
    </row>
    <row r="1066" spans="1:2" x14ac:dyDescent="0.25">
      <c r="A1066" t="s">
        <v>474</v>
      </c>
      <c r="B1066">
        <v>1</v>
      </c>
    </row>
    <row r="1067" spans="1:2" x14ac:dyDescent="0.25">
      <c r="A1067" t="s">
        <v>3561</v>
      </c>
      <c r="B1067">
        <v>1</v>
      </c>
    </row>
    <row r="1068" spans="1:2" x14ac:dyDescent="0.25">
      <c r="A1068" t="s">
        <v>1294</v>
      </c>
      <c r="B1068">
        <v>1</v>
      </c>
    </row>
    <row r="1069" spans="1:2" x14ac:dyDescent="0.25">
      <c r="A1069" t="s">
        <v>3093</v>
      </c>
      <c r="B1069">
        <v>1</v>
      </c>
    </row>
    <row r="1070" spans="1:2" x14ac:dyDescent="0.25">
      <c r="A1070" t="s">
        <v>966</v>
      </c>
      <c r="B1070">
        <v>1</v>
      </c>
    </row>
    <row r="1071" spans="1:2" x14ac:dyDescent="0.25">
      <c r="A1071" t="s">
        <v>1472</v>
      </c>
      <c r="B1071">
        <v>1</v>
      </c>
    </row>
    <row r="1072" spans="1:2" x14ac:dyDescent="0.25">
      <c r="A1072" t="s">
        <v>1440</v>
      </c>
      <c r="B1072">
        <v>1</v>
      </c>
    </row>
    <row r="1073" spans="1:2" x14ac:dyDescent="0.25">
      <c r="A1073" t="s">
        <v>2817</v>
      </c>
      <c r="B1073">
        <v>1</v>
      </c>
    </row>
    <row r="1074" spans="1:2" x14ac:dyDescent="0.25">
      <c r="A1074" t="s">
        <v>3933</v>
      </c>
      <c r="B1074">
        <v>1</v>
      </c>
    </row>
    <row r="1075" spans="1:2" x14ac:dyDescent="0.25">
      <c r="A1075" t="s">
        <v>1251</v>
      </c>
      <c r="B1075">
        <v>1</v>
      </c>
    </row>
    <row r="1076" spans="1:2" x14ac:dyDescent="0.25">
      <c r="A1076" t="s">
        <v>5429</v>
      </c>
      <c r="B1076">
        <v>1</v>
      </c>
    </row>
    <row r="1077" spans="1:2" x14ac:dyDescent="0.25">
      <c r="A1077" t="s">
        <v>2102</v>
      </c>
      <c r="B1077">
        <v>1</v>
      </c>
    </row>
    <row r="1078" spans="1:2" x14ac:dyDescent="0.25">
      <c r="A1078" t="s">
        <v>2177</v>
      </c>
      <c r="B1078">
        <v>1</v>
      </c>
    </row>
    <row r="1079" spans="1:2" x14ac:dyDescent="0.25">
      <c r="A1079" t="s">
        <v>1931</v>
      </c>
      <c r="B1079">
        <v>1</v>
      </c>
    </row>
    <row r="1080" spans="1:2" x14ac:dyDescent="0.25">
      <c r="A1080" t="s">
        <v>5598</v>
      </c>
      <c r="B1080">
        <v>1</v>
      </c>
    </row>
    <row r="1081" spans="1:2" x14ac:dyDescent="0.25">
      <c r="A1081" t="s">
        <v>5563</v>
      </c>
      <c r="B1081">
        <v>1</v>
      </c>
    </row>
    <row r="1082" spans="1:2" x14ac:dyDescent="0.25">
      <c r="A1082" t="s">
        <v>4817</v>
      </c>
      <c r="B1082">
        <v>1</v>
      </c>
    </row>
    <row r="1083" spans="1:2" x14ac:dyDescent="0.25">
      <c r="A1083" t="s">
        <v>3182</v>
      </c>
      <c r="B1083">
        <v>1</v>
      </c>
    </row>
    <row r="1084" spans="1:2" x14ac:dyDescent="0.25">
      <c r="A1084" t="s">
        <v>3644</v>
      </c>
      <c r="B1084">
        <v>1</v>
      </c>
    </row>
    <row r="1085" spans="1:2" x14ac:dyDescent="0.25">
      <c r="A1085" t="s">
        <v>4156</v>
      </c>
      <c r="B1085">
        <v>1</v>
      </c>
    </row>
    <row r="1086" spans="1:2" x14ac:dyDescent="0.25">
      <c r="A1086" t="s">
        <v>1067</v>
      </c>
      <c r="B1086">
        <v>1</v>
      </c>
    </row>
    <row r="1087" spans="1:2" x14ac:dyDescent="0.25">
      <c r="A1087" t="s">
        <v>2140</v>
      </c>
      <c r="B1087">
        <v>1</v>
      </c>
    </row>
    <row r="1088" spans="1:2" x14ac:dyDescent="0.25">
      <c r="A1088" t="s">
        <v>3507</v>
      </c>
      <c r="B1088">
        <v>1</v>
      </c>
    </row>
    <row r="1089" spans="1:2" x14ac:dyDescent="0.25">
      <c r="A1089" t="s">
        <v>1098</v>
      </c>
      <c r="B1089">
        <v>1</v>
      </c>
    </row>
    <row r="1090" spans="1:2" x14ac:dyDescent="0.25">
      <c r="A1090" t="s">
        <v>1903</v>
      </c>
      <c r="B1090">
        <v>1</v>
      </c>
    </row>
    <row r="1091" spans="1:2" x14ac:dyDescent="0.25">
      <c r="A1091" t="s">
        <v>3774</v>
      </c>
      <c r="B1091">
        <v>1</v>
      </c>
    </row>
    <row r="1092" spans="1:2" x14ac:dyDescent="0.25">
      <c r="A1092" t="s">
        <v>3890</v>
      </c>
      <c r="B1092">
        <v>1</v>
      </c>
    </row>
    <row r="1093" spans="1:2" x14ac:dyDescent="0.25">
      <c r="A1093" t="s">
        <v>2986</v>
      </c>
      <c r="B1093">
        <v>1</v>
      </c>
    </row>
    <row r="1094" spans="1:2" x14ac:dyDescent="0.25">
      <c r="A1094" t="s">
        <v>2393</v>
      </c>
      <c r="B1094">
        <v>1</v>
      </c>
    </row>
    <row r="1095" spans="1:2" x14ac:dyDescent="0.25">
      <c r="A1095" t="s">
        <v>1534</v>
      </c>
      <c r="B1095">
        <v>1</v>
      </c>
    </row>
    <row r="1096" spans="1:2" x14ac:dyDescent="0.25">
      <c r="A1096" t="s">
        <v>884</v>
      </c>
      <c r="B1096">
        <v>1</v>
      </c>
    </row>
    <row r="1097" spans="1:2" x14ac:dyDescent="0.25">
      <c r="A1097" t="s">
        <v>938</v>
      </c>
      <c r="B1097">
        <v>1</v>
      </c>
    </row>
    <row r="1098" spans="1:2" x14ac:dyDescent="0.25">
      <c r="A1098" t="s">
        <v>2422</v>
      </c>
      <c r="B1098">
        <v>1</v>
      </c>
    </row>
    <row r="1099" spans="1:2" x14ac:dyDescent="0.25">
      <c r="A1099" t="s">
        <v>4596</v>
      </c>
      <c r="B1099">
        <v>1</v>
      </c>
    </row>
    <row r="1100" spans="1:2" x14ac:dyDescent="0.25">
      <c r="A1100" t="s">
        <v>1649</v>
      </c>
      <c r="B1100">
        <v>1</v>
      </c>
    </row>
    <row r="1101" spans="1:2" x14ac:dyDescent="0.25">
      <c r="A1101" t="s">
        <v>3647</v>
      </c>
      <c r="B1101">
        <v>1</v>
      </c>
    </row>
    <row r="1102" spans="1:2" x14ac:dyDescent="0.25">
      <c r="A1102" t="s">
        <v>4748</v>
      </c>
      <c r="B1102">
        <v>1</v>
      </c>
    </row>
    <row r="1103" spans="1:2" x14ac:dyDescent="0.25">
      <c r="A1103" t="s">
        <v>1513</v>
      </c>
      <c r="B1103">
        <v>1</v>
      </c>
    </row>
    <row r="1104" spans="1:2" x14ac:dyDescent="0.25">
      <c r="A1104" t="s">
        <v>3945</v>
      </c>
      <c r="B1104">
        <v>1</v>
      </c>
    </row>
    <row r="1105" spans="1:2" x14ac:dyDescent="0.25">
      <c r="A1105" t="s">
        <v>5017</v>
      </c>
      <c r="B1105">
        <v>1</v>
      </c>
    </row>
    <row r="1106" spans="1:2" x14ac:dyDescent="0.25">
      <c r="A1106" t="s">
        <v>3232</v>
      </c>
      <c r="B1106">
        <v>1</v>
      </c>
    </row>
    <row r="1107" spans="1:2" x14ac:dyDescent="0.25">
      <c r="A1107" t="s">
        <v>1492</v>
      </c>
      <c r="B1107">
        <v>1</v>
      </c>
    </row>
    <row r="1108" spans="1:2" x14ac:dyDescent="0.25">
      <c r="A1108" t="s">
        <v>4936</v>
      </c>
      <c r="B1108">
        <v>1</v>
      </c>
    </row>
    <row r="1109" spans="1:2" x14ac:dyDescent="0.25">
      <c r="A1109" t="s">
        <v>600</v>
      </c>
      <c r="B1109">
        <v>1</v>
      </c>
    </row>
    <row r="1110" spans="1:2" x14ac:dyDescent="0.25">
      <c r="A1110" t="s">
        <v>2088</v>
      </c>
      <c r="B1110">
        <v>1</v>
      </c>
    </row>
    <row r="1111" spans="1:2" x14ac:dyDescent="0.25">
      <c r="A1111" t="s">
        <v>933</v>
      </c>
      <c r="B1111">
        <v>1</v>
      </c>
    </row>
    <row r="1112" spans="1:2" x14ac:dyDescent="0.25">
      <c r="A1112" t="s">
        <v>2119</v>
      </c>
      <c r="B1112">
        <v>1</v>
      </c>
    </row>
    <row r="1113" spans="1:2" x14ac:dyDescent="0.25">
      <c r="A1113" t="s">
        <v>4868</v>
      </c>
      <c r="B1113">
        <v>1</v>
      </c>
    </row>
    <row r="1114" spans="1:2" x14ac:dyDescent="0.25">
      <c r="A1114" t="s">
        <v>4429</v>
      </c>
      <c r="B1114">
        <v>1</v>
      </c>
    </row>
    <row r="1115" spans="1:2" x14ac:dyDescent="0.25">
      <c r="A1115" t="s">
        <v>1791</v>
      </c>
      <c r="B1115">
        <v>1</v>
      </c>
    </row>
    <row r="1116" spans="1:2" x14ac:dyDescent="0.25">
      <c r="A1116" t="s">
        <v>3840</v>
      </c>
      <c r="B1116">
        <v>1</v>
      </c>
    </row>
    <row r="1117" spans="1:2" x14ac:dyDescent="0.25">
      <c r="A1117" t="s">
        <v>513</v>
      </c>
      <c r="B1117">
        <v>1</v>
      </c>
    </row>
    <row r="1118" spans="1:2" x14ac:dyDescent="0.25">
      <c r="A1118" t="s">
        <v>3501</v>
      </c>
      <c r="B1118">
        <v>1</v>
      </c>
    </row>
    <row r="1119" spans="1:2" x14ac:dyDescent="0.25">
      <c r="A1119" t="s">
        <v>1785</v>
      </c>
      <c r="B1119">
        <v>1</v>
      </c>
    </row>
    <row r="1120" spans="1:2" x14ac:dyDescent="0.25">
      <c r="A1120" t="s">
        <v>1504</v>
      </c>
      <c r="B1120">
        <v>1</v>
      </c>
    </row>
    <row r="1121" spans="1:2" x14ac:dyDescent="0.25">
      <c r="A1121" t="s">
        <v>5499</v>
      </c>
      <c r="B1121">
        <v>1</v>
      </c>
    </row>
    <row r="1122" spans="1:2" x14ac:dyDescent="0.25">
      <c r="A1122" t="s">
        <v>1510</v>
      </c>
      <c r="B1122">
        <v>1</v>
      </c>
    </row>
    <row r="1123" spans="1:2" x14ac:dyDescent="0.25">
      <c r="A1123" t="s">
        <v>2341</v>
      </c>
      <c r="B1123">
        <v>1</v>
      </c>
    </row>
    <row r="1124" spans="1:2" x14ac:dyDescent="0.25">
      <c r="A1124" t="s">
        <v>1103</v>
      </c>
      <c r="B1124">
        <v>1</v>
      </c>
    </row>
    <row r="1125" spans="1:2" x14ac:dyDescent="0.25">
      <c r="A1125" t="s">
        <v>2063</v>
      </c>
      <c r="B1125">
        <v>1</v>
      </c>
    </row>
    <row r="1126" spans="1:2" x14ac:dyDescent="0.25">
      <c r="A1126" t="s">
        <v>450</v>
      </c>
      <c r="B1126">
        <v>1</v>
      </c>
    </row>
    <row r="1127" spans="1:2" x14ac:dyDescent="0.25">
      <c r="A1127" t="s">
        <v>1162</v>
      </c>
      <c r="B1127">
        <v>1</v>
      </c>
    </row>
    <row r="1128" spans="1:2" x14ac:dyDescent="0.25">
      <c r="A1128" t="s">
        <v>4782</v>
      </c>
      <c r="B1128">
        <v>1</v>
      </c>
    </row>
    <row r="1129" spans="1:2" x14ac:dyDescent="0.25">
      <c r="A1129" t="s">
        <v>1694</v>
      </c>
      <c r="B1129">
        <v>1</v>
      </c>
    </row>
    <row r="1130" spans="1:2" x14ac:dyDescent="0.25">
      <c r="A1130" t="s">
        <v>4974</v>
      </c>
      <c r="B1130">
        <v>1</v>
      </c>
    </row>
    <row r="1131" spans="1:2" x14ac:dyDescent="0.25">
      <c r="A1131" t="s">
        <v>5046</v>
      </c>
      <c r="B1131">
        <v>1</v>
      </c>
    </row>
    <row r="1132" spans="1:2" x14ac:dyDescent="0.25">
      <c r="A1132" t="s">
        <v>4481</v>
      </c>
      <c r="B1132">
        <v>1</v>
      </c>
    </row>
    <row r="1133" spans="1:2" x14ac:dyDescent="0.25">
      <c r="A1133" t="s">
        <v>1662</v>
      </c>
      <c r="B1133">
        <v>1</v>
      </c>
    </row>
    <row r="1134" spans="1:2" x14ac:dyDescent="0.25">
      <c r="A1134" t="s">
        <v>3177</v>
      </c>
      <c r="B1134">
        <v>1</v>
      </c>
    </row>
    <row r="1135" spans="1:2" x14ac:dyDescent="0.25">
      <c r="A1135" t="s">
        <v>3667</v>
      </c>
      <c r="B1135">
        <v>1</v>
      </c>
    </row>
    <row r="1136" spans="1:2" x14ac:dyDescent="0.25">
      <c r="A1136" t="s">
        <v>853</v>
      </c>
      <c r="B1136">
        <v>1</v>
      </c>
    </row>
    <row r="1137" spans="1:2" x14ac:dyDescent="0.25">
      <c r="A1137" t="s">
        <v>1722</v>
      </c>
      <c r="B1137">
        <v>1</v>
      </c>
    </row>
    <row r="1138" spans="1:2" x14ac:dyDescent="0.25">
      <c r="A1138" t="s">
        <v>4542</v>
      </c>
      <c r="B1138">
        <v>1</v>
      </c>
    </row>
    <row r="1139" spans="1:2" x14ac:dyDescent="0.25">
      <c r="A1139" t="s">
        <v>699</v>
      </c>
      <c r="B1139">
        <v>1</v>
      </c>
    </row>
    <row r="1140" spans="1:2" x14ac:dyDescent="0.25">
      <c r="A1140" t="s">
        <v>5759</v>
      </c>
      <c r="B1140">
        <v>1</v>
      </c>
    </row>
    <row r="1141" spans="1:2" x14ac:dyDescent="0.25">
      <c r="A1141" t="s">
        <v>5227</v>
      </c>
      <c r="B1141">
        <v>1</v>
      </c>
    </row>
    <row r="1142" spans="1:2" x14ac:dyDescent="0.25">
      <c r="A1142" t="s">
        <v>130</v>
      </c>
      <c r="B1142">
        <v>1</v>
      </c>
    </row>
    <row r="1143" spans="1:2" x14ac:dyDescent="0.25">
      <c r="A1143" t="s">
        <v>3437</v>
      </c>
      <c r="B1143">
        <v>1</v>
      </c>
    </row>
    <row r="1144" spans="1:2" x14ac:dyDescent="0.25">
      <c r="A1144" t="s">
        <v>2485</v>
      </c>
      <c r="B1144">
        <v>1</v>
      </c>
    </row>
    <row r="1145" spans="1:2" x14ac:dyDescent="0.25">
      <c r="A1145" t="s">
        <v>5255</v>
      </c>
      <c r="B1145">
        <v>1</v>
      </c>
    </row>
    <row r="1146" spans="1:2" x14ac:dyDescent="0.25">
      <c r="A1146" t="s">
        <v>2137</v>
      </c>
      <c r="B1146">
        <v>1</v>
      </c>
    </row>
    <row r="1147" spans="1:2" x14ac:dyDescent="0.25">
      <c r="A1147" t="s">
        <v>4303</v>
      </c>
      <c r="B1147">
        <v>1</v>
      </c>
    </row>
    <row r="1148" spans="1:2" x14ac:dyDescent="0.25">
      <c r="A1148" t="s">
        <v>1980</v>
      </c>
      <c r="B1148">
        <v>1</v>
      </c>
    </row>
    <row r="1149" spans="1:2" x14ac:dyDescent="0.25">
      <c r="A1149" t="s">
        <v>5601</v>
      </c>
      <c r="B1149">
        <v>1</v>
      </c>
    </row>
    <row r="1150" spans="1:2" x14ac:dyDescent="0.25">
      <c r="A1150" t="s">
        <v>3425</v>
      </c>
      <c r="B1150">
        <v>1</v>
      </c>
    </row>
    <row r="1151" spans="1:2" x14ac:dyDescent="0.25">
      <c r="A1151" t="s">
        <v>1605</v>
      </c>
      <c r="B1151">
        <v>1</v>
      </c>
    </row>
    <row r="1152" spans="1:2" x14ac:dyDescent="0.25">
      <c r="A1152" t="s">
        <v>1090</v>
      </c>
      <c r="B1152">
        <v>1</v>
      </c>
    </row>
    <row r="1153" spans="1:2" x14ac:dyDescent="0.25">
      <c r="A1153" t="s">
        <v>1038</v>
      </c>
      <c r="B1153">
        <v>1</v>
      </c>
    </row>
    <row r="1154" spans="1:2" x14ac:dyDescent="0.25">
      <c r="A1154" t="s">
        <v>38</v>
      </c>
      <c r="B1154">
        <v>1</v>
      </c>
    </row>
    <row r="1155" spans="1:2" x14ac:dyDescent="0.25">
      <c r="A1155" t="s">
        <v>5261</v>
      </c>
      <c r="B1155">
        <v>1</v>
      </c>
    </row>
    <row r="1156" spans="1:2" x14ac:dyDescent="0.25">
      <c r="A1156" t="s">
        <v>3420</v>
      </c>
      <c r="B1156">
        <v>1</v>
      </c>
    </row>
    <row r="1157" spans="1:2" x14ac:dyDescent="0.25">
      <c r="A1157" t="s">
        <v>5204</v>
      </c>
      <c r="B1157">
        <v>1</v>
      </c>
    </row>
    <row r="1158" spans="1:2" x14ac:dyDescent="0.25">
      <c r="A1158" t="s">
        <v>2164</v>
      </c>
      <c r="B1158">
        <v>1</v>
      </c>
    </row>
    <row r="1159" spans="1:2" x14ac:dyDescent="0.25">
      <c r="A1159" t="s">
        <v>1272</v>
      </c>
      <c r="B1159">
        <v>1</v>
      </c>
    </row>
    <row r="1160" spans="1:2" x14ac:dyDescent="0.25">
      <c r="A1160" t="s">
        <v>3676</v>
      </c>
      <c r="B1160">
        <v>1</v>
      </c>
    </row>
    <row r="1161" spans="1:2" x14ac:dyDescent="0.25">
      <c r="A1161" t="s">
        <v>344</v>
      </c>
      <c r="B1161">
        <v>1</v>
      </c>
    </row>
    <row r="1162" spans="1:2" x14ac:dyDescent="0.25">
      <c r="A1162" t="s">
        <v>1050</v>
      </c>
      <c r="B1162">
        <v>1</v>
      </c>
    </row>
    <row r="1163" spans="1:2" x14ac:dyDescent="0.25">
      <c r="A1163" t="s">
        <v>3185</v>
      </c>
      <c r="B1163">
        <v>1</v>
      </c>
    </row>
    <row r="1164" spans="1:2" x14ac:dyDescent="0.25">
      <c r="A1164" t="s">
        <v>4072</v>
      </c>
      <c r="B1164">
        <v>1</v>
      </c>
    </row>
    <row r="1165" spans="1:2" x14ac:dyDescent="0.25">
      <c r="A1165" t="s">
        <v>5358</v>
      </c>
      <c r="B1165">
        <v>1</v>
      </c>
    </row>
    <row r="1166" spans="1:2" x14ac:dyDescent="0.25">
      <c r="A1166" t="s">
        <v>1522</v>
      </c>
      <c r="B1166">
        <v>1</v>
      </c>
    </row>
    <row r="1167" spans="1:2" x14ac:dyDescent="0.25">
      <c r="A1167" t="s">
        <v>2517</v>
      </c>
      <c r="B1167">
        <v>1</v>
      </c>
    </row>
    <row r="1168" spans="1:2" x14ac:dyDescent="0.25">
      <c r="A1168" t="s">
        <v>5572</v>
      </c>
      <c r="B1168">
        <v>1</v>
      </c>
    </row>
    <row r="1169" spans="1:2" x14ac:dyDescent="0.25">
      <c r="A1169" t="s">
        <v>3679</v>
      </c>
      <c r="B1169">
        <v>1</v>
      </c>
    </row>
    <row r="1170" spans="1:2" x14ac:dyDescent="0.25">
      <c r="A1170" t="s">
        <v>815</v>
      </c>
      <c r="B1170">
        <v>1</v>
      </c>
    </row>
    <row r="1171" spans="1:2" x14ac:dyDescent="0.25">
      <c r="A1171" t="s">
        <v>4851</v>
      </c>
      <c r="B1171">
        <v>1</v>
      </c>
    </row>
    <row r="1172" spans="1:2" x14ac:dyDescent="0.25">
      <c r="A1172" t="s">
        <v>5450</v>
      </c>
      <c r="B1172">
        <v>1</v>
      </c>
    </row>
    <row r="1173" spans="1:2" x14ac:dyDescent="0.25">
      <c r="A1173" t="s">
        <v>1418</v>
      </c>
      <c r="B1173">
        <v>1</v>
      </c>
    </row>
    <row r="1174" spans="1:2" x14ac:dyDescent="0.25">
      <c r="A1174" t="s">
        <v>2350</v>
      </c>
      <c r="B1174">
        <v>1</v>
      </c>
    </row>
    <row r="1175" spans="1:2" x14ac:dyDescent="0.25">
      <c r="A1175" t="s">
        <v>3872</v>
      </c>
      <c r="B1175">
        <v>1</v>
      </c>
    </row>
    <row r="1176" spans="1:2" x14ac:dyDescent="0.25">
      <c r="A1176" t="s">
        <v>2794</v>
      </c>
      <c r="B1176">
        <v>1</v>
      </c>
    </row>
    <row r="1177" spans="1:2" x14ac:dyDescent="0.25">
      <c r="A1177" t="s">
        <v>5101</v>
      </c>
      <c r="B1177">
        <v>1</v>
      </c>
    </row>
    <row r="1178" spans="1:2" x14ac:dyDescent="0.25">
      <c r="A1178" t="s">
        <v>1820</v>
      </c>
      <c r="B1178">
        <v>1</v>
      </c>
    </row>
    <row r="1179" spans="1:2" x14ac:dyDescent="0.25">
      <c r="A1179" t="s">
        <v>3484</v>
      </c>
      <c r="B1179">
        <v>1</v>
      </c>
    </row>
    <row r="1180" spans="1:2" x14ac:dyDescent="0.25">
      <c r="A1180" t="s">
        <v>3258</v>
      </c>
      <c r="B1180">
        <v>1</v>
      </c>
    </row>
    <row r="1181" spans="1:2" x14ac:dyDescent="0.25">
      <c r="A1181" t="s">
        <v>5340</v>
      </c>
      <c r="B1181">
        <v>1</v>
      </c>
    </row>
    <row r="1182" spans="1:2" x14ac:dyDescent="0.25">
      <c r="A1182" t="s">
        <v>631</v>
      </c>
      <c r="B1182">
        <v>1</v>
      </c>
    </row>
    <row r="1183" spans="1:2" x14ac:dyDescent="0.25">
      <c r="A1183" t="s">
        <v>4284</v>
      </c>
      <c r="B1183">
        <v>1</v>
      </c>
    </row>
    <row r="1184" spans="1:2" x14ac:dyDescent="0.25">
      <c r="A1184" t="s">
        <v>3335</v>
      </c>
      <c r="B1184">
        <v>1</v>
      </c>
    </row>
    <row r="1185" spans="1:2" x14ac:dyDescent="0.25">
      <c r="A1185" t="s">
        <v>5710</v>
      </c>
      <c r="B1185">
        <v>1</v>
      </c>
    </row>
    <row r="1186" spans="1:2" x14ac:dyDescent="0.25">
      <c r="A1186" t="s">
        <v>3084</v>
      </c>
      <c r="B1186">
        <v>1</v>
      </c>
    </row>
    <row r="1187" spans="1:2" x14ac:dyDescent="0.25">
      <c r="A1187" t="s">
        <v>5556</v>
      </c>
      <c r="B1187">
        <v>1</v>
      </c>
    </row>
    <row r="1188" spans="1:2" x14ac:dyDescent="0.25">
      <c r="A1188" t="s">
        <v>1838</v>
      </c>
      <c r="B1188">
        <v>1</v>
      </c>
    </row>
    <row r="1189" spans="1:2" x14ac:dyDescent="0.25">
      <c r="A1189" t="s">
        <v>2870</v>
      </c>
      <c r="B1189">
        <v>1</v>
      </c>
    </row>
    <row r="1190" spans="1:2" x14ac:dyDescent="0.25">
      <c r="A1190" t="s">
        <v>3514</v>
      </c>
      <c r="B1190">
        <v>1</v>
      </c>
    </row>
    <row r="1191" spans="1:2" x14ac:dyDescent="0.25">
      <c r="A1191" t="s">
        <v>4075</v>
      </c>
      <c r="B1191">
        <v>1</v>
      </c>
    </row>
    <row r="1192" spans="1:2" x14ac:dyDescent="0.25">
      <c r="A1192" t="s">
        <v>29</v>
      </c>
      <c r="B1192">
        <v>1</v>
      </c>
    </row>
    <row r="1193" spans="1:2" x14ac:dyDescent="0.25">
      <c r="A1193" t="s">
        <v>4317</v>
      </c>
      <c r="B1193">
        <v>1</v>
      </c>
    </row>
    <row r="1194" spans="1:2" x14ac:dyDescent="0.25">
      <c r="A1194" t="s">
        <v>4643</v>
      </c>
      <c r="B1194">
        <v>1</v>
      </c>
    </row>
    <row r="1195" spans="1:2" x14ac:dyDescent="0.25">
      <c r="A1195" t="s">
        <v>1023</v>
      </c>
      <c r="B1195">
        <v>1</v>
      </c>
    </row>
    <row r="1196" spans="1:2" x14ac:dyDescent="0.25">
      <c r="A1196" t="s">
        <v>2723</v>
      </c>
      <c r="B1196">
        <v>1</v>
      </c>
    </row>
    <row r="1197" spans="1:2" x14ac:dyDescent="0.25">
      <c r="A1197" t="s">
        <v>3434</v>
      </c>
      <c r="B1197">
        <v>1</v>
      </c>
    </row>
    <row r="1198" spans="1:2" x14ac:dyDescent="0.25">
      <c r="A1198" t="s">
        <v>3338</v>
      </c>
      <c r="B1198">
        <v>1</v>
      </c>
    </row>
    <row r="1199" spans="1:2" x14ac:dyDescent="0.25">
      <c r="A1199" t="s">
        <v>2991</v>
      </c>
      <c r="B1199">
        <v>1</v>
      </c>
    </row>
    <row r="1200" spans="1:2" x14ac:dyDescent="0.25">
      <c r="A1200" t="s">
        <v>5179</v>
      </c>
      <c r="B1200">
        <v>1</v>
      </c>
    </row>
    <row r="1201" spans="1:2" x14ac:dyDescent="0.25">
      <c r="A1201" t="s">
        <v>5485</v>
      </c>
      <c r="B1201">
        <v>1</v>
      </c>
    </row>
    <row r="1202" spans="1:2" x14ac:dyDescent="0.25">
      <c r="A1202" t="s">
        <v>4097</v>
      </c>
      <c r="B1202">
        <v>1</v>
      </c>
    </row>
    <row r="1203" spans="1:2" x14ac:dyDescent="0.25">
      <c r="A1203" t="s">
        <v>4108</v>
      </c>
      <c r="B1203">
        <v>1</v>
      </c>
    </row>
    <row r="1204" spans="1:2" x14ac:dyDescent="0.25">
      <c r="A1204" t="s">
        <v>960</v>
      </c>
      <c r="B1204">
        <v>1</v>
      </c>
    </row>
    <row r="1205" spans="1:2" x14ac:dyDescent="0.25">
      <c r="A1205" t="s">
        <v>4910</v>
      </c>
      <c r="B1205">
        <v>1</v>
      </c>
    </row>
    <row r="1206" spans="1:2" x14ac:dyDescent="0.25">
      <c r="A1206" t="s">
        <v>2108</v>
      </c>
      <c r="B1206">
        <v>1</v>
      </c>
    </row>
    <row r="1207" spans="1:2" x14ac:dyDescent="0.25">
      <c r="A1207" t="s">
        <v>1288</v>
      </c>
      <c r="B1207">
        <v>1</v>
      </c>
    </row>
    <row r="1208" spans="1:2" x14ac:dyDescent="0.25">
      <c r="A1208" t="s">
        <v>4803</v>
      </c>
      <c r="B1208">
        <v>1</v>
      </c>
    </row>
    <row r="1209" spans="1:2" x14ac:dyDescent="0.25">
      <c r="A1209" t="s">
        <v>3850</v>
      </c>
      <c r="B1209">
        <v>1</v>
      </c>
    </row>
    <row r="1210" spans="1:2" x14ac:dyDescent="0.25">
      <c r="A1210" t="s">
        <v>3000</v>
      </c>
      <c r="B1210">
        <v>1</v>
      </c>
    </row>
    <row r="1211" spans="1:2" x14ac:dyDescent="0.25">
      <c r="A1211" t="s">
        <v>585</v>
      </c>
      <c r="B1211">
        <v>1</v>
      </c>
    </row>
    <row r="1212" spans="1:2" x14ac:dyDescent="0.25">
      <c r="A1212" t="s">
        <v>3203</v>
      </c>
      <c r="B1212">
        <v>1</v>
      </c>
    </row>
    <row r="1213" spans="1:2" x14ac:dyDescent="0.25">
      <c r="A1213" t="s">
        <v>5030</v>
      </c>
      <c r="B1213">
        <v>1</v>
      </c>
    </row>
    <row r="1214" spans="1:2" x14ac:dyDescent="0.25">
      <c r="A1214" t="s">
        <v>4136</v>
      </c>
      <c r="B1214">
        <v>1</v>
      </c>
    </row>
    <row r="1215" spans="1:2" x14ac:dyDescent="0.25">
      <c r="A1215" t="s">
        <v>3918</v>
      </c>
      <c r="B1215">
        <v>1</v>
      </c>
    </row>
    <row r="1216" spans="1:2" x14ac:dyDescent="0.25">
      <c r="A1216" t="s">
        <v>406</v>
      </c>
      <c r="B1216">
        <v>1</v>
      </c>
    </row>
    <row r="1217" spans="1:2" x14ac:dyDescent="0.25">
      <c r="A1217" t="s">
        <v>3064</v>
      </c>
      <c r="B1217">
        <v>1</v>
      </c>
    </row>
    <row r="1218" spans="1:2" x14ac:dyDescent="0.25">
      <c r="A1218" t="s">
        <v>657</v>
      </c>
      <c r="B1218">
        <v>1</v>
      </c>
    </row>
    <row r="1219" spans="1:2" x14ac:dyDescent="0.25">
      <c r="A1219" t="s">
        <v>2837</v>
      </c>
      <c r="B1219">
        <v>1</v>
      </c>
    </row>
    <row r="1220" spans="1:2" x14ac:dyDescent="0.25">
      <c r="A1220" t="s">
        <v>4229</v>
      </c>
      <c r="B1220">
        <v>1</v>
      </c>
    </row>
    <row r="1221" spans="1:2" x14ac:dyDescent="0.25">
      <c r="A1221" t="s">
        <v>844</v>
      </c>
      <c r="B1221">
        <v>1</v>
      </c>
    </row>
    <row r="1222" spans="1:2" x14ac:dyDescent="0.25">
      <c r="A1222" t="s">
        <v>3046</v>
      </c>
      <c r="B1222">
        <v>1</v>
      </c>
    </row>
    <row r="1223" spans="1:2" x14ac:dyDescent="0.25">
      <c r="A1223" t="s">
        <v>5723</v>
      </c>
      <c r="B1223">
        <v>1</v>
      </c>
    </row>
    <row r="1224" spans="1:2" x14ac:dyDescent="0.25">
      <c r="A1224" t="s">
        <v>4916</v>
      </c>
      <c r="B1224">
        <v>1</v>
      </c>
    </row>
    <row r="1225" spans="1:2" x14ac:dyDescent="0.25">
      <c r="A1225" t="s">
        <v>3733</v>
      </c>
      <c r="B1225">
        <v>1</v>
      </c>
    </row>
    <row r="1226" spans="1:2" x14ac:dyDescent="0.25">
      <c r="A1226" t="s">
        <v>4116</v>
      </c>
      <c r="B1226">
        <v>1</v>
      </c>
    </row>
    <row r="1227" spans="1:2" x14ac:dyDescent="0.25">
      <c r="A1227" t="s">
        <v>3628</v>
      </c>
      <c r="B1227">
        <v>1</v>
      </c>
    </row>
    <row r="1228" spans="1:2" x14ac:dyDescent="0.25">
      <c r="A1228" t="s">
        <v>2344</v>
      </c>
      <c r="B1228">
        <v>1</v>
      </c>
    </row>
    <row r="1229" spans="1:2" x14ac:dyDescent="0.25">
      <c r="A1229" t="s">
        <v>4257</v>
      </c>
      <c r="B1229">
        <v>1</v>
      </c>
    </row>
    <row r="1230" spans="1:2" x14ac:dyDescent="0.25">
      <c r="A1230" t="s">
        <v>1070</v>
      </c>
      <c r="B1230">
        <v>1</v>
      </c>
    </row>
    <row r="1231" spans="1:2" x14ac:dyDescent="0.25">
      <c r="A1231" t="s">
        <v>2573</v>
      </c>
      <c r="B1231">
        <v>1</v>
      </c>
    </row>
    <row r="1232" spans="1:2" x14ac:dyDescent="0.25">
      <c r="A1232" t="s">
        <v>220</v>
      </c>
      <c r="B1232">
        <v>1</v>
      </c>
    </row>
    <row r="1233" spans="1:2" x14ac:dyDescent="0.25">
      <c r="A1233" t="s">
        <v>1943</v>
      </c>
      <c r="B1233">
        <v>1</v>
      </c>
    </row>
    <row r="1234" spans="1:2" x14ac:dyDescent="0.25">
      <c r="A1234" t="s">
        <v>858</v>
      </c>
      <c r="B1234">
        <v>1</v>
      </c>
    </row>
    <row r="1235" spans="1:2" x14ac:dyDescent="0.25">
      <c r="A1235" t="s">
        <v>4453</v>
      </c>
      <c r="B1235">
        <v>1</v>
      </c>
    </row>
    <row r="1236" spans="1:2" x14ac:dyDescent="0.25">
      <c r="A1236" t="s">
        <v>5704</v>
      </c>
      <c r="B1236">
        <v>1</v>
      </c>
    </row>
    <row r="1237" spans="1:2" x14ac:dyDescent="0.25">
      <c r="A1237" t="s">
        <v>380</v>
      </c>
      <c r="B1237">
        <v>1</v>
      </c>
    </row>
    <row r="1238" spans="1:2" x14ac:dyDescent="0.25">
      <c r="A1238" t="s">
        <v>4361</v>
      </c>
      <c r="B1238">
        <v>1</v>
      </c>
    </row>
    <row r="1239" spans="1:2" x14ac:dyDescent="0.25">
      <c r="A1239" t="s">
        <v>322</v>
      </c>
      <c r="B1239">
        <v>1</v>
      </c>
    </row>
    <row r="1240" spans="1:2" x14ac:dyDescent="0.25">
      <c r="A1240" t="s">
        <v>2923</v>
      </c>
      <c r="B1240">
        <v>1</v>
      </c>
    </row>
    <row r="1241" spans="1:2" x14ac:dyDescent="0.25">
      <c r="A1241" t="s">
        <v>2511</v>
      </c>
      <c r="B1241">
        <v>1</v>
      </c>
    </row>
    <row r="1242" spans="1:2" x14ac:dyDescent="0.25">
      <c r="A1242" t="s">
        <v>3005</v>
      </c>
      <c r="B1242">
        <v>1</v>
      </c>
    </row>
    <row r="1243" spans="1:2" x14ac:dyDescent="0.25">
      <c r="A1243" t="s">
        <v>3385</v>
      </c>
      <c r="B1243">
        <v>1</v>
      </c>
    </row>
    <row r="1244" spans="1:2" x14ac:dyDescent="0.25">
      <c r="A1244" t="s">
        <v>1133</v>
      </c>
      <c r="B1244">
        <v>1</v>
      </c>
    </row>
    <row r="1245" spans="1:2" x14ac:dyDescent="0.25">
      <c r="A1245" t="s">
        <v>2041</v>
      </c>
      <c r="B1245">
        <v>1</v>
      </c>
    </row>
    <row r="1246" spans="1:2" x14ac:dyDescent="0.25">
      <c r="A1246" t="s">
        <v>2698</v>
      </c>
      <c r="B1246">
        <v>1</v>
      </c>
    </row>
    <row r="1247" spans="1:2" x14ac:dyDescent="0.25">
      <c r="A1247" t="s">
        <v>3061</v>
      </c>
      <c r="B1247">
        <v>1</v>
      </c>
    </row>
    <row r="1248" spans="1:2" x14ac:dyDescent="0.25">
      <c r="A1248" t="s">
        <v>3986</v>
      </c>
      <c r="B1248">
        <v>1</v>
      </c>
    </row>
    <row r="1249" spans="1:2" x14ac:dyDescent="0.25">
      <c r="A1249" t="s">
        <v>651</v>
      </c>
      <c r="B1249">
        <v>1</v>
      </c>
    </row>
    <row r="1250" spans="1:2" x14ac:dyDescent="0.25">
      <c r="A1250" t="s">
        <v>412</v>
      </c>
      <c r="B1250">
        <v>1</v>
      </c>
    </row>
    <row r="1251" spans="1:2" x14ac:dyDescent="0.25">
      <c r="A1251" t="s">
        <v>266</v>
      </c>
      <c r="B1251">
        <v>1</v>
      </c>
    </row>
    <row r="1252" spans="1:2" x14ac:dyDescent="0.25">
      <c r="A1252" t="s">
        <v>5482</v>
      </c>
      <c r="B1252">
        <v>1</v>
      </c>
    </row>
    <row r="1253" spans="1:2" x14ac:dyDescent="0.25">
      <c r="A1253" t="s">
        <v>1580</v>
      </c>
      <c r="B1253">
        <v>1</v>
      </c>
    </row>
    <row r="1254" spans="1:2" x14ac:dyDescent="0.25">
      <c r="A1254" t="s">
        <v>136</v>
      </c>
      <c r="B1254">
        <v>1</v>
      </c>
    </row>
    <row r="1255" spans="1:2" x14ac:dyDescent="0.25">
      <c r="A1255" t="s">
        <v>1637</v>
      </c>
      <c r="B1255">
        <v>1</v>
      </c>
    </row>
    <row r="1256" spans="1:2" x14ac:dyDescent="0.25">
      <c r="A1256" t="s">
        <v>2434</v>
      </c>
      <c r="B1256">
        <v>1</v>
      </c>
    </row>
    <row r="1257" spans="1:2" x14ac:dyDescent="0.25">
      <c r="A1257" t="s">
        <v>986</v>
      </c>
      <c r="B1257">
        <v>1</v>
      </c>
    </row>
    <row r="1258" spans="1:2" x14ac:dyDescent="0.25">
      <c r="A1258" t="s">
        <v>1331</v>
      </c>
      <c r="B1258">
        <v>1</v>
      </c>
    </row>
    <row r="1259" spans="1:2" x14ac:dyDescent="0.25">
      <c r="A1259" t="s">
        <v>1516</v>
      </c>
      <c r="B1259">
        <v>1</v>
      </c>
    </row>
    <row r="1260" spans="1:2" x14ac:dyDescent="0.25">
      <c r="A1260" t="s">
        <v>1889</v>
      </c>
      <c r="B1260">
        <v>1</v>
      </c>
    </row>
    <row r="1261" spans="1:2" x14ac:dyDescent="0.25">
      <c r="A1261" t="s">
        <v>905</v>
      </c>
      <c r="B1261">
        <v>1</v>
      </c>
    </row>
    <row r="1262" spans="1:2" x14ac:dyDescent="0.25">
      <c r="A1262" t="s">
        <v>1236</v>
      </c>
      <c r="B1262">
        <v>1</v>
      </c>
    </row>
    <row r="1263" spans="1:2" x14ac:dyDescent="0.25">
      <c r="A1263" t="s">
        <v>4696</v>
      </c>
      <c r="B1263">
        <v>1</v>
      </c>
    </row>
    <row r="1264" spans="1:2" x14ac:dyDescent="0.25">
      <c r="A1264" t="s">
        <v>106</v>
      </c>
      <c r="B1264">
        <v>1</v>
      </c>
    </row>
    <row r="1265" spans="1:2" x14ac:dyDescent="0.25">
      <c r="A1265" t="s">
        <v>3797</v>
      </c>
      <c r="B1265">
        <v>1</v>
      </c>
    </row>
    <row r="1266" spans="1:2" x14ac:dyDescent="0.25">
      <c r="A1266" t="s">
        <v>89</v>
      </c>
      <c r="B1266">
        <v>1</v>
      </c>
    </row>
    <row r="1267" spans="1:2" x14ac:dyDescent="0.25">
      <c r="A1267" t="s">
        <v>4976</v>
      </c>
      <c r="B1267">
        <v>1</v>
      </c>
    </row>
    <row r="1268" spans="1:2" x14ac:dyDescent="0.25">
      <c r="A1268" t="s">
        <v>3469</v>
      </c>
      <c r="B1268">
        <v>1</v>
      </c>
    </row>
    <row r="1269" spans="1:2" x14ac:dyDescent="0.25">
      <c r="A1269" t="s">
        <v>3319</v>
      </c>
      <c r="B1269">
        <v>1</v>
      </c>
    </row>
    <row r="1270" spans="1:2" x14ac:dyDescent="0.25">
      <c r="A1270" t="s">
        <v>3626</v>
      </c>
      <c r="B1270">
        <v>1</v>
      </c>
    </row>
    <row r="1271" spans="1:2" x14ac:dyDescent="0.25">
      <c r="A1271" t="s">
        <v>2378</v>
      </c>
      <c r="B1271">
        <v>1</v>
      </c>
    </row>
    <row r="1272" spans="1:2" x14ac:dyDescent="0.25">
      <c r="A1272" t="s">
        <v>5459</v>
      </c>
      <c r="B1272">
        <v>1</v>
      </c>
    </row>
    <row r="1273" spans="1:2" x14ac:dyDescent="0.25">
      <c r="A1273" t="s">
        <v>1814</v>
      </c>
      <c r="B1273">
        <v>1</v>
      </c>
    </row>
    <row r="1274" spans="1:2" x14ac:dyDescent="0.25">
      <c r="A1274" t="s">
        <v>4185</v>
      </c>
      <c r="B1274">
        <v>1</v>
      </c>
    </row>
    <row r="1275" spans="1:2" x14ac:dyDescent="0.25">
      <c r="A1275" t="s">
        <v>3079</v>
      </c>
      <c r="B1275">
        <v>1</v>
      </c>
    </row>
    <row r="1276" spans="1:2" x14ac:dyDescent="0.25">
      <c r="A1276" t="s">
        <v>5822</v>
      </c>
      <c r="B1276">
        <v>1</v>
      </c>
    </row>
    <row r="1277" spans="1:2" x14ac:dyDescent="0.25">
      <c r="A1277" t="s">
        <v>3374</v>
      </c>
      <c r="B1277">
        <v>1</v>
      </c>
    </row>
    <row r="1278" spans="1:2" x14ac:dyDescent="0.25">
      <c r="A1278" t="s">
        <v>3780</v>
      </c>
      <c r="B1278">
        <v>1</v>
      </c>
    </row>
    <row r="1279" spans="1:2" x14ac:dyDescent="0.25">
      <c r="A1279" t="s">
        <v>5219</v>
      </c>
      <c r="B1279">
        <v>1</v>
      </c>
    </row>
    <row r="1280" spans="1:2" x14ac:dyDescent="0.25">
      <c r="A1280" t="s">
        <v>2459</v>
      </c>
      <c r="B1280">
        <v>1</v>
      </c>
    </row>
    <row r="1281" spans="1:2" x14ac:dyDescent="0.25">
      <c r="A1281" t="s">
        <v>5144</v>
      </c>
      <c r="B1281">
        <v>1</v>
      </c>
    </row>
    <row r="1282" spans="1:2" x14ac:dyDescent="0.25">
      <c r="A1282" t="s">
        <v>5258</v>
      </c>
      <c r="B1282">
        <v>1</v>
      </c>
    </row>
    <row r="1283" spans="1:2" x14ac:dyDescent="0.25">
      <c r="A1283" t="s">
        <v>4358</v>
      </c>
      <c r="B1283">
        <v>1</v>
      </c>
    </row>
    <row r="1284" spans="1:2" x14ac:dyDescent="0.25">
      <c r="A1284" t="s">
        <v>2054</v>
      </c>
      <c r="B1284">
        <v>1</v>
      </c>
    </row>
    <row r="1285" spans="1:2" x14ac:dyDescent="0.25">
      <c r="A1285" t="s">
        <v>1145</v>
      </c>
      <c r="B1285">
        <v>1</v>
      </c>
    </row>
    <row r="1286" spans="1:2" x14ac:dyDescent="0.25">
      <c r="A1286" t="s">
        <v>2599</v>
      </c>
      <c r="B1286">
        <v>1</v>
      </c>
    </row>
    <row r="1287" spans="1:2" x14ac:dyDescent="0.25">
      <c r="A1287" t="s">
        <v>2217</v>
      </c>
      <c r="B1287">
        <v>1</v>
      </c>
    </row>
    <row r="1288" spans="1:2" x14ac:dyDescent="0.25">
      <c r="A1288" t="s">
        <v>377</v>
      </c>
      <c r="B1288">
        <v>1</v>
      </c>
    </row>
    <row r="1289" spans="1:2" x14ac:dyDescent="0.25">
      <c r="A1289" t="s">
        <v>5707</v>
      </c>
      <c r="B1289">
        <v>1</v>
      </c>
    </row>
    <row r="1290" spans="1:2" x14ac:dyDescent="0.25">
      <c r="A1290" t="s">
        <v>4162</v>
      </c>
      <c r="B1290">
        <v>1</v>
      </c>
    </row>
    <row r="1291" spans="1:2" x14ac:dyDescent="0.25">
      <c r="A1291" t="s">
        <v>2236</v>
      </c>
      <c r="B1291">
        <v>1</v>
      </c>
    </row>
    <row r="1292" spans="1:2" x14ac:dyDescent="0.25">
      <c r="A1292" t="s">
        <v>3834</v>
      </c>
      <c r="B1292">
        <v>1</v>
      </c>
    </row>
    <row r="1293" spans="1:2" x14ac:dyDescent="0.25">
      <c r="A1293" t="s">
        <v>4993</v>
      </c>
      <c r="B1293">
        <v>1</v>
      </c>
    </row>
    <row r="1294" spans="1:2" x14ac:dyDescent="0.25">
      <c r="A1294" t="s">
        <v>4326</v>
      </c>
      <c r="B1294">
        <v>1</v>
      </c>
    </row>
    <row r="1295" spans="1:2" x14ac:dyDescent="0.25">
      <c r="A1295" t="s">
        <v>4709</v>
      </c>
      <c r="B1295">
        <v>1</v>
      </c>
    </row>
    <row r="1296" spans="1:2" x14ac:dyDescent="0.25">
      <c r="A1296" t="s">
        <v>4777</v>
      </c>
      <c r="B1296">
        <v>1</v>
      </c>
    </row>
    <row r="1297" spans="1:2" x14ac:dyDescent="0.25">
      <c r="A1297" t="s">
        <v>4278</v>
      </c>
      <c r="B1297">
        <v>1</v>
      </c>
    </row>
    <row r="1298" spans="1:2" x14ac:dyDescent="0.25">
      <c r="A1298" t="s">
        <v>4630</v>
      </c>
      <c r="B1298">
        <v>1</v>
      </c>
    </row>
    <row r="1299" spans="1:2" x14ac:dyDescent="0.25">
      <c r="A1299" t="s">
        <v>59</v>
      </c>
      <c r="B1299">
        <v>1</v>
      </c>
    </row>
    <row r="1300" spans="1:2" x14ac:dyDescent="0.25">
      <c r="A1300" t="s">
        <v>1525</v>
      </c>
      <c r="B1300">
        <v>1</v>
      </c>
    </row>
    <row r="1301" spans="1:2" x14ac:dyDescent="0.25">
      <c r="A1301" t="s">
        <v>1797</v>
      </c>
      <c r="B1301">
        <v>1</v>
      </c>
    </row>
    <row r="1302" spans="1:2" x14ac:dyDescent="0.25">
      <c r="A1302" t="s">
        <v>1745</v>
      </c>
      <c r="B1302">
        <v>1</v>
      </c>
    </row>
    <row r="1303" spans="1:2" x14ac:dyDescent="0.25">
      <c r="A1303" t="s">
        <v>5762</v>
      </c>
      <c r="B1303">
        <v>1</v>
      </c>
    </row>
    <row r="1304" spans="1:2" x14ac:dyDescent="0.25">
      <c r="A1304" t="s">
        <v>3466</v>
      </c>
      <c r="B1304">
        <v>1</v>
      </c>
    </row>
    <row r="1305" spans="1:2" x14ac:dyDescent="0.25">
      <c r="A1305" t="s">
        <v>542</v>
      </c>
      <c r="B1305">
        <v>1</v>
      </c>
    </row>
    <row r="1306" spans="1:2" x14ac:dyDescent="0.25">
      <c r="A1306" t="s">
        <v>5396</v>
      </c>
      <c r="B1306">
        <v>1</v>
      </c>
    </row>
    <row r="1307" spans="1:2" x14ac:dyDescent="0.25">
      <c r="A1307" t="s">
        <v>3458</v>
      </c>
      <c r="B1307">
        <v>1</v>
      </c>
    </row>
    <row r="1308" spans="1:2" x14ac:dyDescent="0.25">
      <c r="A1308" t="s">
        <v>1390</v>
      </c>
      <c r="B1308">
        <v>1</v>
      </c>
    </row>
    <row r="1309" spans="1:2" x14ac:dyDescent="0.25">
      <c r="A1309" t="s">
        <v>4083</v>
      </c>
      <c r="B1309">
        <v>1</v>
      </c>
    </row>
    <row r="1310" spans="1:2" x14ac:dyDescent="0.25">
      <c r="A1310" t="s">
        <v>5196</v>
      </c>
      <c r="B1310">
        <v>1</v>
      </c>
    </row>
    <row r="1311" spans="1:2" x14ac:dyDescent="0.25">
      <c r="A1311" t="s">
        <v>4500</v>
      </c>
      <c r="B1311">
        <v>1</v>
      </c>
    </row>
    <row r="1312" spans="1:2" x14ac:dyDescent="0.25">
      <c r="A1312" t="s">
        <v>1371</v>
      </c>
      <c r="B1312">
        <v>1</v>
      </c>
    </row>
    <row r="1313" spans="1:2" x14ac:dyDescent="0.25">
      <c r="A1313" t="s">
        <v>2881</v>
      </c>
      <c r="B1313">
        <v>1</v>
      </c>
    </row>
    <row r="1314" spans="1:2" x14ac:dyDescent="0.25">
      <c r="A1314" t="s">
        <v>156</v>
      </c>
      <c r="B1314">
        <v>1</v>
      </c>
    </row>
    <row r="1315" spans="1:2" x14ac:dyDescent="0.25">
      <c r="A1315" t="s">
        <v>3041</v>
      </c>
      <c r="B1315">
        <v>1</v>
      </c>
    </row>
    <row r="1316" spans="1:2" x14ac:dyDescent="0.25">
      <c r="A1316" t="s">
        <v>5250</v>
      </c>
      <c r="B1316">
        <v>1</v>
      </c>
    </row>
    <row r="1317" spans="1:2" x14ac:dyDescent="0.25">
      <c r="A1317" t="s">
        <v>3240</v>
      </c>
      <c r="B1317">
        <v>1</v>
      </c>
    </row>
    <row r="1318" spans="1:2" x14ac:dyDescent="0.25">
      <c r="A1318" t="s">
        <v>4159</v>
      </c>
      <c r="B1318">
        <v>1</v>
      </c>
    </row>
    <row r="1319" spans="1:2" x14ac:dyDescent="0.25">
      <c r="A1319" t="s">
        <v>3682</v>
      </c>
      <c r="B1319">
        <v>1</v>
      </c>
    </row>
    <row r="1320" spans="1:2" x14ac:dyDescent="0.25">
      <c r="A1320" t="s">
        <v>2766</v>
      </c>
      <c r="B1320">
        <v>1</v>
      </c>
    </row>
    <row r="1321" spans="1:2" x14ac:dyDescent="0.25">
      <c r="A1321" t="s">
        <v>1826</v>
      </c>
      <c r="B1321">
        <v>1</v>
      </c>
    </row>
    <row r="1322" spans="1:2" x14ac:dyDescent="0.25">
      <c r="A1322" t="s">
        <v>1245</v>
      </c>
      <c r="B1322">
        <v>1</v>
      </c>
    </row>
    <row r="1323" spans="1:2" x14ac:dyDescent="0.25">
      <c r="A1323" t="s">
        <v>1989</v>
      </c>
      <c r="B1323">
        <v>1</v>
      </c>
    </row>
    <row r="1324" spans="1:2" x14ac:dyDescent="0.25">
      <c r="A1324" t="s">
        <v>4050</v>
      </c>
      <c r="B1324">
        <v>1</v>
      </c>
    </row>
    <row r="1325" spans="1:2" x14ac:dyDescent="0.25">
      <c r="A1325" t="s">
        <v>809</v>
      </c>
      <c r="B1325">
        <v>1</v>
      </c>
    </row>
    <row r="1326" spans="1:2" x14ac:dyDescent="0.25">
      <c r="A1326" t="s">
        <v>5615</v>
      </c>
      <c r="B1326">
        <v>1</v>
      </c>
    </row>
    <row r="1327" spans="1:2" x14ac:dyDescent="0.25">
      <c r="A1327" t="s">
        <v>1257</v>
      </c>
      <c r="B1327">
        <v>1</v>
      </c>
    </row>
    <row r="1328" spans="1:2" x14ac:dyDescent="0.25">
      <c r="A1328" t="s">
        <v>4998</v>
      </c>
      <c r="B1328">
        <v>1</v>
      </c>
    </row>
    <row r="1329" spans="1:2" x14ac:dyDescent="0.25">
      <c r="A1329" t="s">
        <v>269</v>
      </c>
      <c r="B1329">
        <v>1</v>
      </c>
    </row>
    <row r="1330" spans="1:2" x14ac:dyDescent="0.25">
      <c r="A1330" t="s">
        <v>5715</v>
      </c>
      <c r="B1330">
        <v>1</v>
      </c>
    </row>
    <row r="1331" spans="1:2" x14ac:dyDescent="0.25">
      <c r="A1331" t="s">
        <v>1305</v>
      </c>
      <c r="B1331">
        <v>1</v>
      </c>
    </row>
    <row r="1332" spans="1:2" x14ac:dyDescent="0.25">
      <c r="A1332" t="s">
        <v>2418</v>
      </c>
      <c r="B1332">
        <v>1</v>
      </c>
    </row>
    <row r="1333" spans="1:2" x14ac:dyDescent="0.25">
      <c r="A1333" t="s">
        <v>4996</v>
      </c>
      <c r="B1333">
        <v>1</v>
      </c>
    </row>
    <row r="1334" spans="1:2" x14ac:dyDescent="0.25">
      <c r="A1334" t="s">
        <v>682</v>
      </c>
      <c r="B1334">
        <v>1</v>
      </c>
    </row>
    <row r="1335" spans="1:2" x14ac:dyDescent="0.25">
      <c r="A1335" t="s">
        <v>3863</v>
      </c>
      <c r="B1335">
        <v>1</v>
      </c>
    </row>
    <row r="1336" spans="1:2" x14ac:dyDescent="0.25">
      <c r="A1336" t="s">
        <v>5085</v>
      </c>
      <c r="B1336">
        <v>1</v>
      </c>
    </row>
    <row r="1337" spans="1:2" x14ac:dyDescent="0.25">
      <c r="A1337" t="s">
        <v>4414</v>
      </c>
      <c r="B1337">
        <v>1</v>
      </c>
    </row>
    <row r="1338" spans="1:2" x14ac:dyDescent="0.25">
      <c r="A1338" t="s">
        <v>5121</v>
      </c>
      <c r="B1338">
        <v>1</v>
      </c>
    </row>
    <row r="1339" spans="1:2" x14ac:dyDescent="0.25">
      <c r="A1339" t="s">
        <v>1946</v>
      </c>
      <c r="B1339">
        <v>1</v>
      </c>
    </row>
    <row r="1340" spans="1:2" x14ac:dyDescent="0.25">
      <c r="A1340" t="s">
        <v>3869</v>
      </c>
      <c r="B1340">
        <v>1</v>
      </c>
    </row>
    <row r="1341" spans="1:2" x14ac:dyDescent="0.25">
      <c r="A1341" t="s">
        <v>1032</v>
      </c>
      <c r="B1341">
        <v>1</v>
      </c>
    </row>
    <row r="1342" spans="1:2" x14ac:dyDescent="0.25">
      <c r="A1342" t="s">
        <v>145</v>
      </c>
      <c r="B1342">
        <v>1</v>
      </c>
    </row>
    <row r="1343" spans="1:2" x14ac:dyDescent="0.25">
      <c r="A1343" t="s">
        <v>4635</v>
      </c>
      <c r="B1343">
        <v>1</v>
      </c>
    </row>
    <row r="1344" spans="1:2" x14ac:dyDescent="0.25">
      <c r="A1344" t="s">
        <v>3994</v>
      </c>
      <c r="B1344">
        <v>1</v>
      </c>
    </row>
    <row r="1345" spans="1:2" x14ac:dyDescent="0.25">
      <c r="A1345" t="s">
        <v>4608</v>
      </c>
      <c r="B1345">
        <v>1</v>
      </c>
    </row>
    <row r="1346" spans="1:2" x14ac:dyDescent="0.25">
      <c r="A1346" t="s">
        <v>5172</v>
      </c>
      <c r="B1346">
        <v>1</v>
      </c>
    </row>
    <row r="1347" spans="1:2" x14ac:dyDescent="0.25">
      <c r="A1347" t="s">
        <v>4611</v>
      </c>
      <c r="B1347">
        <v>1</v>
      </c>
    </row>
    <row r="1348" spans="1:2" x14ac:dyDescent="0.25">
      <c r="A1348" t="s">
        <v>2832</v>
      </c>
      <c r="B1348">
        <v>1</v>
      </c>
    </row>
    <row r="1349" spans="1:2" x14ac:dyDescent="0.25">
      <c r="A1349" t="s">
        <v>4895</v>
      </c>
      <c r="B1349">
        <v>1</v>
      </c>
    </row>
    <row r="1350" spans="1:2" x14ac:dyDescent="0.25">
      <c r="A1350" t="s">
        <v>4404</v>
      </c>
      <c r="B1350">
        <v>1</v>
      </c>
    </row>
    <row r="1351" spans="1:2" x14ac:dyDescent="0.25">
      <c r="A1351" t="s">
        <v>2663</v>
      </c>
      <c r="B1351">
        <v>1</v>
      </c>
    </row>
    <row r="1352" spans="1:2" x14ac:dyDescent="0.25">
      <c r="A1352" t="s">
        <v>4368</v>
      </c>
      <c r="B1352">
        <v>1</v>
      </c>
    </row>
    <row r="1353" spans="1:2" x14ac:dyDescent="0.25">
      <c r="A1353" t="s">
        <v>1844</v>
      </c>
      <c r="B1353">
        <v>1</v>
      </c>
    </row>
    <row r="1354" spans="1:2" x14ac:dyDescent="0.25">
      <c r="A1354" t="s">
        <v>4728</v>
      </c>
      <c r="B1354">
        <v>1</v>
      </c>
    </row>
    <row r="1355" spans="1:2" x14ac:dyDescent="0.25">
      <c r="A1355" t="s">
        <v>1429</v>
      </c>
      <c r="B1355">
        <v>1</v>
      </c>
    </row>
    <row r="1356" spans="1:2" x14ac:dyDescent="0.25">
      <c r="A1356" t="s">
        <v>1956</v>
      </c>
      <c r="B1356">
        <v>1</v>
      </c>
    </row>
    <row r="1357" spans="1:2" x14ac:dyDescent="0.25">
      <c r="A1357" t="s">
        <v>1053</v>
      </c>
      <c r="B1357">
        <v>1</v>
      </c>
    </row>
    <row r="1358" spans="1:2" x14ac:dyDescent="0.25">
      <c r="A1358" t="s">
        <v>3532</v>
      </c>
      <c r="B1358">
        <v>1</v>
      </c>
    </row>
    <row r="1359" spans="1:2" x14ac:dyDescent="0.25">
      <c r="A1359" t="s">
        <v>3655</v>
      </c>
      <c r="B1359">
        <v>1</v>
      </c>
    </row>
    <row r="1360" spans="1:2" x14ac:dyDescent="0.25">
      <c r="A1360" t="s">
        <v>53</v>
      </c>
      <c r="B1360">
        <v>1</v>
      </c>
    </row>
    <row r="1361" spans="1:2" x14ac:dyDescent="0.25">
      <c r="A1361" t="s">
        <v>3541</v>
      </c>
      <c r="B1361">
        <v>1</v>
      </c>
    </row>
    <row r="1362" spans="1:2" x14ac:dyDescent="0.25">
      <c r="A1362" t="s">
        <v>2543</v>
      </c>
      <c r="B1362">
        <v>1</v>
      </c>
    </row>
    <row r="1363" spans="1:2" x14ac:dyDescent="0.25">
      <c r="A1363" t="s">
        <v>5796</v>
      </c>
      <c r="B1363">
        <v>1</v>
      </c>
    </row>
    <row r="1364" spans="1:2" x14ac:dyDescent="0.25">
      <c r="A1364" t="s">
        <v>4885</v>
      </c>
      <c r="B1364">
        <v>1</v>
      </c>
    </row>
    <row r="1365" spans="1:2" x14ac:dyDescent="0.25">
      <c r="A1365" t="s">
        <v>190</v>
      </c>
      <c r="B1365">
        <v>1</v>
      </c>
    </row>
    <row r="1366" spans="1:2" x14ac:dyDescent="0.25">
      <c r="A1366" t="s">
        <v>5629</v>
      </c>
      <c r="B1366">
        <v>1</v>
      </c>
    </row>
    <row r="1367" spans="1:2" x14ac:dyDescent="0.25">
      <c r="A1367" t="s">
        <v>1452</v>
      </c>
      <c r="B1367">
        <v>1</v>
      </c>
    </row>
    <row r="1368" spans="1:2" x14ac:dyDescent="0.25">
      <c r="A1368" t="s">
        <v>5295</v>
      </c>
      <c r="B1368">
        <v>1</v>
      </c>
    </row>
    <row r="1369" spans="1:2" x14ac:dyDescent="0.25">
      <c r="A1369" t="s">
        <v>151</v>
      </c>
      <c r="B1369">
        <v>1</v>
      </c>
    </row>
    <row r="1370" spans="1:2" x14ac:dyDescent="0.25">
      <c r="A1370" t="s">
        <v>3969</v>
      </c>
      <c r="B1370">
        <v>1</v>
      </c>
    </row>
    <row r="1371" spans="1:2" x14ac:dyDescent="0.25">
      <c r="A1371" t="s">
        <v>5544</v>
      </c>
      <c r="B1371">
        <v>1</v>
      </c>
    </row>
    <row r="1372" spans="1:2" x14ac:dyDescent="0.25">
      <c r="A1372" t="s">
        <v>1739</v>
      </c>
      <c r="B1372">
        <v>1</v>
      </c>
    </row>
    <row r="1373" spans="1:2" x14ac:dyDescent="0.25">
      <c r="A1373" t="s">
        <v>2043</v>
      </c>
      <c r="B1373">
        <v>1</v>
      </c>
    </row>
    <row r="1374" spans="1:2" x14ac:dyDescent="0.25">
      <c r="A1374" t="s">
        <v>2859</v>
      </c>
      <c r="B1374">
        <v>1</v>
      </c>
    </row>
    <row r="1375" spans="1:2" x14ac:dyDescent="0.25">
      <c r="A1375" t="s">
        <v>4370</v>
      </c>
      <c r="B1375">
        <v>1</v>
      </c>
    </row>
    <row r="1376" spans="1:2" x14ac:dyDescent="0.25">
      <c r="A1376" t="s">
        <v>1316</v>
      </c>
      <c r="B1376">
        <v>1</v>
      </c>
    </row>
    <row r="1377" spans="1:2" x14ac:dyDescent="0.25">
      <c r="A1377" t="s">
        <v>2607</v>
      </c>
      <c r="B1377">
        <v>1</v>
      </c>
    </row>
    <row r="1378" spans="1:2" x14ac:dyDescent="0.25">
      <c r="A1378" t="s">
        <v>5743</v>
      </c>
      <c r="B1378">
        <v>1</v>
      </c>
    </row>
    <row r="1379" spans="1:2" x14ac:dyDescent="0.25">
      <c r="A1379" t="s">
        <v>2715</v>
      </c>
      <c r="B1379">
        <v>1</v>
      </c>
    </row>
    <row r="1380" spans="1:2" x14ac:dyDescent="0.25">
      <c r="A1380" t="s">
        <v>2282</v>
      </c>
      <c r="B1380">
        <v>1</v>
      </c>
    </row>
    <row r="1381" spans="1:2" x14ac:dyDescent="0.25">
      <c r="A1381" t="s">
        <v>1278</v>
      </c>
      <c r="B1381">
        <v>1</v>
      </c>
    </row>
    <row r="1382" spans="1:2" x14ac:dyDescent="0.25">
      <c r="A1382" t="s">
        <v>1191</v>
      </c>
      <c r="B1382">
        <v>1</v>
      </c>
    </row>
    <row r="1383" spans="1:2" x14ac:dyDescent="0.25">
      <c r="A1383" t="s">
        <v>4958</v>
      </c>
      <c r="B1383">
        <v>1</v>
      </c>
    </row>
    <row r="1384" spans="1:2" x14ac:dyDescent="0.25">
      <c r="A1384" t="s">
        <v>2525</v>
      </c>
      <c r="B1384">
        <v>1</v>
      </c>
    </row>
    <row r="1385" spans="1:2" x14ac:dyDescent="0.25">
      <c r="A1385" t="s">
        <v>3495</v>
      </c>
      <c r="B1385">
        <v>1</v>
      </c>
    </row>
    <row r="1386" spans="1:2" x14ac:dyDescent="0.25">
      <c r="A1386" t="s">
        <v>5040</v>
      </c>
      <c r="B1386">
        <v>1</v>
      </c>
    </row>
    <row r="1387" spans="1:2" x14ac:dyDescent="0.25">
      <c r="A1387" t="s">
        <v>4930</v>
      </c>
      <c r="B1387">
        <v>1</v>
      </c>
    </row>
    <row r="1388" spans="1:2" x14ac:dyDescent="0.25">
      <c r="A1388" t="s">
        <v>2208</v>
      </c>
      <c r="B1388">
        <v>1</v>
      </c>
    </row>
    <row r="1389" spans="1:2" x14ac:dyDescent="0.25">
      <c r="A1389" t="s">
        <v>2230</v>
      </c>
      <c r="B1389">
        <v>1</v>
      </c>
    </row>
    <row r="1390" spans="1:2" x14ac:dyDescent="0.25">
      <c r="A1390" t="s">
        <v>3884</v>
      </c>
      <c r="B1390">
        <v>1</v>
      </c>
    </row>
    <row r="1391" spans="1:2" x14ac:dyDescent="0.25">
      <c r="A1391" t="s">
        <v>818</v>
      </c>
      <c r="B1391">
        <v>1</v>
      </c>
    </row>
    <row r="1392" spans="1:2" x14ac:dyDescent="0.25">
      <c r="A1392" t="s">
        <v>2743</v>
      </c>
      <c r="B1392">
        <v>1</v>
      </c>
    </row>
    <row r="1393" spans="1:2" x14ac:dyDescent="0.25">
      <c r="A1393" t="s">
        <v>981</v>
      </c>
      <c r="B1393">
        <v>1</v>
      </c>
    </row>
    <row r="1394" spans="1:2" x14ac:dyDescent="0.25">
      <c r="A1394" t="s">
        <v>2559</v>
      </c>
      <c r="B1394">
        <v>1</v>
      </c>
    </row>
    <row r="1395" spans="1:2" x14ac:dyDescent="0.25">
      <c r="A1395" t="s">
        <v>3290</v>
      </c>
      <c r="B1395">
        <v>1</v>
      </c>
    </row>
    <row r="1396" spans="1:2" x14ac:dyDescent="0.25">
      <c r="A1396" t="s">
        <v>50</v>
      </c>
      <c r="B1396">
        <v>1</v>
      </c>
    </row>
    <row r="1397" spans="1:2" x14ac:dyDescent="0.25">
      <c r="A1397" t="s">
        <v>3026</v>
      </c>
      <c r="B1397">
        <v>1</v>
      </c>
    </row>
    <row r="1398" spans="1:2" x14ac:dyDescent="0.25">
      <c r="A1398" t="s">
        <v>3255</v>
      </c>
      <c r="B1398">
        <v>1</v>
      </c>
    </row>
    <row r="1399" spans="1:2" x14ac:dyDescent="0.25">
      <c r="A1399" t="s">
        <v>71</v>
      </c>
      <c r="B1399">
        <v>1</v>
      </c>
    </row>
    <row r="1400" spans="1:2" x14ac:dyDescent="0.25">
      <c r="A1400" t="s">
        <v>2453</v>
      </c>
      <c r="B1400">
        <v>1</v>
      </c>
    </row>
    <row r="1401" spans="1:2" x14ac:dyDescent="0.25">
      <c r="A1401" t="s">
        <v>438</v>
      </c>
      <c r="B1401">
        <v>1</v>
      </c>
    </row>
    <row r="1402" spans="1:2" x14ac:dyDescent="0.25">
      <c r="A1402" t="s">
        <v>2856</v>
      </c>
      <c r="B1402">
        <v>1</v>
      </c>
    </row>
    <row r="1403" spans="1:2" x14ac:dyDescent="0.25">
      <c r="A1403" t="s">
        <v>5591</v>
      </c>
      <c r="B1403">
        <v>1</v>
      </c>
    </row>
    <row r="1404" spans="1:2" x14ac:dyDescent="0.25">
      <c r="A1404" t="s">
        <v>4252</v>
      </c>
      <c r="B1404">
        <v>1</v>
      </c>
    </row>
    <row r="1405" spans="1:2" x14ac:dyDescent="0.25">
      <c r="A1405" t="s">
        <v>2758</v>
      </c>
      <c r="B1405">
        <v>1</v>
      </c>
    </row>
    <row r="1406" spans="1:2" x14ac:dyDescent="0.25">
      <c r="A1406" t="s">
        <v>3305</v>
      </c>
      <c r="B1406">
        <v>1</v>
      </c>
    </row>
    <row r="1407" spans="1:2" x14ac:dyDescent="0.25">
      <c r="A1407" t="s">
        <v>2977</v>
      </c>
      <c r="B1407">
        <v>1</v>
      </c>
    </row>
    <row r="1408" spans="1:2" x14ac:dyDescent="0.25">
      <c r="A1408" t="s">
        <v>3134</v>
      </c>
      <c r="B1408">
        <v>1</v>
      </c>
    </row>
    <row r="1409" spans="1:2" x14ac:dyDescent="0.25">
      <c r="A1409" t="s">
        <v>3587</v>
      </c>
      <c r="B1409">
        <v>1</v>
      </c>
    </row>
    <row r="1410" spans="1:2" x14ac:dyDescent="0.25">
      <c r="A1410" t="s">
        <v>4118</v>
      </c>
      <c r="B1410">
        <v>1</v>
      </c>
    </row>
    <row r="1411" spans="1:2" x14ac:dyDescent="0.25">
      <c r="A1411" t="s">
        <v>5667</v>
      </c>
      <c r="B1411">
        <v>1</v>
      </c>
    </row>
    <row r="1412" spans="1:2" x14ac:dyDescent="0.25">
      <c r="A1412" t="s">
        <v>1680</v>
      </c>
      <c r="B1412">
        <v>1</v>
      </c>
    </row>
    <row r="1413" spans="1:2" x14ac:dyDescent="0.25">
      <c r="A1413" t="s">
        <v>2094</v>
      </c>
      <c r="B1413">
        <v>1</v>
      </c>
    </row>
    <row r="1414" spans="1:2" x14ac:dyDescent="0.25">
      <c r="A1414" t="s">
        <v>5049</v>
      </c>
      <c r="B1414">
        <v>1</v>
      </c>
    </row>
    <row r="1415" spans="1:2" x14ac:dyDescent="0.25">
      <c r="A1415" t="s">
        <v>5634</v>
      </c>
      <c r="B1415">
        <v>1</v>
      </c>
    </row>
    <row r="1416" spans="1:2" x14ac:dyDescent="0.25">
      <c r="A1416" t="s">
        <v>2635</v>
      </c>
      <c r="B1416">
        <v>1</v>
      </c>
    </row>
    <row r="1417" spans="1:2" x14ac:dyDescent="0.25">
      <c r="A1417" t="s">
        <v>5479</v>
      </c>
      <c r="B1417">
        <v>1</v>
      </c>
    </row>
    <row r="1418" spans="1:2" x14ac:dyDescent="0.25">
      <c r="A1418" t="s">
        <v>1087</v>
      </c>
      <c r="B1418">
        <v>1</v>
      </c>
    </row>
    <row r="1419" spans="1:2" x14ac:dyDescent="0.25">
      <c r="A1419" t="s">
        <v>2528</v>
      </c>
      <c r="B1419">
        <v>1</v>
      </c>
    </row>
    <row r="1420" spans="1:2" x14ac:dyDescent="0.25">
      <c r="A1420" t="s">
        <v>5163</v>
      </c>
      <c r="B1420">
        <v>1</v>
      </c>
    </row>
    <row r="1421" spans="1:2" x14ac:dyDescent="0.25">
      <c r="A1421" t="s">
        <v>4703</v>
      </c>
      <c r="B1421">
        <v>1</v>
      </c>
    </row>
    <row r="1422" spans="1:2" x14ac:dyDescent="0.25">
      <c r="A1422" t="s">
        <v>1852</v>
      </c>
      <c r="B1422">
        <v>1</v>
      </c>
    </row>
    <row r="1423" spans="1:2" x14ac:dyDescent="0.25">
      <c r="A1423" t="s">
        <v>2472</v>
      </c>
      <c r="B1423">
        <v>1</v>
      </c>
    </row>
    <row r="1424" spans="1:2" x14ac:dyDescent="0.25">
      <c r="A1424" t="s">
        <v>4614</v>
      </c>
      <c r="B1424">
        <v>1</v>
      </c>
    </row>
    <row r="1425" spans="1:2" x14ac:dyDescent="0.25">
      <c r="A1425" t="s">
        <v>4964</v>
      </c>
      <c r="B1425">
        <v>1</v>
      </c>
    </row>
    <row r="1426" spans="1:2" x14ac:dyDescent="0.25">
      <c r="A1426" t="s">
        <v>1992</v>
      </c>
      <c r="B1426">
        <v>1</v>
      </c>
    </row>
    <row r="1427" spans="1:2" x14ac:dyDescent="0.25">
      <c r="A1427" t="s">
        <v>691</v>
      </c>
      <c r="B1427">
        <v>1</v>
      </c>
    </row>
    <row r="1428" spans="1:2" x14ac:dyDescent="0.25">
      <c r="A1428" t="s">
        <v>1555</v>
      </c>
      <c r="B1428">
        <v>1</v>
      </c>
    </row>
    <row r="1429" spans="1:2" x14ac:dyDescent="0.25">
      <c r="A1429" t="s">
        <v>3752</v>
      </c>
      <c r="B1429">
        <v>1</v>
      </c>
    </row>
    <row r="1430" spans="1:2" x14ac:dyDescent="0.25">
      <c r="A1430" t="s">
        <v>1200</v>
      </c>
      <c r="B1430">
        <v>1</v>
      </c>
    </row>
    <row r="1431" spans="1:2" x14ac:dyDescent="0.25">
      <c r="A1431" t="s">
        <v>3791</v>
      </c>
      <c r="B1431">
        <v>1</v>
      </c>
    </row>
    <row r="1432" spans="1:2" x14ac:dyDescent="0.25">
      <c r="A1432" t="s">
        <v>4838</v>
      </c>
      <c r="B1432">
        <v>1</v>
      </c>
    </row>
    <row r="1433" spans="1:2" x14ac:dyDescent="0.25">
      <c r="A1433" t="s">
        <v>3800</v>
      </c>
      <c r="B1433">
        <v>1</v>
      </c>
    </row>
    <row r="1434" spans="1:2" x14ac:dyDescent="0.25">
      <c r="A1434" t="s">
        <v>397</v>
      </c>
      <c r="B1434">
        <v>1</v>
      </c>
    </row>
    <row r="1435" spans="1:2" x14ac:dyDescent="0.25">
      <c r="A1435" t="s">
        <v>532</v>
      </c>
      <c r="B1435">
        <v>1</v>
      </c>
    </row>
    <row r="1436" spans="1:2" x14ac:dyDescent="0.25">
      <c r="A1436" t="s">
        <v>3347</v>
      </c>
      <c r="B1436">
        <v>1</v>
      </c>
    </row>
    <row r="1437" spans="1:2" x14ac:dyDescent="0.25">
      <c r="A1437" t="s">
        <v>5346</v>
      </c>
      <c r="B1437">
        <v>1</v>
      </c>
    </row>
    <row r="1438" spans="1:2" x14ac:dyDescent="0.25">
      <c r="A1438" t="s">
        <v>3881</v>
      </c>
      <c r="B1438">
        <v>1</v>
      </c>
    </row>
    <row r="1439" spans="1:2" x14ac:dyDescent="0.25">
      <c r="A1439" t="s">
        <v>3440</v>
      </c>
      <c r="B1439">
        <v>1</v>
      </c>
    </row>
    <row r="1440" spans="1:2" x14ac:dyDescent="0.25">
      <c r="A1440" t="s">
        <v>565</v>
      </c>
      <c r="B1440">
        <v>1</v>
      </c>
    </row>
    <row r="1441" spans="1:2" x14ac:dyDescent="0.25">
      <c r="A1441" t="s">
        <v>5106</v>
      </c>
      <c r="B1441">
        <v>1</v>
      </c>
    </row>
    <row r="1442" spans="1:2" x14ac:dyDescent="0.25">
      <c r="A1442" t="s">
        <v>594</v>
      </c>
      <c r="B1442">
        <v>1</v>
      </c>
    </row>
    <row r="1443" spans="1:2" x14ac:dyDescent="0.25">
      <c r="A1443" t="s">
        <v>3394</v>
      </c>
      <c r="B1443">
        <v>1</v>
      </c>
    </row>
    <row r="1444" spans="1:2" x14ac:dyDescent="0.25">
      <c r="A1444" t="s">
        <v>1866</v>
      </c>
      <c r="B1444">
        <v>1</v>
      </c>
    </row>
    <row r="1445" spans="1:2" x14ac:dyDescent="0.25">
      <c r="A1445" t="s">
        <v>3983</v>
      </c>
      <c r="B1445">
        <v>1</v>
      </c>
    </row>
    <row r="1446" spans="1:2" x14ac:dyDescent="0.25">
      <c r="A1446" t="s">
        <v>1109</v>
      </c>
      <c r="B1446">
        <v>1</v>
      </c>
    </row>
    <row r="1447" spans="1:2" x14ac:dyDescent="0.25">
      <c r="A1447" t="s">
        <v>1124</v>
      </c>
      <c r="B1447">
        <v>1</v>
      </c>
    </row>
    <row r="1448" spans="1:2" x14ac:dyDescent="0.25">
      <c r="A1448" t="s">
        <v>2010</v>
      </c>
      <c r="B1448">
        <v>1</v>
      </c>
    </row>
    <row r="1449" spans="1:2" x14ac:dyDescent="0.25">
      <c r="A1449" t="s">
        <v>2684</v>
      </c>
      <c r="B1449">
        <v>1</v>
      </c>
    </row>
    <row r="1450" spans="1:2" x14ac:dyDescent="0.25">
      <c r="A1450" t="s">
        <v>4721</v>
      </c>
      <c r="B1450">
        <v>1</v>
      </c>
    </row>
    <row r="1451" spans="1:2" x14ac:dyDescent="0.25">
      <c r="A1451" t="s">
        <v>1302</v>
      </c>
      <c r="B1451">
        <v>1</v>
      </c>
    </row>
    <row r="1452" spans="1:2" x14ac:dyDescent="0.25">
      <c r="A1452" t="s">
        <v>5154</v>
      </c>
      <c r="B1452">
        <v>1</v>
      </c>
    </row>
    <row r="1453" spans="1:2" x14ac:dyDescent="0.25">
      <c r="A1453" t="s">
        <v>763</v>
      </c>
      <c r="B1453">
        <v>1</v>
      </c>
    </row>
    <row r="1454" spans="1:2" x14ac:dyDescent="0.25">
      <c r="A1454" t="s">
        <v>2154</v>
      </c>
      <c r="B1454">
        <v>1</v>
      </c>
    </row>
    <row r="1455" spans="1:2" x14ac:dyDescent="0.25">
      <c r="A1455" t="s">
        <v>5225</v>
      </c>
      <c r="B1455">
        <v>1</v>
      </c>
    </row>
    <row r="1456" spans="1:2" x14ac:dyDescent="0.25">
      <c r="A1456" t="s">
        <v>1697</v>
      </c>
      <c r="B1456">
        <v>1</v>
      </c>
    </row>
    <row r="1457" spans="1:2" x14ac:dyDescent="0.25">
      <c r="A1457" t="s">
        <v>2964</v>
      </c>
      <c r="B1457">
        <v>1</v>
      </c>
    </row>
    <row r="1458" spans="1:2" x14ac:dyDescent="0.25">
      <c r="A1458" t="s">
        <v>2676</v>
      </c>
      <c r="B1458">
        <v>1</v>
      </c>
    </row>
    <row r="1459" spans="1:2" x14ac:dyDescent="0.25">
      <c r="A1459" t="s">
        <v>4100</v>
      </c>
      <c r="B1459">
        <v>1</v>
      </c>
    </row>
    <row r="1460" spans="1:2" x14ac:dyDescent="0.25">
      <c r="A1460" t="s">
        <v>4556</v>
      </c>
      <c r="B1460">
        <v>1</v>
      </c>
    </row>
    <row r="1461" spans="1:2" x14ac:dyDescent="0.25">
      <c r="A1461" t="s">
        <v>1805</v>
      </c>
      <c r="B1461">
        <v>1</v>
      </c>
    </row>
    <row r="1462" spans="1:2" x14ac:dyDescent="0.25">
      <c r="A1462" t="s">
        <v>4261</v>
      </c>
      <c r="B1462">
        <v>1</v>
      </c>
    </row>
    <row r="1463" spans="1:2" x14ac:dyDescent="0.25">
      <c r="A1463" t="s">
        <v>4320</v>
      </c>
      <c r="B1463">
        <v>1</v>
      </c>
    </row>
    <row r="1464" spans="1:2" x14ac:dyDescent="0.25">
      <c r="A1464" t="s">
        <v>4227</v>
      </c>
      <c r="B1464">
        <v>1</v>
      </c>
    </row>
    <row r="1465" spans="1:2" x14ac:dyDescent="0.25">
      <c r="A1465" t="s">
        <v>4064</v>
      </c>
      <c r="B1465">
        <v>1</v>
      </c>
    </row>
    <row r="1466" spans="1:2" x14ac:dyDescent="0.25">
      <c r="A1466" t="s">
        <v>1906</v>
      </c>
      <c r="B1466">
        <v>1</v>
      </c>
    </row>
    <row r="1467" spans="1:2" x14ac:dyDescent="0.25">
      <c r="A1467" t="s">
        <v>4113</v>
      </c>
      <c r="B1467">
        <v>1</v>
      </c>
    </row>
    <row r="1468" spans="1:2" x14ac:dyDescent="0.25">
      <c r="A1468" t="s">
        <v>1227</v>
      </c>
      <c r="B1468">
        <v>1</v>
      </c>
    </row>
    <row r="1469" spans="1:2" x14ac:dyDescent="0.25">
      <c r="A1469" t="s">
        <v>4476</v>
      </c>
      <c r="B1469">
        <v>1</v>
      </c>
    </row>
    <row r="1470" spans="1:2" x14ac:dyDescent="0.25">
      <c r="A1470" t="s">
        <v>800</v>
      </c>
      <c r="B1470">
        <v>1</v>
      </c>
    </row>
    <row r="1471" spans="1:2" x14ac:dyDescent="0.25">
      <c r="A1471" t="s">
        <v>4312</v>
      </c>
      <c r="B1471">
        <v>1</v>
      </c>
    </row>
    <row r="1472" spans="1:2" x14ac:dyDescent="0.25">
      <c r="A1472" t="s">
        <v>3607</v>
      </c>
      <c r="B1472">
        <v>1</v>
      </c>
    </row>
    <row r="1473" spans="1:2" x14ac:dyDescent="0.25">
      <c r="A1473" t="s">
        <v>4511</v>
      </c>
      <c r="B1473">
        <v>1</v>
      </c>
    </row>
    <row r="1474" spans="1:2" x14ac:dyDescent="0.25">
      <c r="A1474" t="s">
        <v>3808</v>
      </c>
      <c r="B1474">
        <v>1</v>
      </c>
    </row>
    <row r="1475" spans="1:2" x14ac:dyDescent="0.25">
      <c r="A1475" t="s">
        <v>4389</v>
      </c>
      <c r="B1475">
        <v>1</v>
      </c>
    </row>
    <row r="1476" spans="1:2" x14ac:dyDescent="0.25">
      <c r="A1476" t="s">
        <v>5469</v>
      </c>
      <c r="B1476">
        <v>1</v>
      </c>
    </row>
    <row r="1477" spans="1:2" x14ac:dyDescent="0.25">
      <c r="A1477" t="s">
        <v>3215</v>
      </c>
      <c r="B1477">
        <v>1</v>
      </c>
    </row>
    <row r="1478" spans="1:2" x14ac:dyDescent="0.25">
      <c r="A1478" t="s">
        <v>3811</v>
      </c>
      <c r="B1478">
        <v>1</v>
      </c>
    </row>
    <row r="1479" spans="1:2" x14ac:dyDescent="0.25">
      <c r="A1479" t="s">
        <v>1692</v>
      </c>
      <c r="B1479">
        <v>1</v>
      </c>
    </row>
    <row r="1480" spans="1:2" x14ac:dyDescent="0.25">
      <c r="A1480" t="s">
        <v>2381</v>
      </c>
      <c r="B1480">
        <v>1</v>
      </c>
    </row>
    <row r="1481" spans="1:2" x14ac:dyDescent="0.25">
      <c r="A1481" t="s">
        <v>1764</v>
      </c>
      <c r="B1481">
        <v>1</v>
      </c>
    </row>
    <row r="1482" spans="1:2" x14ac:dyDescent="0.25">
      <c r="A1482" t="s">
        <v>4017</v>
      </c>
      <c r="B1482">
        <v>1</v>
      </c>
    </row>
    <row r="1483" spans="1:2" x14ac:dyDescent="0.25">
      <c r="A1483" t="s">
        <v>5166</v>
      </c>
      <c r="B1483">
        <v>1</v>
      </c>
    </row>
    <row r="1484" spans="1:2" x14ac:dyDescent="0.25">
      <c r="A1484" t="s">
        <v>2920</v>
      </c>
      <c r="B1484">
        <v>1</v>
      </c>
    </row>
    <row r="1485" spans="1:2" x14ac:dyDescent="0.25">
      <c r="A1485" t="s">
        <v>2336</v>
      </c>
      <c r="B1485">
        <v>1</v>
      </c>
    </row>
    <row r="1486" spans="1:2" x14ac:dyDescent="0.25">
      <c r="A1486" t="s">
        <v>1230</v>
      </c>
      <c r="B1486">
        <v>1</v>
      </c>
    </row>
    <row r="1487" spans="1:2" x14ac:dyDescent="0.25">
      <c r="A1487" t="s">
        <v>951</v>
      </c>
      <c r="B1487">
        <v>1</v>
      </c>
    </row>
    <row r="1488" spans="1:2" x14ac:dyDescent="0.25">
      <c r="A1488" t="s">
        <v>824</v>
      </c>
      <c r="B1488">
        <v>1</v>
      </c>
    </row>
    <row r="1489" spans="1:2" x14ac:dyDescent="0.25">
      <c r="A1489" t="s">
        <v>4411</v>
      </c>
      <c r="B1489">
        <v>1</v>
      </c>
    </row>
    <row r="1490" spans="1:2" x14ac:dyDescent="0.25">
      <c r="A1490" t="s">
        <v>5118</v>
      </c>
      <c r="B1490">
        <v>1</v>
      </c>
    </row>
    <row r="1491" spans="1:2" x14ac:dyDescent="0.25">
      <c r="A1491" t="s">
        <v>3722</v>
      </c>
      <c r="B1491">
        <v>1</v>
      </c>
    </row>
    <row r="1492" spans="1:2" x14ac:dyDescent="0.25">
      <c r="A1492" t="s">
        <v>3473</v>
      </c>
      <c r="B1492">
        <v>1</v>
      </c>
    </row>
    <row r="1493" spans="1:2" x14ac:dyDescent="0.25">
      <c r="A1493" t="s">
        <v>3391</v>
      </c>
      <c r="B1493">
        <v>1</v>
      </c>
    </row>
    <row r="1494" spans="1:2" x14ac:dyDescent="0.25">
      <c r="A1494" t="s">
        <v>5538</v>
      </c>
      <c r="B1494">
        <v>1</v>
      </c>
    </row>
    <row r="1495" spans="1:2" x14ac:dyDescent="0.25">
      <c r="A1495" t="s">
        <v>3966</v>
      </c>
      <c r="B1495">
        <v>1</v>
      </c>
    </row>
    <row r="1496" spans="1:2" x14ac:dyDescent="0.25">
      <c r="A1496" t="s">
        <v>663</v>
      </c>
      <c r="B1496">
        <v>1</v>
      </c>
    </row>
    <row r="1497" spans="1:2" x14ac:dyDescent="0.25">
      <c r="A1497" t="s">
        <v>2013</v>
      </c>
      <c r="B1497">
        <v>1</v>
      </c>
    </row>
    <row r="1498" spans="1:2" x14ac:dyDescent="0.25">
      <c r="A1498" t="s">
        <v>2972</v>
      </c>
      <c r="B1498">
        <v>1</v>
      </c>
    </row>
    <row r="1499" spans="1:2" x14ac:dyDescent="0.25">
      <c r="A1499" t="s">
        <v>2321</v>
      </c>
      <c r="B1499">
        <v>1</v>
      </c>
    </row>
    <row r="1500" spans="1:2" x14ac:dyDescent="0.25">
      <c r="A1500" t="s">
        <v>3610</v>
      </c>
      <c r="B1500">
        <v>1</v>
      </c>
    </row>
    <row r="1501" spans="1:2" x14ac:dyDescent="0.25">
      <c r="A1501" t="s">
        <v>1655</v>
      </c>
      <c r="B1501">
        <v>1</v>
      </c>
    </row>
    <row r="1502" spans="1:2" x14ac:dyDescent="0.25">
      <c r="A1502" t="s">
        <v>4152</v>
      </c>
      <c r="B1502">
        <v>1</v>
      </c>
    </row>
    <row r="1503" spans="1:2" x14ac:dyDescent="0.25">
      <c r="A1503" t="s">
        <v>4188</v>
      </c>
      <c r="B1503">
        <v>1</v>
      </c>
    </row>
    <row r="1504" spans="1:2" x14ac:dyDescent="0.25">
      <c r="A1504" t="s">
        <v>4270</v>
      </c>
      <c r="B1504">
        <v>1</v>
      </c>
    </row>
    <row r="1505" spans="1:2" x14ac:dyDescent="0.25">
      <c r="A1505" t="s">
        <v>3828</v>
      </c>
      <c r="B1505">
        <v>1</v>
      </c>
    </row>
    <row r="1506" spans="1:2" x14ac:dyDescent="0.25">
      <c r="A1506" t="s">
        <v>4768</v>
      </c>
      <c r="B1506">
        <v>1</v>
      </c>
    </row>
    <row r="1507" spans="1:2" x14ac:dyDescent="0.25">
      <c r="A1507" t="s">
        <v>4808</v>
      </c>
      <c r="B1507">
        <v>1</v>
      </c>
    </row>
    <row r="1508" spans="1:2" x14ac:dyDescent="0.25">
      <c r="A1508" t="s">
        <v>5525</v>
      </c>
      <c r="B1508">
        <v>1</v>
      </c>
    </row>
    <row r="1509" spans="1:2" x14ac:dyDescent="0.25">
      <c r="A1509" t="s">
        <v>613</v>
      </c>
      <c r="B1509">
        <v>1</v>
      </c>
    </row>
    <row r="1510" spans="1:2" x14ac:dyDescent="0.25">
      <c r="A1510" t="s">
        <v>3164</v>
      </c>
      <c r="B1510">
        <v>1</v>
      </c>
    </row>
    <row r="1511" spans="1:2" x14ac:dyDescent="0.25">
      <c r="A1511" t="s">
        <v>2469</v>
      </c>
      <c r="B1511">
        <v>1</v>
      </c>
    </row>
    <row r="1512" spans="1:2" x14ac:dyDescent="0.25">
      <c r="A1512" t="s">
        <v>3131</v>
      </c>
      <c r="B1512">
        <v>1</v>
      </c>
    </row>
    <row r="1513" spans="1:2" x14ac:dyDescent="0.25">
      <c r="A1513" t="s">
        <v>3058</v>
      </c>
      <c r="B1513">
        <v>1</v>
      </c>
    </row>
    <row r="1514" spans="1:2" x14ac:dyDescent="0.25">
      <c r="A1514" t="s">
        <v>4387</v>
      </c>
      <c r="B1514">
        <v>1</v>
      </c>
    </row>
    <row r="1515" spans="1:2" x14ac:dyDescent="0.25">
      <c r="A1515" t="s">
        <v>3090</v>
      </c>
      <c r="B1515">
        <v>1</v>
      </c>
    </row>
    <row r="1516" spans="1:2" x14ac:dyDescent="0.25">
      <c r="A1516" t="s">
        <v>4435</v>
      </c>
      <c r="B1516">
        <v>1</v>
      </c>
    </row>
    <row r="1517" spans="1:2" x14ac:dyDescent="0.25">
      <c r="A1517" t="s">
        <v>272</v>
      </c>
      <c r="B1517">
        <v>1</v>
      </c>
    </row>
    <row r="1518" spans="1:2" x14ac:dyDescent="0.25">
      <c r="A1518" t="s">
        <v>3710</v>
      </c>
      <c r="B1518">
        <v>1</v>
      </c>
    </row>
    <row r="1519" spans="1:2" x14ac:dyDescent="0.25">
      <c r="A1519" t="s">
        <v>77</v>
      </c>
      <c r="B1519">
        <v>1</v>
      </c>
    </row>
    <row r="1520" spans="1:2" x14ac:dyDescent="0.25">
      <c r="A1520" t="s">
        <v>4384</v>
      </c>
      <c r="B1520">
        <v>1</v>
      </c>
    </row>
    <row r="1521" spans="1:2" x14ac:dyDescent="0.25">
      <c r="A1521" t="s">
        <v>5376</v>
      </c>
      <c r="B1521">
        <v>1</v>
      </c>
    </row>
    <row r="1522" spans="1:2" x14ac:dyDescent="0.25">
      <c r="A1522" t="s">
        <v>5027</v>
      </c>
      <c r="B1522">
        <v>1</v>
      </c>
    </row>
    <row r="1523" spans="1:2" x14ac:dyDescent="0.25">
      <c r="A1523" t="s">
        <v>5474</v>
      </c>
      <c r="B1523">
        <v>1</v>
      </c>
    </row>
    <row r="1524" spans="1:2" x14ac:dyDescent="0.25">
      <c r="A1524" t="s">
        <v>3207</v>
      </c>
      <c r="B1524">
        <v>1</v>
      </c>
    </row>
    <row r="1525" spans="1:2" x14ac:dyDescent="0.25">
      <c r="A1525" t="s">
        <v>4259</v>
      </c>
      <c r="B1525">
        <v>1</v>
      </c>
    </row>
    <row r="1526" spans="1:2" x14ac:dyDescent="0.25">
      <c r="A1526" t="s">
        <v>3252</v>
      </c>
      <c r="B1526">
        <v>1</v>
      </c>
    </row>
    <row r="1527" spans="1:2" x14ac:dyDescent="0.25">
      <c r="A1527" t="s">
        <v>2884</v>
      </c>
      <c r="B1527">
        <v>1</v>
      </c>
    </row>
    <row r="1528" spans="1:2" x14ac:dyDescent="0.25">
      <c r="A1528" t="s">
        <v>2069</v>
      </c>
      <c r="B1528">
        <v>1</v>
      </c>
    </row>
    <row r="1529" spans="1:2" x14ac:dyDescent="0.25">
      <c r="A1529" t="s">
        <v>4273</v>
      </c>
      <c r="B1529">
        <v>1</v>
      </c>
    </row>
    <row r="1530" spans="1:2" x14ac:dyDescent="0.25">
      <c r="A1530" t="s">
        <v>4579</v>
      </c>
      <c r="B1530">
        <v>1</v>
      </c>
    </row>
    <row r="1531" spans="1:2" x14ac:dyDescent="0.25">
      <c r="A1531" t="s">
        <v>3358</v>
      </c>
      <c r="B1531">
        <v>1</v>
      </c>
    </row>
    <row r="1532" spans="1:2" x14ac:dyDescent="0.25">
      <c r="A1532" t="s">
        <v>1348</v>
      </c>
      <c r="B1532">
        <v>1</v>
      </c>
    </row>
    <row r="1533" spans="1:2" x14ac:dyDescent="0.25">
      <c r="A1533" t="s">
        <v>2867</v>
      </c>
      <c r="B1533">
        <v>1</v>
      </c>
    </row>
    <row r="1534" spans="1:2" x14ac:dyDescent="0.25">
      <c r="A1534" t="s">
        <v>3636</v>
      </c>
      <c r="B1534">
        <v>1</v>
      </c>
    </row>
    <row r="1535" spans="1:2" x14ac:dyDescent="0.25">
      <c r="A1535" t="s">
        <v>2718</v>
      </c>
      <c r="B1535">
        <v>1</v>
      </c>
    </row>
    <row r="1536" spans="1:2" x14ac:dyDescent="0.25">
      <c r="A1536" t="s">
        <v>1794</v>
      </c>
      <c r="B1536">
        <v>1</v>
      </c>
    </row>
    <row r="1537" spans="1:2" x14ac:dyDescent="0.25">
      <c r="A1537" t="s">
        <v>2547</v>
      </c>
      <c r="B1537">
        <v>1</v>
      </c>
    </row>
    <row r="1538" spans="1:2" x14ac:dyDescent="0.25">
      <c r="A1538" t="s">
        <v>4241</v>
      </c>
      <c r="B1538">
        <v>1</v>
      </c>
    </row>
    <row r="1539" spans="1:2" x14ac:dyDescent="0.25">
      <c r="A1539" t="s">
        <v>4339</v>
      </c>
      <c r="B1539">
        <v>1</v>
      </c>
    </row>
    <row r="1540" spans="1:2" x14ac:dyDescent="0.25">
      <c r="A1540" t="s">
        <v>538</v>
      </c>
      <c r="B1540">
        <v>1</v>
      </c>
    </row>
    <row r="1541" spans="1:2" x14ac:dyDescent="0.25">
      <c r="A1541" t="s">
        <v>1421</v>
      </c>
      <c r="B1541">
        <v>1</v>
      </c>
    </row>
    <row r="1542" spans="1:2" x14ac:dyDescent="0.25">
      <c r="A1542" t="s">
        <v>1064</v>
      </c>
      <c r="B1542">
        <v>1</v>
      </c>
    </row>
    <row r="1543" spans="1:2" x14ac:dyDescent="0.25">
      <c r="A1543" t="s">
        <v>4625</v>
      </c>
      <c r="B1543">
        <v>1</v>
      </c>
    </row>
    <row r="1544" spans="1:2" x14ac:dyDescent="0.25">
      <c r="A1544" t="s">
        <v>2303</v>
      </c>
      <c r="B1544">
        <v>1</v>
      </c>
    </row>
    <row r="1545" spans="1:2" x14ac:dyDescent="0.25">
      <c r="A1545" t="s">
        <v>1773</v>
      </c>
      <c r="B1545">
        <v>1</v>
      </c>
    </row>
    <row r="1546" spans="1:2" x14ac:dyDescent="0.25">
      <c r="A1546" t="s">
        <v>4661</v>
      </c>
      <c r="B1546">
        <v>1</v>
      </c>
    </row>
    <row r="1547" spans="1:2" x14ac:dyDescent="0.25">
      <c r="A1547" t="s">
        <v>1689</v>
      </c>
      <c r="B1547">
        <v>1</v>
      </c>
    </row>
    <row r="1548" spans="1:2" x14ac:dyDescent="0.25">
      <c r="A1548" t="s">
        <v>3452</v>
      </c>
      <c r="B1548">
        <v>1</v>
      </c>
    </row>
    <row r="1549" spans="1:2" x14ac:dyDescent="0.25">
      <c r="A1549" t="s">
        <v>5649</v>
      </c>
      <c r="B1549">
        <v>1</v>
      </c>
    </row>
    <row r="1550" spans="1:2" x14ac:dyDescent="0.25">
      <c r="A1550" t="s">
        <v>850</v>
      </c>
      <c r="B1550">
        <v>1</v>
      </c>
    </row>
    <row r="1551" spans="1:2" x14ac:dyDescent="0.25">
      <c r="A1551" t="s">
        <v>2578</v>
      </c>
      <c r="B1551">
        <v>1</v>
      </c>
    </row>
    <row r="1552" spans="1:2" x14ac:dyDescent="0.25">
      <c r="A1552" t="s">
        <v>1026</v>
      </c>
      <c r="B1552">
        <v>1</v>
      </c>
    </row>
    <row r="1553" spans="1:2" x14ac:dyDescent="0.25">
      <c r="A1553" t="s">
        <v>5652</v>
      </c>
      <c r="B1553">
        <v>1</v>
      </c>
    </row>
    <row r="1554" spans="1:2" x14ac:dyDescent="0.25">
      <c r="A1554" t="s">
        <v>3387</v>
      </c>
      <c r="B1554">
        <v>1</v>
      </c>
    </row>
    <row r="1555" spans="1:2" x14ac:dyDescent="0.25">
      <c r="A1555" t="s">
        <v>4800</v>
      </c>
      <c r="B1555">
        <v>1</v>
      </c>
    </row>
    <row r="1556" spans="1:2" x14ac:dyDescent="0.25">
      <c r="A1556" t="s">
        <v>3546</v>
      </c>
      <c r="B1556">
        <v>1</v>
      </c>
    </row>
    <row r="1557" spans="1:2" x14ac:dyDescent="0.25">
      <c r="A1557" t="s">
        <v>3167</v>
      </c>
      <c r="B1557">
        <v>1</v>
      </c>
    </row>
    <row r="1558" spans="1:2" x14ac:dyDescent="0.25">
      <c r="A1558" t="s">
        <v>1008</v>
      </c>
      <c r="B1558">
        <v>1</v>
      </c>
    </row>
    <row r="1559" spans="1:2" x14ac:dyDescent="0.25">
      <c r="A1559" t="s">
        <v>2085</v>
      </c>
      <c r="B1559">
        <v>1</v>
      </c>
    </row>
    <row r="1560" spans="1:2" x14ac:dyDescent="0.25">
      <c r="A1560" t="s">
        <v>5320</v>
      </c>
      <c r="B1560">
        <v>1</v>
      </c>
    </row>
    <row r="1561" spans="1:2" x14ac:dyDescent="0.25">
      <c r="A1561" t="s">
        <v>3324</v>
      </c>
      <c r="B1561">
        <v>1</v>
      </c>
    </row>
    <row r="1562" spans="1:2" x14ac:dyDescent="0.25">
      <c r="A1562" t="s">
        <v>2264</v>
      </c>
      <c r="B1562">
        <v>1</v>
      </c>
    </row>
    <row r="1563" spans="1:2" x14ac:dyDescent="0.25">
      <c r="A1563" t="s">
        <v>3770</v>
      </c>
      <c r="B1563">
        <v>1</v>
      </c>
    </row>
    <row r="1564" spans="1:2" x14ac:dyDescent="0.25">
      <c r="A1564" t="s">
        <v>3618</v>
      </c>
      <c r="B1564">
        <v>1</v>
      </c>
    </row>
    <row r="1565" spans="1:2" x14ac:dyDescent="0.25">
      <c r="A1565" t="s">
        <v>5585</v>
      </c>
      <c r="B1565">
        <v>1</v>
      </c>
    </row>
    <row r="1566" spans="1:2" x14ac:dyDescent="0.25">
      <c r="A1566" t="s">
        <v>4463</v>
      </c>
      <c r="B1566">
        <v>1</v>
      </c>
    </row>
    <row r="1567" spans="1:2" x14ac:dyDescent="0.25">
      <c r="A1567" t="s">
        <v>4979</v>
      </c>
      <c r="B1567">
        <v>1</v>
      </c>
    </row>
    <row r="1568" spans="1:2" x14ac:dyDescent="0.25">
      <c r="A1568" t="s">
        <v>1148</v>
      </c>
      <c r="B1568">
        <v>1</v>
      </c>
    </row>
    <row r="1569" spans="1:2" x14ac:dyDescent="0.25">
      <c r="A1569" t="s">
        <v>1130</v>
      </c>
      <c r="B1569">
        <v>1</v>
      </c>
    </row>
    <row r="1570" spans="1:2" x14ac:dyDescent="0.25">
      <c r="A1570" t="s">
        <v>4514</v>
      </c>
      <c r="B1570">
        <v>1</v>
      </c>
    </row>
    <row r="1571" spans="1:2" x14ac:dyDescent="0.25">
      <c r="A1571" t="s">
        <v>5074</v>
      </c>
      <c r="B1571">
        <v>1</v>
      </c>
    </row>
    <row r="1572" spans="1:2" x14ac:dyDescent="0.25">
      <c r="A1572" t="s">
        <v>2581</v>
      </c>
      <c r="B1572">
        <v>1</v>
      </c>
    </row>
    <row r="1573" spans="1:2" x14ac:dyDescent="0.25">
      <c r="A1573" t="s">
        <v>4617</v>
      </c>
      <c r="B1573">
        <v>1</v>
      </c>
    </row>
    <row r="1574" spans="1:2" x14ac:dyDescent="0.25">
      <c r="A1574" t="s">
        <v>4059</v>
      </c>
      <c r="B1574">
        <v>1</v>
      </c>
    </row>
    <row r="1575" spans="1:2" x14ac:dyDescent="0.25">
      <c r="A1575" t="s">
        <v>1366</v>
      </c>
      <c r="B1575">
        <v>1</v>
      </c>
    </row>
    <row r="1576" spans="1:2" x14ac:dyDescent="0.25">
      <c r="A1576" t="s">
        <v>2681</v>
      </c>
      <c r="B1576">
        <v>1</v>
      </c>
    </row>
    <row r="1577" spans="1:2" x14ac:dyDescent="0.25">
      <c r="A1577" t="s">
        <v>2875</v>
      </c>
      <c r="B1577">
        <v>1</v>
      </c>
    </row>
    <row r="1578" spans="1:2" x14ac:dyDescent="0.25">
      <c r="A1578" t="s">
        <v>3417</v>
      </c>
      <c r="B1578">
        <v>1</v>
      </c>
    </row>
    <row r="1579" spans="1:2" x14ac:dyDescent="0.25">
      <c r="A1579" t="s">
        <v>2673</v>
      </c>
      <c r="B1579">
        <v>1</v>
      </c>
    </row>
    <row r="1580" spans="1:2" x14ac:dyDescent="0.25">
      <c r="A1580" t="s">
        <v>1291</v>
      </c>
      <c r="B1580">
        <v>1</v>
      </c>
    </row>
    <row r="1581" spans="1:2" x14ac:dyDescent="0.25">
      <c r="A1581" t="s">
        <v>4755</v>
      </c>
      <c r="B1581">
        <v>1</v>
      </c>
    </row>
    <row r="1582" spans="1:2" x14ac:dyDescent="0.25">
      <c r="A1582" t="s">
        <v>3403</v>
      </c>
      <c r="B1582">
        <v>1</v>
      </c>
    </row>
    <row r="1583" spans="1:2" x14ac:dyDescent="0.25">
      <c r="A1583" t="s">
        <v>3543</v>
      </c>
      <c r="B1583">
        <v>1</v>
      </c>
    </row>
    <row r="1584" spans="1:2" x14ac:dyDescent="0.25">
      <c r="A1584" t="s">
        <v>4497</v>
      </c>
      <c r="B1584">
        <v>1</v>
      </c>
    </row>
    <row r="1585" spans="1:2" x14ac:dyDescent="0.25">
      <c r="A1585" t="s">
        <v>3857</v>
      </c>
      <c r="B1585">
        <v>1</v>
      </c>
    </row>
    <row r="1586" spans="1:2" x14ac:dyDescent="0.25">
      <c r="A1586" t="s">
        <v>5077</v>
      </c>
      <c r="B1586">
        <v>1</v>
      </c>
    </row>
    <row r="1587" spans="1:2" x14ac:dyDescent="0.25">
      <c r="A1587" t="s">
        <v>4182</v>
      </c>
      <c r="B1587">
        <v>1</v>
      </c>
    </row>
    <row r="1588" spans="1:2" x14ac:dyDescent="0.25">
      <c r="A1588" t="s">
        <v>5278</v>
      </c>
      <c r="B1588">
        <v>1</v>
      </c>
    </row>
    <row r="1589" spans="1:2" x14ac:dyDescent="0.25">
      <c r="A1589" t="s">
        <v>480</v>
      </c>
      <c r="B1589">
        <v>1</v>
      </c>
    </row>
    <row r="1590" spans="1:2" x14ac:dyDescent="0.25">
      <c r="A1590" t="s">
        <v>1788</v>
      </c>
      <c r="B1590">
        <v>1</v>
      </c>
    </row>
    <row r="1591" spans="1:2" x14ac:dyDescent="0.25">
      <c r="A1591" t="s">
        <v>2169</v>
      </c>
      <c r="B1591">
        <v>1</v>
      </c>
    </row>
    <row r="1592" spans="1:2" x14ac:dyDescent="0.25">
      <c r="A1592" t="s">
        <v>4521</v>
      </c>
      <c r="B1592">
        <v>1</v>
      </c>
    </row>
    <row r="1593" spans="1:2" x14ac:dyDescent="0.25">
      <c r="A1593" t="s">
        <v>4605</v>
      </c>
      <c r="B1593">
        <v>1</v>
      </c>
    </row>
    <row r="1594" spans="1:2" x14ac:dyDescent="0.25">
      <c r="A1594" t="s">
        <v>2051</v>
      </c>
      <c r="B1594">
        <v>1</v>
      </c>
    </row>
    <row r="1595" spans="1:2" x14ac:dyDescent="0.25">
      <c r="A1595" t="s">
        <v>4132</v>
      </c>
      <c r="B1595">
        <v>1</v>
      </c>
    </row>
    <row r="1596" spans="1:2" x14ac:dyDescent="0.25">
      <c r="A1596" t="s">
        <v>4198</v>
      </c>
      <c r="B1596">
        <v>1</v>
      </c>
    </row>
    <row r="1597" spans="1:2" x14ac:dyDescent="0.25">
      <c r="A1597" t="s">
        <v>1079</v>
      </c>
      <c r="B1597">
        <v>1</v>
      </c>
    </row>
    <row r="1598" spans="1:2" x14ac:dyDescent="0.25">
      <c r="A1598" t="s">
        <v>2076</v>
      </c>
      <c r="B1598">
        <v>1</v>
      </c>
    </row>
    <row r="1599" spans="1:2" x14ac:dyDescent="0.25">
      <c r="A1599" t="s">
        <v>5386</v>
      </c>
      <c r="B1599">
        <v>1</v>
      </c>
    </row>
    <row r="1600" spans="1:2" x14ac:dyDescent="0.25">
      <c r="A1600" t="s">
        <v>5343</v>
      </c>
      <c r="B1600">
        <v>1</v>
      </c>
    </row>
    <row r="1601" spans="1:2" x14ac:dyDescent="0.25">
      <c r="A1601" t="s">
        <v>5317</v>
      </c>
      <c r="B1601">
        <v>1</v>
      </c>
    </row>
    <row r="1602" spans="1:2" x14ac:dyDescent="0.25">
      <c r="A1602" t="s">
        <v>4022</v>
      </c>
      <c r="B1602">
        <v>1</v>
      </c>
    </row>
    <row r="1603" spans="1:2" x14ac:dyDescent="0.25">
      <c r="A1603" t="s">
        <v>4684</v>
      </c>
      <c r="B1603">
        <v>1</v>
      </c>
    </row>
    <row r="1604" spans="1:2" x14ac:dyDescent="0.25">
      <c r="A1604" t="s">
        <v>847</v>
      </c>
      <c r="B1604">
        <v>1</v>
      </c>
    </row>
    <row r="1605" spans="1:2" x14ac:dyDescent="0.25">
      <c r="A1605" t="s">
        <v>4919</v>
      </c>
      <c r="B1605">
        <v>1</v>
      </c>
    </row>
    <row r="1606" spans="1:2" x14ac:dyDescent="0.25">
      <c r="A1606" t="s">
        <v>1630</v>
      </c>
      <c r="B1606">
        <v>1</v>
      </c>
    </row>
    <row r="1607" spans="1:2" x14ac:dyDescent="0.25">
      <c r="A1607" t="s">
        <v>5309</v>
      </c>
      <c r="B1607">
        <v>1</v>
      </c>
    </row>
    <row r="1608" spans="1:2" x14ac:dyDescent="0.25">
      <c r="A1608" t="s">
        <v>705</v>
      </c>
      <c r="B1608">
        <v>1</v>
      </c>
    </row>
    <row r="1609" spans="1:2" x14ac:dyDescent="0.25">
      <c r="A1609" t="s">
        <v>365</v>
      </c>
      <c r="B1609">
        <v>1</v>
      </c>
    </row>
    <row r="1610" spans="1:2" x14ac:dyDescent="0.25">
      <c r="A1610" t="s">
        <v>3411</v>
      </c>
      <c r="B1610">
        <v>1</v>
      </c>
    </row>
    <row r="1611" spans="1:2" x14ac:dyDescent="0.25">
      <c r="A1611" t="s">
        <v>2689</v>
      </c>
      <c r="B1611">
        <v>1</v>
      </c>
    </row>
    <row r="1612" spans="1:2" x14ac:dyDescent="0.25">
      <c r="A1612" t="s">
        <v>4267</v>
      </c>
      <c r="B1612">
        <v>1</v>
      </c>
    </row>
    <row r="1613" spans="1:2" x14ac:dyDescent="0.25">
      <c r="A1613" t="s">
        <v>5413</v>
      </c>
      <c r="B1613">
        <v>1</v>
      </c>
    </row>
    <row r="1614" spans="1:2" x14ac:dyDescent="0.25">
      <c r="A1614" t="s">
        <v>5127</v>
      </c>
      <c r="B1614">
        <v>1</v>
      </c>
    </row>
    <row r="1615" spans="1:2" x14ac:dyDescent="0.25">
      <c r="A1615" t="s">
        <v>4836</v>
      </c>
      <c r="B1615">
        <v>1</v>
      </c>
    </row>
    <row r="1616" spans="1:2" x14ac:dyDescent="0.25">
      <c r="A1616" t="s">
        <v>2289</v>
      </c>
      <c r="B1616">
        <v>1</v>
      </c>
    </row>
    <row r="1617" spans="1:2" x14ac:dyDescent="0.25">
      <c r="A1617" t="s">
        <v>4715</v>
      </c>
      <c r="B1617">
        <v>1</v>
      </c>
    </row>
    <row r="1618" spans="1:2" x14ac:dyDescent="0.25">
      <c r="A1618" t="s">
        <v>2038</v>
      </c>
      <c r="B1618">
        <v>1</v>
      </c>
    </row>
    <row r="1619" spans="1:2" x14ac:dyDescent="0.25">
      <c r="A1619" t="s">
        <v>1749</v>
      </c>
      <c r="B1619">
        <v>1</v>
      </c>
    </row>
    <row r="1620" spans="1:2" x14ac:dyDescent="0.25">
      <c r="A1620" t="s">
        <v>5567</v>
      </c>
      <c r="B1620">
        <v>1</v>
      </c>
    </row>
    <row r="1621" spans="1:2" x14ac:dyDescent="0.25">
      <c r="A1621" t="s">
        <v>4376</v>
      </c>
      <c r="B1621">
        <v>1</v>
      </c>
    </row>
    <row r="1622" spans="1:2" x14ac:dyDescent="0.25">
      <c r="A1622" t="s">
        <v>941</v>
      </c>
      <c r="B1622">
        <v>1</v>
      </c>
    </row>
    <row r="1623" spans="1:2" x14ac:dyDescent="0.25">
      <c r="A1623" t="s">
        <v>5071</v>
      </c>
      <c r="B1623">
        <v>1</v>
      </c>
    </row>
    <row r="1624" spans="1:2" x14ac:dyDescent="0.25">
      <c r="A1624" t="s">
        <v>2621</v>
      </c>
      <c r="B1624">
        <v>1</v>
      </c>
    </row>
    <row r="1625" spans="1:2" x14ac:dyDescent="0.25">
      <c r="A1625" t="s">
        <v>3708</v>
      </c>
      <c r="B1625">
        <v>1</v>
      </c>
    </row>
    <row r="1626" spans="1:2" x14ac:dyDescent="0.25">
      <c r="A1626" t="s">
        <v>3189</v>
      </c>
      <c r="B1626">
        <v>1</v>
      </c>
    </row>
    <row r="1627" spans="1:2" x14ac:dyDescent="0.25">
      <c r="A1627" t="s">
        <v>3248</v>
      </c>
      <c r="B1627">
        <v>1</v>
      </c>
    </row>
    <row r="1628" spans="1:2" x14ac:dyDescent="0.25">
      <c r="A1628" t="s">
        <v>2735</v>
      </c>
      <c r="B1628">
        <v>1</v>
      </c>
    </row>
    <row r="1629" spans="1:2" x14ac:dyDescent="0.25">
      <c r="A1629" t="s">
        <v>4190</v>
      </c>
      <c r="B1629">
        <v>1</v>
      </c>
    </row>
    <row r="1630" spans="1:2" x14ac:dyDescent="0.25">
      <c r="A1630" t="s">
        <v>4880</v>
      </c>
      <c r="B1630">
        <v>1</v>
      </c>
    </row>
    <row r="1631" spans="1:2" x14ac:dyDescent="0.25">
      <c r="A1631" t="s">
        <v>5187</v>
      </c>
      <c r="B1631">
        <v>1</v>
      </c>
    </row>
    <row r="1632" spans="1:2" x14ac:dyDescent="0.25">
      <c r="A1632" t="s">
        <v>3950</v>
      </c>
      <c r="B1632">
        <v>1</v>
      </c>
    </row>
    <row r="1633" spans="1:2" x14ac:dyDescent="0.25">
      <c r="A1633" t="s">
        <v>4503</v>
      </c>
      <c r="B1633">
        <v>1</v>
      </c>
    </row>
    <row r="1634" spans="1:2" x14ac:dyDescent="0.25">
      <c r="A1634" t="s">
        <v>3516</v>
      </c>
      <c r="B1634">
        <v>1</v>
      </c>
    </row>
    <row r="1635" spans="1:2" x14ac:dyDescent="0.25">
      <c r="A1635" t="s">
        <v>1652</v>
      </c>
      <c r="B1635">
        <v>1</v>
      </c>
    </row>
    <row r="1636" spans="1:2" x14ac:dyDescent="0.25">
      <c r="A1636" t="s">
        <v>4531</v>
      </c>
      <c r="B1636">
        <v>1</v>
      </c>
    </row>
    <row r="1637" spans="1:2" x14ac:dyDescent="0.25">
      <c r="A1637" t="s">
        <v>214</v>
      </c>
      <c r="B1637">
        <v>1</v>
      </c>
    </row>
    <row r="1638" spans="1:2" x14ac:dyDescent="0.25">
      <c r="A1638" t="s">
        <v>5732</v>
      </c>
      <c r="B1638">
        <v>1</v>
      </c>
    </row>
    <row r="1639" spans="1:2" x14ac:dyDescent="0.25">
      <c r="A1639" t="s">
        <v>770</v>
      </c>
      <c r="B1639">
        <v>1</v>
      </c>
    </row>
    <row r="1640" spans="1:2" x14ac:dyDescent="0.25">
      <c r="A1640" t="s">
        <v>1549</v>
      </c>
      <c r="B1640">
        <v>1</v>
      </c>
    </row>
    <row r="1641" spans="1:2" x14ac:dyDescent="0.25">
      <c r="A1641" t="s">
        <v>5637</v>
      </c>
      <c r="B1641">
        <v>1</v>
      </c>
    </row>
    <row r="1642" spans="1:2" x14ac:dyDescent="0.25">
      <c r="A1642" t="s">
        <v>2540</v>
      </c>
      <c r="B1642">
        <v>1</v>
      </c>
    </row>
    <row r="1643" spans="1:2" x14ac:dyDescent="0.25">
      <c r="A1643" t="s">
        <v>4562</v>
      </c>
      <c r="B1643">
        <v>1</v>
      </c>
    </row>
    <row r="1644" spans="1:2" x14ac:dyDescent="0.25">
      <c r="A1644" t="s">
        <v>1017</v>
      </c>
      <c r="B1644">
        <v>1</v>
      </c>
    </row>
    <row r="1645" spans="1:2" x14ac:dyDescent="0.25">
      <c r="A1645" t="s">
        <v>2007</v>
      </c>
      <c r="B1645">
        <v>1</v>
      </c>
    </row>
    <row r="1646" spans="1:2" x14ac:dyDescent="0.25">
      <c r="A1646" t="s">
        <v>2997</v>
      </c>
      <c r="B1646">
        <v>1</v>
      </c>
    </row>
    <row r="1647" spans="1:2" x14ac:dyDescent="0.25">
      <c r="A1647" t="s">
        <v>1029</v>
      </c>
      <c r="B1647">
        <v>1</v>
      </c>
    </row>
    <row r="1648" spans="1:2" x14ac:dyDescent="0.25">
      <c r="A1648" t="s">
        <v>836</v>
      </c>
      <c r="B1648">
        <v>1</v>
      </c>
    </row>
    <row r="1649" spans="1:2" x14ac:dyDescent="0.25">
      <c r="A1649" t="s">
        <v>1297</v>
      </c>
      <c r="B1649">
        <v>1</v>
      </c>
    </row>
    <row r="1650" spans="1:2" x14ac:dyDescent="0.25">
      <c r="A1650" t="s">
        <v>2902</v>
      </c>
      <c r="B1650">
        <v>1</v>
      </c>
    </row>
    <row r="1651" spans="1:2" x14ac:dyDescent="0.25">
      <c r="A1651" t="s">
        <v>5771</v>
      </c>
      <c r="B1651">
        <v>1</v>
      </c>
    </row>
    <row r="1652" spans="1:2" x14ac:dyDescent="0.25">
      <c r="A1652" t="s">
        <v>5488</v>
      </c>
      <c r="B1652">
        <v>1</v>
      </c>
    </row>
    <row r="1653" spans="1:2" x14ac:dyDescent="0.25">
      <c r="A1653" t="s">
        <v>3688</v>
      </c>
      <c r="B1653">
        <v>1</v>
      </c>
    </row>
    <row r="1654" spans="1:2" x14ac:dyDescent="0.25">
      <c r="A1654" t="s">
        <v>672</v>
      </c>
      <c r="B1654">
        <v>1</v>
      </c>
    </row>
    <row r="1655" spans="1:2" x14ac:dyDescent="0.25">
      <c r="A1655" t="s">
        <v>1869</v>
      </c>
      <c r="B1655">
        <v>1</v>
      </c>
    </row>
    <row r="1656" spans="1:2" x14ac:dyDescent="0.25">
      <c r="A1656" t="s">
        <v>669</v>
      </c>
      <c r="B1656">
        <v>1</v>
      </c>
    </row>
    <row r="1657" spans="1:2" x14ac:dyDescent="0.25">
      <c r="A1657" t="s">
        <v>3664</v>
      </c>
      <c r="B1657">
        <v>1</v>
      </c>
    </row>
    <row r="1658" spans="1:2" x14ac:dyDescent="0.25">
      <c r="A1658" t="s">
        <v>5111</v>
      </c>
      <c r="B1658">
        <v>1</v>
      </c>
    </row>
    <row r="1659" spans="1:2" x14ac:dyDescent="0.25">
      <c r="A1659" t="s">
        <v>2506</v>
      </c>
      <c r="B1659">
        <v>1</v>
      </c>
    </row>
    <row r="1660" spans="1:2" x14ac:dyDescent="0.25">
      <c r="A1660" t="s">
        <v>4924</v>
      </c>
      <c r="B1660">
        <v>1</v>
      </c>
    </row>
    <row r="1661" spans="1:2" x14ac:dyDescent="0.25">
      <c r="A1661" t="s">
        <v>159</v>
      </c>
      <c r="B1661">
        <v>1</v>
      </c>
    </row>
    <row r="1662" spans="1:2" x14ac:dyDescent="0.25">
      <c r="A1662" t="s">
        <v>4878</v>
      </c>
      <c r="B1662">
        <v>1</v>
      </c>
    </row>
    <row r="1663" spans="1:2" x14ac:dyDescent="0.25">
      <c r="A1663" t="s">
        <v>4508</v>
      </c>
      <c r="B1663">
        <v>1</v>
      </c>
    </row>
    <row r="1664" spans="1:2" x14ac:dyDescent="0.25">
      <c r="A1664" t="s">
        <v>355</v>
      </c>
      <c r="B1664">
        <v>1</v>
      </c>
    </row>
    <row r="1665" spans="1:2" x14ac:dyDescent="0.25">
      <c r="A1665" t="s">
        <v>1627</v>
      </c>
      <c r="B1665">
        <v>1</v>
      </c>
    </row>
    <row r="1666" spans="1:2" x14ac:dyDescent="0.25">
      <c r="A1666" t="s">
        <v>485</v>
      </c>
      <c r="B1666">
        <v>1</v>
      </c>
    </row>
    <row r="1667" spans="1:2" x14ac:dyDescent="0.25">
      <c r="A1667" t="s">
        <v>5703</v>
      </c>
      <c r="B1667">
        <v>1</v>
      </c>
    </row>
    <row r="1668" spans="1:2" x14ac:dyDescent="0.25">
      <c r="A1668" t="s">
        <v>4819</v>
      </c>
      <c r="B1668">
        <v>1</v>
      </c>
    </row>
    <row r="1669" spans="1:2" x14ac:dyDescent="0.25">
      <c r="A1669" t="s">
        <v>4391</v>
      </c>
      <c r="B1669">
        <v>1</v>
      </c>
    </row>
    <row r="1670" spans="1:2" x14ac:dyDescent="0.25">
      <c r="A1670" t="s">
        <v>2980</v>
      </c>
      <c r="B1670">
        <v>1</v>
      </c>
    </row>
    <row r="1671" spans="1:2" x14ac:dyDescent="0.25">
      <c r="A1671" t="s">
        <v>2431</v>
      </c>
      <c r="B1671">
        <v>1</v>
      </c>
    </row>
    <row r="1672" spans="1:2" x14ac:dyDescent="0.25">
      <c r="A1672" t="s">
        <v>1377</v>
      </c>
      <c r="B1672">
        <v>1</v>
      </c>
    </row>
    <row r="1673" spans="1:2" x14ac:dyDescent="0.25">
      <c r="A1673" t="s">
        <v>2030</v>
      </c>
      <c r="B1673">
        <v>1</v>
      </c>
    </row>
    <row r="1674" spans="1:2" x14ac:dyDescent="0.25">
      <c r="A1674" t="s">
        <v>5802</v>
      </c>
      <c r="B1674">
        <v>1</v>
      </c>
    </row>
    <row r="1675" spans="1:2" x14ac:dyDescent="0.25">
      <c r="A1675" t="s">
        <v>954</v>
      </c>
      <c r="B1675">
        <v>1</v>
      </c>
    </row>
    <row r="1676" spans="1:2" x14ac:dyDescent="0.25">
      <c r="A1676" t="s">
        <v>2797</v>
      </c>
      <c r="B1676">
        <v>1</v>
      </c>
    </row>
    <row r="1677" spans="1:2" x14ac:dyDescent="0.25">
      <c r="A1677" t="s">
        <v>1208</v>
      </c>
      <c r="B1677">
        <v>1</v>
      </c>
    </row>
    <row r="1678" spans="1:2" x14ac:dyDescent="0.25">
      <c r="A1678" t="s">
        <v>728</v>
      </c>
      <c r="B1678">
        <v>1</v>
      </c>
    </row>
    <row r="1679" spans="1:2" x14ac:dyDescent="0.25">
      <c r="A1679" t="s">
        <v>5388</v>
      </c>
      <c r="B1679">
        <v>1</v>
      </c>
    </row>
    <row r="1680" spans="1:2" x14ac:dyDescent="0.25">
      <c r="A1680" t="s">
        <v>2584</v>
      </c>
      <c r="B1680">
        <v>1</v>
      </c>
    </row>
    <row r="1681" spans="1:2" x14ac:dyDescent="0.25">
      <c r="A1681" t="s">
        <v>508</v>
      </c>
      <c r="B1681">
        <v>1</v>
      </c>
    </row>
    <row r="1682" spans="1:2" x14ac:dyDescent="0.25">
      <c r="A1682" t="s">
        <v>4062</v>
      </c>
      <c r="B1682">
        <v>1</v>
      </c>
    </row>
    <row r="1683" spans="1:2" x14ac:dyDescent="0.25">
      <c r="A1683" t="s">
        <v>447</v>
      </c>
      <c r="B1683">
        <v>1</v>
      </c>
    </row>
    <row r="1684" spans="1:2" x14ac:dyDescent="0.25">
      <c r="A1684" t="s">
        <v>1319</v>
      </c>
      <c r="B1684">
        <v>1</v>
      </c>
    </row>
    <row r="1685" spans="1:2" x14ac:dyDescent="0.25">
      <c r="A1685" t="s">
        <v>3755</v>
      </c>
      <c r="B1685">
        <v>1</v>
      </c>
    </row>
    <row r="1686" spans="1:2" x14ac:dyDescent="0.25">
      <c r="A1686" t="s">
        <v>4456</v>
      </c>
      <c r="B1686">
        <v>1</v>
      </c>
    </row>
    <row r="1687" spans="1:2" x14ac:dyDescent="0.25">
      <c r="A1687" t="s">
        <v>4445</v>
      </c>
      <c r="B1687">
        <v>1</v>
      </c>
    </row>
    <row r="1688" spans="1:2" x14ac:dyDescent="0.25">
      <c r="A1688" t="s">
        <v>1413</v>
      </c>
      <c r="B1688">
        <v>1</v>
      </c>
    </row>
    <row r="1689" spans="1:2" x14ac:dyDescent="0.25">
      <c r="A1689" t="s">
        <v>5777</v>
      </c>
      <c r="B1689">
        <v>1</v>
      </c>
    </row>
    <row r="1690" spans="1:2" x14ac:dyDescent="0.25">
      <c r="A1690" t="s">
        <v>4774</v>
      </c>
      <c r="B1690">
        <v>1</v>
      </c>
    </row>
    <row r="1691" spans="1:2" x14ac:dyDescent="0.25">
      <c r="A1691" t="s">
        <v>5157</v>
      </c>
      <c r="B1691">
        <v>1</v>
      </c>
    </row>
    <row r="1692" spans="1:2" x14ac:dyDescent="0.25">
      <c r="A1692" t="s">
        <v>619</v>
      </c>
      <c r="B1692">
        <v>1</v>
      </c>
    </row>
    <row r="1693" spans="1:2" x14ac:dyDescent="0.25">
      <c r="A1693" t="s">
        <v>400</v>
      </c>
      <c r="B1693">
        <v>1</v>
      </c>
    </row>
    <row r="1694" spans="1:2" x14ac:dyDescent="0.25">
      <c r="A1694" t="s">
        <v>249</v>
      </c>
      <c r="B1694">
        <v>1</v>
      </c>
    </row>
    <row r="1695" spans="1:2" x14ac:dyDescent="0.25">
      <c r="A1695" t="s">
        <v>2887</v>
      </c>
      <c r="B1695">
        <v>1</v>
      </c>
    </row>
    <row r="1696" spans="1:2" x14ac:dyDescent="0.25">
      <c r="A1696" t="s">
        <v>5626</v>
      </c>
      <c r="B1696">
        <v>1</v>
      </c>
    </row>
    <row r="1697" spans="1:2" x14ac:dyDescent="0.25">
      <c r="A1697" t="s">
        <v>3148</v>
      </c>
      <c r="B1697">
        <v>1</v>
      </c>
    </row>
    <row r="1698" spans="1:2" x14ac:dyDescent="0.25">
      <c r="A1698" t="s">
        <v>465</v>
      </c>
      <c r="B1698">
        <v>1</v>
      </c>
    </row>
    <row r="1699" spans="1:2" x14ac:dyDescent="0.25">
      <c r="A1699" t="s">
        <v>3052</v>
      </c>
      <c r="B1699">
        <v>1</v>
      </c>
    </row>
    <row r="1700" spans="1:2" x14ac:dyDescent="0.25">
      <c r="A1700" t="s">
        <v>2366</v>
      </c>
      <c r="B1700">
        <v>1</v>
      </c>
    </row>
    <row r="1701" spans="1:2" x14ac:dyDescent="0.25">
      <c r="A1701" t="s">
        <v>4791</v>
      </c>
      <c r="B1701">
        <v>1</v>
      </c>
    </row>
    <row r="1702" spans="1:2" x14ac:dyDescent="0.25">
      <c r="A1702" t="s">
        <v>1937</v>
      </c>
      <c r="B1702">
        <v>1</v>
      </c>
    </row>
    <row r="1703" spans="1:2" x14ac:dyDescent="0.25">
      <c r="A1703" t="s">
        <v>2911</v>
      </c>
      <c r="B1703">
        <v>1</v>
      </c>
    </row>
    <row r="1704" spans="1:2" x14ac:dyDescent="0.25">
      <c r="A1704" t="s">
        <v>4029</v>
      </c>
      <c r="B1704">
        <v>1</v>
      </c>
    </row>
    <row r="1705" spans="1:2" x14ac:dyDescent="0.25">
      <c r="A1705" t="s">
        <v>4447</v>
      </c>
      <c r="B1705">
        <v>1</v>
      </c>
    </row>
    <row r="1706" spans="1:2" x14ac:dyDescent="0.25">
      <c r="A1706" t="s">
        <v>2899</v>
      </c>
      <c r="B1706">
        <v>1</v>
      </c>
    </row>
    <row r="1707" spans="1:2" x14ac:dyDescent="0.25">
      <c r="A1707" t="s">
        <v>5426</v>
      </c>
      <c r="B1707">
        <v>1</v>
      </c>
    </row>
    <row r="1708" spans="1:2" x14ac:dyDescent="0.25">
      <c r="A1708" t="s">
        <v>911</v>
      </c>
      <c r="B1708">
        <v>1</v>
      </c>
    </row>
    <row r="1709" spans="1:2" x14ac:dyDescent="0.25">
      <c r="A1709" t="s">
        <v>5496</v>
      </c>
      <c r="B1709">
        <v>1</v>
      </c>
    </row>
    <row r="1710" spans="1:2" x14ac:dyDescent="0.25">
      <c r="A1710" t="s">
        <v>3243</v>
      </c>
      <c r="B1710">
        <v>1</v>
      </c>
    </row>
    <row r="1711" spans="1:2" x14ac:dyDescent="0.25">
      <c r="A1711" t="s">
        <v>5212</v>
      </c>
      <c r="B1711">
        <v>1</v>
      </c>
    </row>
    <row r="1712" spans="1:2" x14ac:dyDescent="0.25">
      <c r="A1712" t="s">
        <v>2800</v>
      </c>
      <c r="B1712">
        <v>1</v>
      </c>
    </row>
    <row r="1713" spans="1:2" x14ac:dyDescent="0.25">
      <c r="A1713" t="s">
        <v>5493</v>
      </c>
      <c r="B1713">
        <v>1</v>
      </c>
    </row>
    <row r="1714" spans="1:2" x14ac:dyDescent="0.25">
      <c r="A1714" t="s">
        <v>1360</v>
      </c>
      <c r="B1714">
        <v>1</v>
      </c>
    </row>
    <row r="1715" spans="1:2" x14ac:dyDescent="0.25">
      <c r="A1715" t="s">
        <v>5420</v>
      </c>
      <c r="B1715">
        <v>1</v>
      </c>
    </row>
    <row r="1716" spans="1:2" x14ac:dyDescent="0.25">
      <c r="A1716" t="s">
        <v>1640</v>
      </c>
      <c r="B1716">
        <v>1</v>
      </c>
    </row>
    <row r="1717" spans="1:2" x14ac:dyDescent="0.25">
      <c r="A1717" t="s">
        <v>1339</v>
      </c>
      <c r="B1717">
        <v>1</v>
      </c>
    </row>
    <row r="1718" spans="1:2" x14ac:dyDescent="0.25">
      <c r="A1718" t="s">
        <v>3960</v>
      </c>
      <c r="B1718">
        <v>1</v>
      </c>
    </row>
    <row r="1719" spans="1:2" x14ac:dyDescent="0.25">
      <c r="A1719" t="s">
        <v>2255</v>
      </c>
      <c r="B1719">
        <v>1</v>
      </c>
    </row>
    <row r="1720" spans="1:2" x14ac:dyDescent="0.25">
      <c r="A1720" t="s">
        <v>330</v>
      </c>
      <c r="B1720">
        <v>1</v>
      </c>
    </row>
    <row r="1721" spans="1:2" x14ac:dyDescent="0.25">
      <c r="A1721" t="s">
        <v>3226</v>
      </c>
      <c r="B1721">
        <v>1</v>
      </c>
    </row>
    <row r="1722" spans="1:2" x14ac:dyDescent="0.25">
      <c r="A1722" t="s">
        <v>1540</v>
      </c>
      <c r="B1722">
        <v>1</v>
      </c>
    </row>
    <row r="1723" spans="1:2" x14ac:dyDescent="0.25">
      <c r="A1723" t="s">
        <v>3476</v>
      </c>
      <c r="B1723">
        <v>1</v>
      </c>
    </row>
    <row r="1724" spans="1:2" x14ac:dyDescent="0.25">
      <c r="A1724" t="s">
        <v>3161</v>
      </c>
      <c r="B1724">
        <v>1</v>
      </c>
    </row>
    <row r="1725" spans="1:2" x14ac:dyDescent="0.25">
      <c r="A1725" t="s">
        <v>2214</v>
      </c>
      <c r="B1725">
        <v>1</v>
      </c>
    </row>
    <row r="1726" spans="1:2" x14ac:dyDescent="0.25">
      <c r="A1726" t="s">
        <v>4092</v>
      </c>
      <c r="B1726">
        <v>1</v>
      </c>
    </row>
    <row r="1727" spans="1:2" x14ac:dyDescent="0.25">
      <c r="A1727" t="s">
        <v>3281</v>
      </c>
      <c r="B1727">
        <v>1</v>
      </c>
    </row>
    <row r="1728" spans="1:2" x14ac:dyDescent="0.25">
      <c r="A1728" t="s">
        <v>2740</v>
      </c>
      <c r="B1728">
        <v>1</v>
      </c>
    </row>
    <row r="1729" spans="1:2" x14ac:dyDescent="0.25">
      <c r="A1729" t="s">
        <v>4859</v>
      </c>
      <c r="B1729">
        <v>1</v>
      </c>
    </row>
    <row r="1730" spans="1:2" x14ac:dyDescent="0.25">
      <c r="A1730" t="s">
        <v>551</v>
      </c>
      <c r="B1730">
        <v>1</v>
      </c>
    </row>
    <row r="1731" spans="1:2" x14ac:dyDescent="0.25">
      <c r="A1731" t="s">
        <v>2961</v>
      </c>
      <c r="B1731">
        <v>1</v>
      </c>
    </row>
    <row r="1732" spans="1:2" x14ac:dyDescent="0.25">
      <c r="A1732" t="s">
        <v>303</v>
      </c>
      <c r="B1732">
        <v>1</v>
      </c>
    </row>
    <row r="1733" spans="1:2" x14ac:dyDescent="0.25">
      <c r="A1733" t="s">
        <v>3937</v>
      </c>
      <c r="B1733">
        <v>1</v>
      </c>
    </row>
    <row r="1734" spans="1:2" x14ac:dyDescent="0.25">
      <c r="A1734" t="s">
        <v>4124</v>
      </c>
      <c r="B1734">
        <v>1</v>
      </c>
    </row>
    <row r="1735" spans="1:2" x14ac:dyDescent="0.25">
      <c r="A1735" t="s">
        <v>2496</v>
      </c>
      <c r="B1735">
        <v>1</v>
      </c>
    </row>
    <row r="1736" spans="1:2" x14ac:dyDescent="0.25">
      <c r="A1736" t="s">
        <v>2917</v>
      </c>
      <c r="B1736">
        <v>1</v>
      </c>
    </row>
    <row r="1737" spans="1:2" x14ac:dyDescent="0.25">
      <c r="A1737" t="s">
        <v>209</v>
      </c>
      <c r="B1737">
        <v>1</v>
      </c>
    </row>
    <row r="1738" spans="1:2" x14ac:dyDescent="0.25">
      <c r="A1738" t="s">
        <v>5810</v>
      </c>
      <c r="B1738">
        <v>1</v>
      </c>
    </row>
    <row r="1739" spans="1:2" x14ac:dyDescent="0.25">
      <c r="A1739" t="s">
        <v>4300</v>
      </c>
      <c r="B1739">
        <v>1</v>
      </c>
    </row>
    <row r="1740" spans="1:2" x14ac:dyDescent="0.25">
      <c r="A1740" t="s">
        <v>3200</v>
      </c>
      <c r="B1740">
        <v>1</v>
      </c>
    </row>
    <row r="1741" spans="1:2" x14ac:dyDescent="0.25">
      <c r="A1741" t="s">
        <v>5141</v>
      </c>
      <c r="B1741">
        <v>1</v>
      </c>
    </row>
    <row r="1742" spans="1:2" x14ac:dyDescent="0.25">
      <c r="A1742" t="s">
        <v>4068</v>
      </c>
      <c r="B1742">
        <v>1</v>
      </c>
    </row>
    <row r="1743" spans="1:2" x14ac:dyDescent="0.25">
      <c r="A1743" t="s">
        <v>5506</v>
      </c>
      <c r="B1743">
        <v>1</v>
      </c>
    </row>
    <row r="1744" spans="1:2" x14ac:dyDescent="0.25">
      <c r="A1744" t="s">
        <v>680</v>
      </c>
      <c r="B1744">
        <v>1</v>
      </c>
    </row>
    <row r="1745" spans="1:2" x14ac:dyDescent="0.25">
      <c r="A1745" t="s">
        <v>4574</v>
      </c>
      <c r="B1745">
        <v>1</v>
      </c>
    </row>
    <row r="1746" spans="1:2" x14ac:dyDescent="0.25">
      <c r="A1746" t="s">
        <v>2074</v>
      </c>
      <c r="B1746">
        <v>1</v>
      </c>
    </row>
    <row r="1747" spans="1:2" x14ac:dyDescent="0.25">
      <c r="A1747" t="s">
        <v>5580</v>
      </c>
      <c r="B1747">
        <v>1</v>
      </c>
    </row>
    <row r="1748" spans="1:2" x14ac:dyDescent="0.25">
      <c r="A1748" t="s">
        <v>866</v>
      </c>
      <c r="B1748">
        <v>1</v>
      </c>
    </row>
    <row r="1749" spans="1:2" x14ac:dyDescent="0.25">
      <c r="A1749" t="s">
        <v>111</v>
      </c>
      <c r="B1749">
        <v>1</v>
      </c>
    </row>
    <row r="1750" spans="1:2" x14ac:dyDescent="0.25">
      <c r="A1750" t="s">
        <v>3098</v>
      </c>
      <c r="B1750">
        <v>1</v>
      </c>
    </row>
    <row r="1751" spans="1:2" x14ac:dyDescent="0.25">
      <c r="A1751" t="s">
        <v>2003</v>
      </c>
      <c r="B1751">
        <v>1</v>
      </c>
    </row>
    <row r="1752" spans="1:2" x14ac:dyDescent="0.25">
      <c r="A1752" t="s">
        <v>4568</v>
      </c>
      <c r="B1752">
        <v>1</v>
      </c>
    </row>
    <row r="1753" spans="1:2" x14ac:dyDescent="0.25">
      <c r="A1753" t="s">
        <v>2872</v>
      </c>
      <c r="B1753">
        <v>1</v>
      </c>
    </row>
    <row r="1754" spans="1:2" x14ac:dyDescent="0.25">
      <c r="A1754" t="s">
        <v>3974</v>
      </c>
      <c r="B1754">
        <v>1</v>
      </c>
    </row>
    <row r="1755" spans="1:2" x14ac:dyDescent="0.25">
      <c r="A1755" t="s">
        <v>5060</v>
      </c>
      <c r="B1755">
        <v>1</v>
      </c>
    </row>
    <row r="1756" spans="1:2" x14ac:dyDescent="0.25">
      <c r="A1756" t="s">
        <v>1170</v>
      </c>
      <c r="B1756">
        <v>1</v>
      </c>
    </row>
    <row r="1757" spans="1:2" x14ac:dyDescent="0.25">
      <c r="A1757" t="s">
        <v>3504</v>
      </c>
      <c r="B1757">
        <v>1</v>
      </c>
    </row>
    <row r="1758" spans="1:2" x14ac:dyDescent="0.25">
      <c r="A1758" t="s">
        <v>957</v>
      </c>
      <c r="B1758">
        <v>1</v>
      </c>
    </row>
    <row r="1759" spans="1:2" x14ac:dyDescent="0.25">
      <c r="A1759" t="s">
        <v>2651</v>
      </c>
      <c r="B1759">
        <v>1</v>
      </c>
    </row>
    <row r="1760" spans="1:2" x14ac:dyDescent="0.25">
      <c r="A1760" t="s">
        <v>1770</v>
      </c>
      <c r="B1760">
        <v>1</v>
      </c>
    </row>
    <row r="1761" spans="1:2" x14ac:dyDescent="0.25">
      <c r="A1761" t="s">
        <v>3598</v>
      </c>
      <c r="B1761">
        <v>1</v>
      </c>
    </row>
    <row r="1762" spans="1:2" x14ac:dyDescent="0.25">
      <c r="A1762" t="s">
        <v>4394</v>
      </c>
      <c r="B1762">
        <v>1</v>
      </c>
    </row>
    <row r="1763" spans="1:2" x14ac:dyDescent="0.25">
      <c r="A1763" t="s">
        <v>3989</v>
      </c>
      <c r="B1763">
        <v>1</v>
      </c>
    </row>
    <row r="1764" spans="1:2" x14ac:dyDescent="0.25">
      <c r="A1764" t="s">
        <v>2755</v>
      </c>
      <c r="B1764">
        <v>1</v>
      </c>
    </row>
    <row r="1765" spans="1:2" x14ac:dyDescent="0.25">
      <c r="A1765" t="s">
        <v>2605</v>
      </c>
      <c r="B1765">
        <v>1</v>
      </c>
    </row>
    <row r="1766" spans="1:2" x14ac:dyDescent="0.25">
      <c r="A1766" t="s">
        <v>5264</v>
      </c>
      <c r="B1766">
        <v>1</v>
      </c>
    </row>
    <row r="1767" spans="1:2" x14ac:dyDescent="0.25">
      <c r="A1767" t="s">
        <v>3596</v>
      </c>
      <c r="B1767">
        <v>1</v>
      </c>
    </row>
    <row r="1768" spans="1:2" x14ac:dyDescent="0.25">
      <c r="A1768" t="s">
        <v>4757</v>
      </c>
      <c r="B1768">
        <v>1</v>
      </c>
    </row>
    <row r="1769" spans="1:2" x14ac:dyDescent="0.25">
      <c r="A1769" t="s">
        <v>1446</v>
      </c>
      <c r="B1769">
        <v>1</v>
      </c>
    </row>
    <row r="1770" spans="1:2" x14ac:dyDescent="0.25">
      <c r="A1770" t="s">
        <v>3038</v>
      </c>
      <c r="B1770">
        <v>1</v>
      </c>
    </row>
    <row r="1771" spans="1:2" x14ac:dyDescent="0.25">
      <c r="A1771" t="s">
        <v>1892</v>
      </c>
      <c r="B1771">
        <v>1</v>
      </c>
    </row>
    <row r="1772" spans="1:2" x14ac:dyDescent="0.25">
      <c r="A1772" t="s">
        <v>5752</v>
      </c>
      <c r="B1772">
        <v>1</v>
      </c>
    </row>
    <row r="1773" spans="1:2" x14ac:dyDescent="0.25">
      <c r="A1773" t="s">
        <v>3055</v>
      </c>
      <c r="B1773">
        <v>1</v>
      </c>
    </row>
    <row r="1774" spans="1:2" x14ac:dyDescent="0.25">
      <c r="A1774" t="s">
        <v>1095</v>
      </c>
      <c r="B1774">
        <v>1</v>
      </c>
    </row>
    <row r="1775" spans="1:2" x14ac:dyDescent="0.25">
      <c r="A1775" t="s">
        <v>3650</v>
      </c>
      <c r="B1775">
        <v>1</v>
      </c>
    </row>
    <row r="1776" spans="1:2" x14ac:dyDescent="0.25">
      <c r="A1776" t="s">
        <v>2706</v>
      </c>
      <c r="B1776">
        <v>1</v>
      </c>
    </row>
    <row r="1777" spans="1:2" x14ac:dyDescent="0.25">
      <c r="A1777" t="s">
        <v>1275</v>
      </c>
      <c r="B1777">
        <v>1</v>
      </c>
    </row>
    <row r="1778" spans="1:2" x14ac:dyDescent="0.25">
      <c r="A1778" t="s">
        <v>5729</v>
      </c>
      <c r="B1778">
        <v>1</v>
      </c>
    </row>
    <row r="1779" spans="1:2" x14ac:dyDescent="0.25">
      <c r="A1779" t="s">
        <v>2955</v>
      </c>
      <c r="B1779">
        <v>1</v>
      </c>
    </row>
    <row r="1780" spans="1:2" x14ac:dyDescent="0.25">
      <c r="A1780" t="s">
        <v>505</v>
      </c>
      <c r="B1780">
        <v>1</v>
      </c>
    </row>
    <row r="1781" spans="1:2" x14ac:dyDescent="0.25">
      <c r="A1781" t="s">
        <v>4145</v>
      </c>
      <c r="B1781">
        <v>1</v>
      </c>
    </row>
    <row r="1782" spans="1:2" x14ac:dyDescent="0.25">
      <c r="A1782" t="s">
        <v>3893</v>
      </c>
      <c r="B1782">
        <v>1</v>
      </c>
    </row>
    <row r="1783" spans="1:2" x14ac:dyDescent="0.25">
      <c r="A1783" t="s">
        <v>3302</v>
      </c>
      <c r="B1783">
        <v>1</v>
      </c>
    </row>
    <row r="1784" spans="1:2" x14ac:dyDescent="0.25">
      <c r="A1784" t="s">
        <v>1720</v>
      </c>
      <c r="B1784">
        <v>1</v>
      </c>
    </row>
    <row r="1785" spans="1:2" x14ac:dyDescent="0.25">
      <c r="A1785" t="s">
        <v>3764</v>
      </c>
      <c r="B1785">
        <v>1</v>
      </c>
    </row>
    <row r="1786" spans="1:2" x14ac:dyDescent="0.25">
      <c r="A1786" t="s">
        <v>2066</v>
      </c>
      <c r="B1786">
        <v>1</v>
      </c>
    </row>
    <row r="1787" spans="1:2" x14ac:dyDescent="0.25">
      <c r="A1787" t="s">
        <v>1817</v>
      </c>
      <c r="B1787">
        <v>1</v>
      </c>
    </row>
    <row r="1788" spans="1:2" x14ac:dyDescent="0.25">
      <c r="A1788" t="s">
        <v>389</v>
      </c>
      <c r="B1788">
        <v>1</v>
      </c>
    </row>
    <row r="1789" spans="1:2" x14ac:dyDescent="0.25">
      <c r="A1789" t="s">
        <v>841</v>
      </c>
      <c r="B1789">
        <v>1</v>
      </c>
    </row>
    <row r="1790" spans="1:2" x14ac:dyDescent="0.25">
      <c r="A1790" t="s">
        <v>3739</v>
      </c>
      <c r="B1790">
        <v>1</v>
      </c>
    </row>
    <row r="1791" spans="1:2" x14ac:dyDescent="0.25">
      <c r="A1791" t="s">
        <v>3113</v>
      </c>
      <c r="B1791">
        <v>1</v>
      </c>
    </row>
    <row r="1792" spans="1:2" x14ac:dyDescent="0.25">
      <c r="A1792" t="s">
        <v>5551</v>
      </c>
      <c r="B1792">
        <v>1</v>
      </c>
    </row>
    <row r="1793" spans="1:2" x14ac:dyDescent="0.25">
      <c r="A1793" t="s">
        <v>1061</v>
      </c>
      <c r="B1793">
        <v>1</v>
      </c>
    </row>
    <row r="1794" spans="1:2" x14ac:dyDescent="0.25">
      <c r="A1794" t="s">
        <v>5034</v>
      </c>
      <c r="B1794">
        <v>1</v>
      </c>
    </row>
    <row r="1795" spans="1:2" x14ac:dyDescent="0.25">
      <c r="A1795" t="s">
        <v>675</v>
      </c>
      <c r="B1795">
        <v>1</v>
      </c>
    </row>
    <row r="1796" spans="1:2" x14ac:dyDescent="0.25">
      <c r="A1796" t="s">
        <v>2202</v>
      </c>
      <c r="B1796">
        <v>1</v>
      </c>
    </row>
    <row r="1797" spans="1:2" x14ac:dyDescent="0.25">
      <c r="A1797" t="s">
        <v>3158</v>
      </c>
      <c r="B1797">
        <v>1</v>
      </c>
    </row>
    <row r="1798" spans="1:2" x14ac:dyDescent="0.25">
      <c r="A1798" t="s">
        <v>1624</v>
      </c>
      <c r="B1798">
        <v>1</v>
      </c>
    </row>
    <row r="1799" spans="1:2" x14ac:dyDescent="0.25">
      <c r="A1799" t="s">
        <v>2126</v>
      </c>
      <c r="B1799">
        <v>1</v>
      </c>
    </row>
    <row r="1800" spans="1:2" x14ac:dyDescent="0.25">
      <c r="A1800" t="s">
        <v>4725</v>
      </c>
      <c r="B1800">
        <v>1</v>
      </c>
    </row>
    <row r="1801" spans="1:2" x14ac:dyDescent="0.25">
      <c r="A1801" t="s">
        <v>3076</v>
      </c>
      <c r="B1801">
        <v>1</v>
      </c>
    </row>
    <row r="1802" spans="1:2" x14ac:dyDescent="0.25">
      <c r="A1802" t="s">
        <v>2729</v>
      </c>
      <c r="B1802">
        <v>1</v>
      </c>
    </row>
    <row r="1803" spans="1:2" x14ac:dyDescent="0.25">
      <c r="A1803" t="s">
        <v>3229</v>
      </c>
      <c r="B1803">
        <v>1</v>
      </c>
    </row>
    <row r="1804" spans="1:2" x14ac:dyDescent="0.25">
      <c r="A1804" t="s">
        <v>4794</v>
      </c>
      <c r="B1804">
        <v>1</v>
      </c>
    </row>
    <row r="1805" spans="1:2" x14ac:dyDescent="0.25">
      <c r="A1805" t="s">
        <v>5008</v>
      </c>
      <c r="B1805">
        <v>1</v>
      </c>
    </row>
    <row r="1806" spans="1:2" x14ac:dyDescent="0.25">
      <c r="A1806" t="s">
        <v>4034</v>
      </c>
      <c r="B1806">
        <v>1</v>
      </c>
    </row>
    <row r="1807" spans="1:2" x14ac:dyDescent="0.25">
      <c r="A1807" t="s">
        <v>5207</v>
      </c>
      <c r="B1807">
        <v>1</v>
      </c>
    </row>
    <row r="1808" spans="1:2" x14ac:dyDescent="0.25">
      <c r="A1808" t="s">
        <v>3524</v>
      </c>
      <c r="B1808">
        <v>1</v>
      </c>
    </row>
    <row r="1809" spans="1:2" x14ac:dyDescent="0.25">
      <c r="A1809" t="s">
        <v>4888</v>
      </c>
      <c r="B1809">
        <v>1</v>
      </c>
    </row>
    <row r="1810" spans="1:2" x14ac:dyDescent="0.25">
      <c r="A1810" t="s">
        <v>4239</v>
      </c>
      <c r="B1810">
        <v>1</v>
      </c>
    </row>
    <row r="1811" spans="1:2" x14ac:dyDescent="0.25">
      <c r="A1811" t="s">
        <v>893</v>
      </c>
      <c r="B1811">
        <v>1</v>
      </c>
    </row>
    <row r="1812" spans="1:2" x14ac:dyDescent="0.25">
      <c r="A1812" t="s">
        <v>3122</v>
      </c>
      <c r="B1812">
        <v>1</v>
      </c>
    </row>
    <row r="1813" spans="1:2" x14ac:dyDescent="0.25">
      <c r="A1813" t="s">
        <v>4473</v>
      </c>
      <c r="B1813">
        <v>1</v>
      </c>
    </row>
    <row r="1814" spans="1:2" x14ac:dyDescent="0.25">
      <c r="A1814" t="s">
        <v>2035</v>
      </c>
      <c r="B1814">
        <v>1</v>
      </c>
    </row>
    <row r="1815" spans="1:2" x14ac:dyDescent="0.25">
      <c r="A1815" t="s">
        <v>1711</v>
      </c>
      <c r="B1815">
        <v>1</v>
      </c>
    </row>
    <row r="1816" spans="1:2" x14ac:dyDescent="0.25">
      <c r="A1816" t="s">
        <v>3803</v>
      </c>
      <c r="B1816">
        <v>1</v>
      </c>
    </row>
    <row r="1817" spans="1:2" x14ac:dyDescent="0.25">
      <c r="A1817" t="s">
        <v>5095</v>
      </c>
      <c r="B1817">
        <v>1</v>
      </c>
    </row>
    <row r="1818" spans="1:2" x14ac:dyDescent="0.25">
      <c r="A1818" t="s">
        <v>4196</v>
      </c>
      <c r="B1818">
        <v>1</v>
      </c>
    </row>
    <row r="1819" spans="1:2" x14ac:dyDescent="0.25">
      <c r="A1819" t="s">
        <v>243</v>
      </c>
      <c r="B1819">
        <v>1</v>
      </c>
    </row>
    <row r="1820" spans="1:2" x14ac:dyDescent="0.25">
      <c r="A1820" t="s">
        <v>5374</v>
      </c>
      <c r="B1820">
        <v>1</v>
      </c>
    </row>
    <row r="1821" spans="1:2" x14ac:dyDescent="0.25">
      <c r="A1821" t="s">
        <v>2975</v>
      </c>
      <c r="B1821">
        <v>1</v>
      </c>
    </row>
    <row r="1822" spans="1:2" x14ac:dyDescent="0.25">
      <c r="A1822" t="s">
        <v>5640</v>
      </c>
      <c r="B1822">
        <v>1</v>
      </c>
    </row>
    <row r="1823" spans="1:2" x14ac:dyDescent="0.25">
      <c r="A1823" t="s">
        <v>2570</v>
      </c>
      <c r="B1823">
        <v>1</v>
      </c>
    </row>
    <row r="1824" spans="1:2" x14ac:dyDescent="0.25">
      <c r="A1824" t="s">
        <v>1881</v>
      </c>
      <c r="B1824">
        <v>1</v>
      </c>
    </row>
    <row r="1825" spans="1:2" x14ac:dyDescent="0.25">
      <c r="A1825" t="s">
        <v>3899</v>
      </c>
      <c r="B1825">
        <v>1</v>
      </c>
    </row>
    <row r="1826" spans="1:2" x14ac:dyDescent="0.25">
      <c r="A1826" t="s">
        <v>5214</v>
      </c>
      <c r="B1826">
        <v>1</v>
      </c>
    </row>
    <row r="1827" spans="1:2" x14ac:dyDescent="0.25">
      <c r="A1827" t="s">
        <v>5020</v>
      </c>
      <c r="B1827">
        <v>1</v>
      </c>
    </row>
    <row r="1828" spans="1:2" x14ac:dyDescent="0.25">
      <c r="A1828" t="s">
        <v>3910</v>
      </c>
      <c r="B1828">
        <v>1</v>
      </c>
    </row>
    <row r="1829" spans="1:2" x14ac:dyDescent="0.25">
      <c r="A1829" t="s">
        <v>5828</v>
      </c>
      <c r="B1829">
        <v>1</v>
      </c>
    </row>
    <row r="1830" spans="1:2" x14ac:dyDescent="0.25">
      <c r="A1830" t="s">
        <v>5807</v>
      </c>
      <c r="B1830">
        <v>1</v>
      </c>
    </row>
    <row r="1831" spans="1:2" x14ac:dyDescent="0.25">
      <c r="A1831" t="s">
        <v>5222</v>
      </c>
      <c r="B1831">
        <v>1</v>
      </c>
    </row>
    <row r="1832" spans="1:2" x14ac:dyDescent="0.25">
      <c r="A1832" t="s">
        <v>3747</v>
      </c>
      <c r="B1832">
        <v>1</v>
      </c>
    </row>
    <row r="1833" spans="1:2" x14ac:dyDescent="0.25">
      <c r="A1833" t="s">
        <v>2988</v>
      </c>
      <c r="B1833">
        <v>1</v>
      </c>
    </row>
    <row r="1834" spans="1:2" x14ac:dyDescent="0.25">
      <c r="A1834" t="s">
        <v>3382</v>
      </c>
      <c r="B1834">
        <v>1</v>
      </c>
    </row>
    <row r="1835" spans="1:2" x14ac:dyDescent="0.25">
      <c r="A1835" t="s">
        <v>5553</v>
      </c>
      <c r="B1835">
        <v>1</v>
      </c>
    </row>
  </sheetData>
  <sortState xmlns:xlrd2="http://schemas.microsoft.com/office/spreadsheetml/2017/richdata2" ref="A2:E1835">
    <sortCondition descending="1" ref="E2:E18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AFC0-B007-493F-A440-2719EDD750DC}">
  <dimension ref="A3:D26"/>
  <sheetViews>
    <sheetView workbookViewId="0">
      <selection activeCell="A5" sqref="A5"/>
    </sheetView>
  </sheetViews>
  <sheetFormatPr defaultRowHeight="15" x14ac:dyDescent="0.25"/>
  <cols>
    <col min="1" max="2" width="17.7109375" bestFit="1" customWidth="1"/>
    <col min="3" max="3" width="11.140625" bestFit="1" customWidth="1"/>
    <col min="4" max="4" width="14.28515625" bestFit="1" customWidth="1"/>
  </cols>
  <sheetData>
    <row r="3" spans="1:4" x14ac:dyDescent="0.25">
      <c r="A3" s="4" t="s">
        <v>5838</v>
      </c>
      <c r="B3" s="4" t="s">
        <v>5840</v>
      </c>
    </row>
    <row r="4" spans="1:4" x14ac:dyDescent="0.25">
      <c r="A4" s="4" t="s">
        <v>1</v>
      </c>
      <c r="B4" t="s">
        <v>5841</v>
      </c>
      <c r="C4" t="s">
        <v>5842</v>
      </c>
      <c r="D4" t="s">
        <v>5837</v>
      </c>
    </row>
    <row r="5" spans="1:4" x14ac:dyDescent="0.25">
      <c r="A5" s="5" t="s">
        <v>1465</v>
      </c>
      <c r="B5" s="3">
        <v>28</v>
      </c>
      <c r="C5" s="3">
        <v>73</v>
      </c>
      <c r="D5" s="3">
        <v>101</v>
      </c>
    </row>
    <row r="6" spans="1:4" x14ac:dyDescent="0.25">
      <c r="A6" s="5" t="s">
        <v>1746</v>
      </c>
      <c r="B6" s="3">
        <v>33</v>
      </c>
      <c r="C6" s="3">
        <v>60</v>
      </c>
      <c r="D6" s="3">
        <v>93</v>
      </c>
    </row>
    <row r="7" spans="1:4" x14ac:dyDescent="0.25">
      <c r="A7" s="5" t="s">
        <v>2004</v>
      </c>
      <c r="B7" s="3">
        <v>33</v>
      </c>
      <c r="C7" s="3">
        <v>70</v>
      </c>
      <c r="D7" s="3">
        <v>103</v>
      </c>
    </row>
    <row r="8" spans="1:4" x14ac:dyDescent="0.25">
      <c r="A8" s="5" t="s">
        <v>2286</v>
      </c>
      <c r="B8" s="3">
        <v>27</v>
      </c>
      <c r="C8" s="3">
        <v>67</v>
      </c>
      <c r="D8" s="3">
        <v>94</v>
      </c>
    </row>
    <row r="9" spans="1:4" x14ac:dyDescent="0.25">
      <c r="A9" s="5" t="s">
        <v>2544</v>
      </c>
      <c r="B9" s="3">
        <v>28</v>
      </c>
      <c r="C9" s="3">
        <v>74</v>
      </c>
      <c r="D9" s="3">
        <v>102</v>
      </c>
    </row>
    <row r="10" spans="1:4" x14ac:dyDescent="0.25">
      <c r="A10" s="5" t="s">
        <v>2826</v>
      </c>
      <c r="B10" s="3">
        <v>30</v>
      </c>
      <c r="C10" s="3">
        <v>76</v>
      </c>
      <c r="D10" s="3">
        <v>106</v>
      </c>
    </row>
    <row r="11" spans="1:4" x14ac:dyDescent="0.25">
      <c r="A11" s="5" t="s">
        <v>3119</v>
      </c>
      <c r="B11" s="3">
        <v>25</v>
      </c>
      <c r="C11" s="3">
        <v>74</v>
      </c>
      <c r="D11" s="3">
        <v>99</v>
      </c>
    </row>
    <row r="12" spans="1:4" x14ac:dyDescent="0.25">
      <c r="A12" s="5" t="s">
        <v>3388</v>
      </c>
      <c r="B12" s="3">
        <v>33</v>
      </c>
      <c r="C12" s="3">
        <v>67</v>
      </c>
      <c r="D12" s="3">
        <v>100</v>
      </c>
    </row>
    <row r="13" spans="1:4" x14ac:dyDescent="0.25">
      <c r="A13" s="5" t="s">
        <v>3656</v>
      </c>
      <c r="B13" s="3">
        <v>22</v>
      </c>
      <c r="C13" s="3">
        <v>75</v>
      </c>
      <c r="D13" s="3">
        <v>97</v>
      </c>
    </row>
    <row r="14" spans="1:4" x14ac:dyDescent="0.25">
      <c r="A14" s="5" t="s">
        <v>3927</v>
      </c>
      <c r="B14" s="3">
        <v>26</v>
      </c>
      <c r="C14" s="3">
        <v>73</v>
      </c>
      <c r="D14" s="3">
        <v>99</v>
      </c>
    </row>
    <row r="15" spans="1:4" x14ac:dyDescent="0.25">
      <c r="A15" s="5" t="s">
        <v>4173</v>
      </c>
      <c r="B15" s="3">
        <v>32</v>
      </c>
      <c r="C15" s="3">
        <v>77</v>
      </c>
      <c r="D15" s="3">
        <v>109</v>
      </c>
    </row>
    <row r="16" spans="1:4" x14ac:dyDescent="0.25">
      <c r="A16" s="5" t="s">
        <v>4460</v>
      </c>
      <c r="B16" s="3">
        <v>31</v>
      </c>
      <c r="C16" s="3">
        <v>79</v>
      </c>
      <c r="D16" s="3">
        <v>110</v>
      </c>
    </row>
    <row r="17" spans="1:4" x14ac:dyDescent="0.25">
      <c r="A17" s="5" t="s">
        <v>4746</v>
      </c>
      <c r="B17" s="3">
        <v>30</v>
      </c>
      <c r="C17" s="3">
        <v>78</v>
      </c>
      <c r="D17" s="3">
        <v>108</v>
      </c>
    </row>
    <row r="18" spans="1:4" x14ac:dyDescent="0.25">
      <c r="A18" s="5" t="s">
        <v>5031</v>
      </c>
      <c r="B18" s="3">
        <v>27</v>
      </c>
      <c r="C18" s="3">
        <v>70</v>
      </c>
      <c r="D18" s="3">
        <v>97</v>
      </c>
    </row>
    <row r="19" spans="1:4" x14ac:dyDescent="0.25">
      <c r="A19" s="5" t="s">
        <v>5287</v>
      </c>
      <c r="B19" s="3">
        <v>32</v>
      </c>
      <c r="C19" s="3">
        <v>68</v>
      </c>
      <c r="D19" s="3">
        <v>100</v>
      </c>
    </row>
    <row r="20" spans="1:4" x14ac:dyDescent="0.25">
      <c r="A20" s="5" t="s">
        <v>4</v>
      </c>
      <c r="B20" s="3">
        <v>30</v>
      </c>
      <c r="C20" s="3">
        <v>67</v>
      </c>
      <c r="D20" s="3">
        <v>97</v>
      </c>
    </row>
    <row r="21" spans="1:4" x14ac:dyDescent="0.25">
      <c r="A21" s="5" t="s">
        <v>5548</v>
      </c>
      <c r="B21" s="3">
        <v>31</v>
      </c>
      <c r="C21" s="3">
        <v>82</v>
      </c>
      <c r="D21" s="3">
        <v>113</v>
      </c>
    </row>
    <row r="22" spans="1:4" x14ac:dyDescent="0.25">
      <c r="A22" s="5" t="s">
        <v>279</v>
      </c>
      <c r="B22" s="3">
        <v>29</v>
      </c>
      <c r="C22" s="3">
        <v>68</v>
      </c>
      <c r="D22" s="3">
        <v>97</v>
      </c>
    </row>
    <row r="23" spans="1:4" x14ac:dyDescent="0.25">
      <c r="A23" s="5" t="s">
        <v>548</v>
      </c>
      <c r="B23" s="3">
        <v>34</v>
      </c>
      <c r="C23" s="3">
        <v>79</v>
      </c>
      <c r="D23" s="3">
        <v>113</v>
      </c>
    </row>
    <row r="24" spans="1:4" x14ac:dyDescent="0.25">
      <c r="A24" s="5" t="s">
        <v>870</v>
      </c>
      <c r="B24" s="3">
        <v>27</v>
      </c>
      <c r="C24" s="3">
        <v>78</v>
      </c>
      <c r="D24" s="3">
        <v>105</v>
      </c>
    </row>
    <row r="25" spans="1:4" x14ac:dyDescent="0.25">
      <c r="A25" s="5" t="s">
        <v>1171</v>
      </c>
      <c r="B25" s="3">
        <v>36</v>
      </c>
      <c r="C25" s="3">
        <v>69</v>
      </c>
      <c r="D25" s="3">
        <v>105</v>
      </c>
    </row>
    <row r="26" spans="1:4" x14ac:dyDescent="0.25">
      <c r="A26" s="5" t="s">
        <v>5837</v>
      </c>
      <c r="B26" s="3">
        <v>624</v>
      </c>
      <c r="C26" s="3">
        <v>1524</v>
      </c>
      <c r="D26" s="3">
        <v>2148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9A8-C98A-4CE5-8EEF-CB46ED31B54F}">
  <dimension ref="A1:C2149"/>
  <sheetViews>
    <sheetView workbookViewId="0">
      <selection sqref="A1:B1048576"/>
    </sheetView>
  </sheetViews>
  <sheetFormatPr defaultRowHeight="15" x14ac:dyDescent="0.25"/>
  <cols>
    <col min="2" max="2" width="16.85546875" customWidth="1"/>
  </cols>
  <sheetData>
    <row r="1" spans="1:3" x14ac:dyDescent="0.25">
      <c r="A1" t="s">
        <v>1</v>
      </c>
      <c r="B1" t="s">
        <v>5839</v>
      </c>
      <c r="C1" t="s">
        <v>5836</v>
      </c>
    </row>
    <row r="2" spans="1:3" x14ac:dyDescent="0.25">
      <c r="A2" t="s">
        <v>4</v>
      </c>
      <c r="B2" t="str">
        <f>IF(C2=7,"stacjonarny","komorkowy")</f>
        <v>stacjonarny</v>
      </c>
      <c r="C2">
        <v>7</v>
      </c>
    </row>
    <row r="3" spans="1:3" x14ac:dyDescent="0.25">
      <c r="A3" t="s">
        <v>4</v>
      </c>
      <c r="B3" t="str">
        <f t="shared" ref="B3:B66" si="0">IF(C3=7,"stacjonarny","komorkowy")</f>
        <v>stacjonarny</v>
      </c>
      <c r="C3">
        <v>7</v>
      </c>
    </row>
    <row r="4" spans="1:3" x14ac:dyDescent="0.25">
      <c r="A4" t="s">
        <v>4</v>
      </c>
      <c r="B4" t="str">
        <f t="shared" si="0"/>
        <v>stacjonarny</v>
      </c>
      <c r="C4">
        <v>7</v>
      </c>
    </row>
    <row r="5" spans="1:3" x14ac:dyDescent="0.25">
      <c r="A5" t="s">
        <v>4</v>
      </c>
      <c r="B5" t="str">
        <f t="shared" si="0"/>
        <v>stacjonarny</v>
      </c>
      <c r="C5">
        <v>7</v>
      </c>
    </row>
    <row r="6" spans="1:3" x14ac:dyDescent="0.25">
      <c r="A6" t="s">
        <v>4</v>
      </c>
      <c r="B6" t="str">
        <f t="shared" si="0"/>
        <v>stacjonarny</v>
      </c>
      <c r="C6">
        <v>7</v>
      </c>
    </row>
    <row r="7" spans="1:3" x14ac:dyDescent="0.25">
      <c r="A7" t="s">
        <v>4</v>
      </c>
      <c r="B7" t="str">
        <f t="shared" si="0"/>
        <v>komorkowy</v>
      </c>
      <c r="C7">
        <v>8</v>
      </c>
    </row>
    <row r="8" spans="1:3" x14ac:dyDescent="0.25">
      <c r="A8" t="s">
        <v>4</v>
      </c>
      <c r="B8" t="str">
        <f t="shared" si="0"/>
        <v>komorkowy</v>
      </c>
      <c r="C8">
        <v>8</v>
      </c>
    </row>
    <row r="9" spans="1:3" x14ac:dyDescent="0.25">
      <c r="A9" t="s">
        <v>4</v>
      </c>
      <c r="B9" t="str">
        <f t="shared" si="0"/>
        <v>stacjonarny</v>
      </c>
      <c r="C9">
        <v>7</v>
      </c>
    </row>
    <row r="10" spans="1:3" x14ac:dyDescent="0.25">
      <c r="A10" t="s">
        <v>4</v>
      </c>
      <c r="B10" t="str">
        <f t="shared" si="0"/>
        <v>stacjonarny</v>
      </c>
      <c r="C10">
        <v>7</v>
      </c>
    </row>
    <row r="11" spans="1:3" x14ac:dyDescent="0.25">
      <c r="A11" t="s">
        <v>4</v>
      </c>
      <c r="B11" t="str">
        <f t="shared" si="0"/>
        <v>komorkowy</v>
      </c>
      <c r="C11">
        <v>8</v>
      </c>
    </row>
    <row r="12" spans="1:3" x14ac:dyDescent="0.25">
      <c r="A12" t="s">
        <v>4</v>
      </c>
      <c r="B12" t="str">
        <f t="shared" si="0"/>
        <v>stacjonarny</v>
      </c>
      <c r="C12">
        <v>7</v>
      </c>
    </row>
    <row r="13" spans="1:3" x14ac:dyDescent="0.25">
      <c r="A13" t="s">
        <v>4</v>
      </c>
      <c r="B13" t="str">
        <f t="shared" si="0"/>
        <v>komorkowy</v>
      </c>
      <c r="C13">
        <v>8</v>
      </c>
    </row>
    <row r="14" spans="1:3" x14ac:dyDescent="0.25">
      <c r="A14" t="s">
        <v>4</v>
      </c>
      <c r="B14" t="str">
        <f t="shared" si="0"/>
        <v>komorkowy</v>
      </c>
      <c r="C14">
        <v>8</v>
      </c>
    </row>
    <row r="15" spans="1:3" x14ac:dyDescent="0.25">
      <c r="A15" t="s">
        <v>4</v>
      </c>
      <c r="B15" t="str">
        <f t="shared" si="0"/>
        <v>komorkowy</v>
      </c>
      <c r="C15">
        <v>8</v>
      </c>
    </row>
    <row r="16" spans="1:3" x14ac:dyDescent="0.25">
      <c r="A16" t="s">
        <v>4</v>
      </c>
      <c r="B16" t="str">
        <f t="shared" si="0"/>
        <v>komorkowy</v>
      </c>
      <c r="C16">
        <v>8</v>
      </c>
    </row>
    <row r="17" spans="1:3" x14ac:dyDescent="0.25">
      <c r="A17" t="s">
        <v>4</v>
      </c>
      <c r="B17" t="str">
        <f t="shared" si="0"/>
        <v>komorkowy</v>
      </c>
      <c r="C17">
        <v>8</v>
      </c>
    </row>
    <row r="18" spans="1:3" x14ac:dyDescent="0.25">
      <c r="A18" t="s">
        <v>4</v>
      </c>
      <c r="B18" t="str">
        <f t="shared" si="0"/>
        <v>stacjonarny</v>
      </c>
      <c r="C18">
        <v>7</v>
      </c>
    </row>
    <row r="19" spans="1:3" x14ac:dyDescent="0.25">
      <c r="A19" t="s">
        <v>4</v>
      </c>
      <c r="B19" t="str">
        <f t="shared" si="0"/>
        <v>stacjonarny</v>
      </c>
      <c r="C19">
        <v>7</v>
      </c>
    </row>
    <row r="20" spans="1:3" x14ac:dyDescent="0.25">
      <c r="A20" t="s">
        <v>4</v>
      </c>
      <c r="B20" t="str">
        <f t="shared" si="0"/>
        <v>komorkowy</v>
      </c>
      <c r="C20">
        <v>8</v>
      </c>
    </row>
    <row r="21" spans="1:3" x14ac:dyDescent="0.25">
      <c r="A21" t="s">
        <v>4</v>
      </c>
      <c r="B21" t="str">
        <f t="shared" si="0"/>
        <v>stacjonarny</v>
      </c>
      <c r="C21">
        <v>7</v>
      </c>
    </row>
    <row r="22" spans="1:3" x14ac:dyDescent="0.25">
      <c r="A22" t="s">
        <v>4</v>
      </c>
      <c r="B22" t="str">
        <f t="shared" si="0"/>
        <v>stacjonarny</v>
      </c>
      <c r="C22">
        <v>7</v>
      </c>
    </row>
    <row r="23" spans="1:3" x14ac:dyDescent="0.25">
      <c r="A23" t="s">
        <v>4</v>
      </c>
      <c r="B23" t="str">
        <f t="shared" si="0"/>
        <v>komorkowy</v>
      </c>
      <c r="C23">
        <v>10</v>
      </c>
    </row>
    <row r="24" spans="1:3" x14ac:dyDescent="0.25">
      <c r="A24" t="s">
        <v>4</v>
      </c>
      <c r="B24" t="str">
        <f t="shared" si="0"/>
        <v>stacjonarny</v>
      </c>
      <c r="C24">
        <v>7</v>
      </c>
    </row>
    <row r="25" spans="1:3" x14ac:dyDescent="0.25">
      <c r="A25" t="s">
        <v>4</v>
      </c>
      <c r="B25" t="str">
        <f t="shared" si="0"/>
        <v>stacjonarny</v>
      </c>
      <c r="C25">
        <v>7</v>
      </c>
    </row>
    <row r="26" spans="1:3" x14ac:dyDescent="0.25">
      <c r="A26" t="s">
        <v>4</v>
      </c>
      <c r="B26" t="str">
        <f t="shared" si="0"/>
        <v>komorkowy</v>
      </c>
      <c r="C26">
        <v>8</v>
      </c>
    </row>
    <row r="27" spans="1:3" x14ac:dyDescent="0.25">
      <c r="A27" t="s">
        <v>4</v>
      </c>
      <c r="B27" t="str">
        <f t="shared" si="0"/>
        <v>stacjonarny</v>
      </c>
      <c r="C27">
        <v>7</v>
      </c>
    </row>
    <row r="28" spans="1:3" x14ac:dyDescent="0.25">
      <c r="A28" t="s">
        <v>4</v>
      </c>
      <c r="B28" t="str">
        <f t="shared" si="0"/>
        <v>stacjonarny</v>
      </c>
      <c r="C28">
        <v>7</v>
      </c>
    </row>
    <row r="29" spans="1:3" x14ac:dyDescent="0.25">
      <c r="A29" t="s">
        <v>4</v>
      </c>
      <c r="B29" t="str">
        <f t="shared" si="0"/>
        <v>stacjonarny</v>
      </c>
      <c r="C29">
        <v>7</v>
      </c>
    </row>
    <row r="30" spans="1:3" x14ac:dyDescent="0.25">
      <c r="A30" t="s">
        <v>4</v>
      </c>
      <c r="B30" t="str">
        <f t="shared" si="0"/>
        <v>komorkowy</v>
      </c>
      <c r="C30">
        <v>8</v>
      </c>
    </row>
    <row r="31" spans="1:3" x14ac:dyDescent="0.25">
      <c r="A31" t="s">
        <v>4</v>
      </c>
      <c r="B31" t="str">
        <f t="shared" si="0"/>
        <v>stacjonarny</v>
      </c>
      <c r="C31">
        <v>7</v>
      </c>
    </row>
    <row r="32" spans="1:3" x14ac:dyDescent="0.25">
      <c r="A32" t="s">
        <v>4</v>
      </c>
      <c r="B32" t="str">
        <f t="shared" si="0"/>
        <v>stacjonarny</v>
      </c>
      <c r="C32">
        <v>7</v>
      </c>
    </row>
    <row r="33" spans="1:3" x14ac:dyDescent="0.25">
      <c r="A33" t="s">
        <v>4</v>
      </c>
      <c r="B33" t="str">
        <f t="shared" si="0"/>
        <v>stacjonarny</v>
      </c>
      <c r="C33">
        <v>7</v>
      </c>
    </row>
    <row r="34" spans="1:3" x14ac:dyDescent="0.25">
      <c r="A34" t="s">
        <v>4</v>
      </c>
      <c r="B34" t="str">
        <f t="shared" si="0"/>
        <v>komorkowy</v>
      </c>
      <c r="C34">
        <v>8</v>
      </c>
    </row>
    <row r="35" spans="1:3" x14ac:dyDescent="0.25">
      <c r="A35" t="s">
        <v>4</v>
      </c>
      <c r="B35" t="str">
        <f t="shared" si="0"/>
        <v>komorkowy</v>
      </c>
      <c r="C35">
        <v>8</v>
      </c>
    </row>
    <row r="36" spans="1:3" x14ac:dyDescent="0.25">
      <c r="A36" t="s">
        <v>4</v>
      </c>
      <c r="B36" t="str">
        <f t="shared" si="0"/>
        <v>stacjonarny</v>
      </c>
      <c r="C36">
        <v>7</v>
      </c>
    </row>
    <row r="37" spans="1:3" x14ac:dyDescent="0.25">
      <c r="A37" t="s">
        <v>4</v>
      </c>
      <c r="B37" t="str">
        <f t="shared" si="0"/>
        <v>stacjonarny</v>
      </c>
      <c r="C37">
        <v>7</v>
      </c>
    </row>
    <row r="38" spans="1:3" x14ac:dyDescent="0.25">
      <c r="A38" t="s">
        <v>4</v>
      </c>
      <c r="B38" t="str">
        <f t="shared" si="0"/>
        <v>komorkowy</v>
      </c>
      <c r="C38">
        <v>8</v>
      </c>
    </row>
    <row r="39" spans="1:3" x14ac:dyDescent="0.25">
      <c r="A39" t="s">
        <v>4</v>
      </c>
      <c r="B39" t="str">
        <f t="shared" si="0"/>
        <v>stacjonarny</v>
      </c>
      <c r="C39">
        <v>7</v>
      </c>
    </row>
    <row r="40" spans="1:3" x14ac:dyDescent="0.25">
      <c r="A40" t="s">
        <v>4</v>
      </c>
      <c r="B40" t="str">
        <f t="shared" si="0"/>
        <v>stacjonarny</v>
      </c>
      <c r="C40">
        <v>7</v>
      </c>
    </row>
    <row r="41" spans="1:3" x14ac:dyDescent="0.25">
      <c r="A41" t="s">
        <v>4</v>
      </c>
      <c r="B41" t="str">
        <f t="shared" si="0"/>
        <v>komorkowy</v>
      </c>
      <c r="C41">
        <v>8</v>
      </c>
    </row>
    <row r="42" spans="1:3" x14ac:dyDescent="0.25">
      <c r="A42" t="s">
        <v>4</v>
      </c>
      <c r="B42" t="str">
        <f t="shared" si="0"/>
        <v>stacjonarny</v>
      </c>
      <c r="C42">
        <v>7</v>
      </c>
    </row>
    <row r="43" spans="1:3" x14ac:dyDescent="0.25">
      <c r="A43" t="s">
        <v>4</v>
      </c>
      <c r="B43" t="str">
        <f t="shared" si="0"/>
        <v>stacjonarny</v>
      </c>
      <c r="C43">
        <v>7</v>
      </c>
    </row>
    <row r="44" spans="1:3" x14ac:dyDescent="0.25">
      <c r="A44" t="s">
        <v>4</v>
      </c>
      <c r="B44" t="str">
        <f t="shared" si="0"/>
        <v>komorkowy</v>
      </c>
      <c r="C44">
        <v>8</v>
      </c>
    </row>
    <row r="45" spans="1:3" x14ac:dyDescent="0.25">
      <c r="A45" t="s">
        <v>4</v>
      </c>
      <c r="B45" t="str">
        <f t="shared" si="0"/>
        <v>komorkowy</v>
      </c>
      <c r="C45">
        <v>8</v>
      </c>
    </row>
    <row r="46" spans="1:3" x14ac:dyDescent="0.25">
      <c r="A46" t="s">
        <v>4</v>
      </c>
      <c r="B46" t="str">
        <f t="shared" si="0"/>
        <v>komorkowy</v>
      </c>
      <c r="C46">
        <v>10</v>
      </c>
    </row>
    <row r="47" spans="1:3" x14ac:dyDescent="0.25">
      <c r="A47" t="s">
        <v>4</v>
      </c>
      <c r="B47" t="str">
        <f t="shared" si="0"/>
        <v>stacjonarny</v>
      </c>
      <c r="C47">
        <v>7</v>
      </c>
    </row>
    <row r="48" spans="1:3" x14ac:dyDescent="0.25">
      <c r="A48" t="s">
        <v>4</v>
      </c>
      <c r="B48" t="str">
        <f t="shared" si="0"/>
        <v>komorkowy</v>
      </c>
      <c r="C48">
        <v>8</v>
      </c>
    </row>
    <row r="49" spans="1:3" x14ac:dyDescent="0.25">
      <c r="A49" t="s">
        <v>4</v>
      </c>
      <c r="B49" t="str">
        <f t="shared" si="0"/>
        <v>stacjonarny</v>
      </c>
      <c r="C49">
        <v>7</v>
      </c>
    </row>
    <row r="50" spans="1:3" x14ac:dyDescent="0.25">
      <c r="A50" t="s">
        <v>4</v>
      </c>
      <c r="B50" t="str">
        <f t="shared" si="0"/>
        <v>komorkowy</v>
      </c>
      <c r="C50">
        <v>8</v>
      </c>
    </row>
    <row r="51" spans="1:3" x14ac:dyDescent="0.25">
      <c r="A51" t="s">
        <v>4</v>
      </c>
      <c r="B51" t="str">
        <f t="shared" si="0"/>
        <v>stacjonarny</v>
      </c>
      <c r="C51">
        <v>7</v>
      </c>
    </row>
    <row r="52" spans="1:3" x14ac:dyDescent="0.25">
      <c r="A52" t="s">
        <v>4</v>
      </c>
      <c r="B52" t="str">
        <f t="shared" si="0"/>
        <v>stacjonarny</v>
      </c>
      <c r="C52">
        <v>7</v>
      </c>
    </row>
    <row r="53" spans="1:3" x14ac:dyDescent="0.25">
      <c r="A53" t="s">
        <v>4</v>
      </c>
      <c r="B53" t="str">
        <f t="shared" si="0"/>
        <v>stacjonarny</v>
      </c>
      <c r="C53">
        <v>7</v>
      </c>
    </row>
    <row r="54" spans="1:3" x14ac:dyDescent="0.25">
      <c r="A54" t="s">
        <v>4</v>
      </c>
      <c r="B54" t="str">
        <f t="shared" si="0"/>
        <v>stacjonarny</v>
      </c>
      <c r="C54">
        <v>7</v>
      </c>
    </row>
    <row r="55" spans="1:3" x14ac:dyDescent="0.25">
      <c r="A55" t="s">
        <v>4</v>
      </c>
      <c r="B55" t="str">
        <f t="shared" si="0"/>
        <v>stacjonarny</v>
      </c>
      <c r="C55">
        <v>7</v>
      </c>
    </row>
    <row r="56" spans="1:3" x14ac:dyDescent="0.25">
      <c r="A56" t="s">
        <v>4</v>
      </c>
      <c r="B56" t="str">
        <f t="shared" si="0"/>
        <v>stacjonarny</v>
      </c>
      <c r="C56">
        <v>7</v>
      </c>
    </row>
    <row r="57" spans="1:3" x14ac:dyDescent="0.25">
      <c r="A57" t="s">
        <v>4</v>
      </c>
      <c r="B57" t="str">
        <f t="shared" si="0"/>
        <v>stacjonarny</v>
      </c>
      <c r="C57">
        <v>7</v>
      </c>
    </row>
    <row r="58" spans="1:3" x14ac:dyDescent="0.25">
      <c r="A58" t="s">
        <v>4</v>
      </c>
      <c r="B58" t="str">
        <f t="shared" si="0"/>
        <v>komorkowy</v>
      </c>
      <c r="C58">
        <v>8</v>
      </c>
    </row>
    <row r="59" spans="1:3" x14ac:dyDescent="0.25">
      <c r="A59" t="s">
        <v>4</v>
      </c>
      <c r="B59" t="str">
        <f t="shared" si="0"/>
        <v>komorkowy</v>
      </c>
      <c r="C59">
        <v>8</v>
      </c>
    </row>
    <row r="60" spans="1:3" x14ac:dyDescent="0.25">
      <c r="A60" t="s">
        <v>4</v>
      </c>
      <c r="B60" t="str">
        <f t="shared" si="0"/>
        <v>stacjonarny</v>
      </c>
      <c r="C60">
        <v>7</v>
      </c>
    </row>
    <row r="61" spans="1:3" x14ac:dyDescent="0.25">
      <c r="A61" t="s">
        <v>4</v>
      </c>
      <c r="B61" t="str">
        <f t="shared" si="0"/>
        <v>stacjonarny</v>
      </c>
      <c r="C61">
        <v>7</v>
      </c>
    </row>
    <row r="62" spans="1:3" x14ac:dyDescent="0.25">
      <c r="A62" t="s">
        <v>4</v>
      </c>
      <c r="B62" t="str">
        <f t="shared" si="0"/>
        <v>stacjonarny</v>
      </c>
      <c r="C62">
        <v>7</v>
      </c>
    </row>
    <row r="63" spans="1:3" x14ac:dyDescent="0.25">
      <c r="A63" t="s">
        <v>4</v>
      </c>
      <c r="B63" t="str">
        <f t="shared" si="0"/>
        <v>stacjonarny</v>
      </c>
      <c r="C63">
        <v>7</v>
      </c>
    </row>
    <row r="64" spans="1:3" x14ac:dyDescent="0.25">
      <c r="A64" t="s">
        <v>4</v>
      </c>
      <c r="B64" t="str">
        <f t="shared" si="0"/>
        <v>stacjonarny</v>
      </c>
      <c r="C64">
        <v>7</v>
      </c>
    </row>
    <row r="65" spans="1:3" x14ac:dyDescent="0.25">
      <c r="A65" t="s">
        <v>4</v>
      </c>
      <c r="B65" t="str">
        <f t="shared" si="0"/>
        <v>stacjonarny</v>
      </c>
      <c r="C65">
        <v>7</v>
      </c>
    </row>
    <row r="66" spans="1:3" x14ac:dyDescent="0.25">
      <c r="A66" t="s">
        <v>4</v>
      </c>
      <c r="B66" t="str">
        <f t="shared" si="0"/>
        <v>stacjonarny</v>
      </c>
      <c r="C66">
        <v>7</v>
      </c>
    </row>
    <row r="67" spans="1:3" x14ac:dyDescent="0.25">
      <c r="A67" t="s">
        <v>4</v>
      </c>
      <c r="B67" t="str">
        <f t="shared" ref="B67:B130" si="1">IF(C67=7,"stacjonarny","komorkowy")</f>
        <v>komorkowy</v>
      </c>
      <c r="C67">
        <v>8</v>
      </c>
    </row>
    <row r="68" spans="1:3" x14ac:dyDescent="0.25">
      <c r="A68" t="s">
        <v>4</v>
      </c>
      <c r="B68" t="str">
        <f t="shared" si="1"/>
        <v>stacjonarny</v>
      </c>
      <c r="C68">
        <v>7</v>
      </c>
    </row>
    <row r="69" spans="1:3" x14ac:dyDescent="0.25">
      <c r="A69" t="s">
        <v>4</v>
      </c>
      <c r="B69" t="str">
        <f t="shared" si="1"/>
        <v>stacjonarny</v>
      </c>
      <c r="C69">
        <v>7</v>
      </c>
    </row>
    <row r="70" spans="1:3" x14ac:dyDescent="0.25">
      <c r="A70" t="s">
        <v>4</v>
      </c>
      <c r="B70" t="str">
        <f t="shared" si="1"/>
        <v>stacjonarny</v>
      </c>
      <c r="C70">
        <v>7</v>
      </c>
    </row>
    <row r="71" spans="1:3" x14ac:dyDescent="0.25">
      <c r="A71" t="s">
        <v>4</v>
      </c>
      <c r="B71" t="str">
        <f t="shared" si="1"/>
        <v>stacjonarny</v>
      </c>
      <c r="C71">
        <v>7</v>
      </c>
    </row>
    <row r="72" spans="1:3" x14ac:dyDescent="0.25">
      <c r="A72" t="s">
        <v>4</v>
      </c>
      <c r="B72" t="str">
        <f t="shared" si="1"/>
        <v>komorkowy</v>
      </c>
      <c r="C72">
        <v>8</v>
      </c>
    </row>
    <row r="73" spans="1:3" x14ac:dyDescent="0.25">
      <c r="A73" t="s">
        <v>4</v>
      </c>
      <c r="B73" t="str">
        <f t="shared" si="1"/>
        <v>komorkowy</v>
      </c>
      <c r="C73">
        <v>8</v>
      </c>
    </row>
    <row r="74" spans="1:3" x14ac:dyDescent="0.25">
      <c r="A74" t="s">
        <v>4</v>
      </c>
      <c r="B74" t="str">
        <f t="shared" si="1"/>
        <v>komorkowy</v>
      </c>
      <c r="C74">
        <v>10</v>
      </c>
    </row>
    <row r="75" spans="1:3" x14ac:dyDescent="0.25">
      <c r="A75" t="s">
        <v>4</v>
      </c>
      <c r="B75" t="str">
        <f t="shared" si="1"/>
        <v>stacjonarny</v>
      </c>
      <c r="C75">
        <v>7</v>
      </c>
    </row>
    <row r="76" spans="1:3" x14ac:dyDescent="0.25">
      <c r="A76" t="s">
        <v>4</v>
      </c>
      <c r="B76" t="str">
        <f t="shared" si="1"/>
        <v>stacjonarny</v>
      </c>
      <c r="C76">
        <v>7</v>
      </c>
    </row>
    <row r="77" spans="1:3" x14ac:dyDescent="0.25">
      <c r="A77" t="s">
        <v>4</v>
      </c>
      <c r="B77" t="str">
        <f t="shared" si="1"/>
        <v>stacjonarny</v>
      </c>
      <c r="C77">
        <v>7</v>
      </c>
    </row>
    <row r="78" spans="1:3" x14ac:dyDescent="0.25">
      <c r="A78" t="s">
        <v>4</v>
      </c>
      <c r="B78" t="str">
        <f t="shared" si="1"/>
        <v>komorkowy</v>
      </c>
      <c r="C78">
        <v>8</v>
      </c>
    </row>
    <row r="79" spans="1:3" x14ac:dyDescent="0.25">
      <c r="A79" t="s">
        <v>4</v>
      </c>
      <c r="B79" t="str">
        <f t="shared" si="1"/>
        <v>stacjonarny</v>
      </c>
      <c r="C79">
        <v>7</v>
      </c>
    </row>
    <row r="80" spans="1:3" x14ac:dyDescent="0.25">
      <c r="A80" t="s">
        <v>4</v>
      </c>
      <c r="B80" t="str">
        <f t="shared" si="1"/>
        <v>stacjonarny</v>
      </c>
      <c r="C80">
        <v>7</v>
      </c>
    </row>
    <row r="81" spans="1:3" x14ac:dyDescent="0.25">
      <c r="A81" t="s">
        <v>4</v>
      </c>
      <c r="B81" t="str">
        <f t="shared" si="1"/>
        <v>stacjonarny</v>
      </c>
      <c r="C81">
        <v>7</v>
      </c>
    </row>
    <row r="82" spans="1:3" x14ac:dyDescent="0.25">
      <c r="A82" t="s">
        <v>4</v>
      </c>
      <c r="B82" t="str">
        <f t="shared" si="1"/>
        <v>stacjonarny</v>
      </c>
      <c r="C82">
        <v>7</v>
      </c>
    </row>
    <row r="83" spans="1:3" x14ac:dyDescent="0.25">
      <c r="A83" t="s">
        <v>4</v>
      </c>
      <c r="B83" t="str">
        <f t="shared" si="1"/>
        <v>stacjonarny</v>
      </c>
      <c r="C83">
        <v>7</v>
      </c>
    </row>
    <row r="84" spans="1:3" x14ac:dyDescent="0.25">
      <c r="A84" t="s">
        <v>4</v>
      </c>
      <c r="B84" t="str">
        <f t="shared" si="1"/>
        <v>stacjonarny</v>
      </c>
      <c r="C84">
        <v>7</v>
      </c>
    </row>
    <row r="85" spans="1:3" x14ac:dyDescent="0.25">
      <c r="A85" t="s">
        <v>4</v>
      </c>
      <c r="B85" t="str">
        <f t="shared" si="1"/>
        <v>komorkowy</v>
      </c>
      <c r="C85">
        <v>8</v>
      </c>
    </row>
    <row r="86" spans="1:3" x14ac:dyDescent="0.25">
      <c r="A86" t="s">
        <v>4</v>
      </c>
      <c r="B86" t="str">
        <f t="shared" si="1"/>
        <v>stacjonarny</v>
      </c>
      <c r="C86">
        <v>7</v>
      </c>
    </row>
    <row r="87" spans="1:3" x14ac:dyDescent="0.25">
      <c r="A87" t="s">
        <v>4</v>
      </c>
      <c r="B87" t="str">
        <f t="shared" si="1"/>
        <v>stacjonarny</v>
      </c>
      <c r="C87">
        <v>7</v>
      </c>
    </row>
    <row r="88" spans="1:3" x14ac:dyDescent="0.25">
      <c r="A88" t="s">
        <v>4</v>
      </c>
      <c r="B88" t="str">
        <f t="shared" si="1"/>
        <v>stacjonarny</v>
      </c>
      <c r="C88">
        <v>7</v>
      </c>
    </row>
    <row r="89" spans="1:3" x14ac:dyDescent="0.25">
      <c r="A89" t="s">
        <v>4</v>
      </c>
      <c r="B89" t="str">
        <f t="shared" si="1"/>
        <v>stacjonarny</v>
      </c>
      <c r="C89">
        <v>7</v>
      </c>
    </row>
    <row r="90" spans="1:3" x14ac:dyDescent="0.25">
      <c r="A90" t="s">
        <v>4</v>
      </c>
      <c r="B90" t="str">
        <f t="shared" si="1"/>
        <v>komorkowy</v>
      </c>
      <c r="C90">
        <v>8</v>
      </c>
    </row>
    <row r="91" spans="1:3" x14ac:dyDescent="0.25">
      <c r="A91" t="s">
        <v>4</v>
      </c>
      <c r="B91" t="str">
        <f t="shared" si="1"/>
        <v>stacjonarny</v>
      </c>
      <c r="C91">
        <v>7</v>
      </c>
    </row>
    <row r="92" spans="1:3" x14ac:dyDescent="0.25">
      <c r="A92" t="s">
        <v>4</v>
      </c>
      <c r="B92" t="str">
        <f t="shared" si="1"/>
        <v>stacjonarny</v>
      </c>
      <c r="C92">
        <v>7</v>
      </c>
    </row>
    <row r="93" spans="1:3" x14ac:dyDescent="0.25">
      <c r="A93" t="s">
        <v>4</v>
      </c>
      <c r="B93" t="str">
        <f t="shared" si="1"/>
        <v>stacjonarny</v>
      </c>
      <c r="C93">
        <v>7</v>
      </c>
    </row>
    <row r="94" spans="1:3" x14ac:dyDescent="0.25">
      <c r="A94" t="s">
        <v>4</v>
      </c>
      <c r="B94" t="str">
        <f t="shared" si="1"/>
        <v>stacjonarny</v>
      </c>
      <c r="C94">
        <v>7</v>
      </c>
    </row>
    <row r="95" spans="1:3" x14ac:dyDescent="0.25">
      <c r="A95" t="s">
        <v>4</v>
      </c>
      <c r="B95" t="str">
        <f t="shared" si="1"/>
        <v>stacjonarny</v>
      </c>
      <c r="C95">
        <v>7</v>
      </c>
    </row>
    <row r="96" spans="1:3" x14ac:dyDescent="0.25">
      <c r="A96" t="s">
        <v>4</v>
      </c>
      <c r="B96" t="str">
        <f t="shared" si="1"/>
        <v>stacjonarny</v>
      </c>
      <c r="C96">
        <v>7</v>
      </c>
    </row>
    <row r="97" spans="1:3" x14ac:dyDescent="0.25">
      <c r="A97" t="s">
        <v>4</v>
      </c>
      <c r="B97" t="str">
        <f t="shared" si="1"/>
        <v>stacjonarny</v>
      </c>
      <c r="C97">
        <v>7</v>
      </c>
    </row>
    <row r="98" spans="1:3" x14ac:dyDescent="0.25">
      <c r="A98" t="s">
        <v>4</v>
      </c>
      <c r="B98" t="str">
        <f t="shared" si="1"/>
        <v>stacjonarny</v>
      </c>
      <c r="C98">
        <v>7</v>
      </c>
    </row>
    <row r="99" spans="1:3" x14ac:dyDescent="0.25">
      <c r="A99" t="s">
        <v>279</v>
      </c>
      <c r="B99" t="str">
        <f t="shared" si="1"/>
        <v>komorkowy</v>
      </c>
      <c r="C99">
        <v>8</v>
      </c>
    </row>
    <row r="100" spans="1:3" x14ac:dyDescent="0.25">
      <c r="A100" t="s">
        <v>279</v>
      </c>
      <c r="B100" t="str">
        <f t="shared" si="1"/>
        <v>komorkowy</v>
      </c>
      <c r="C100">
        <v>8</v>
      </c>
    </row>
    <row r="101" spans="1:3" x14ac:dyDescent="0.25">
      <c r="A101" t="s">
        <v>279</v>
      </c>
      <c r="B101" t="str">
        <f t="shared" si="1"/>
        <v>komorkowy</v>
      </c>
      <c r="C101">
        <v>10</v>
      </c>
    </row>
    <row r="102" spans="1:3" x14ac:dyDescent="0.25">
      <c r="A102" t="s">
        <v>279</v>
      </c>
      <c r="B102" t="str">
        <f t="shared" si="1"/>
        <v>stacjonarny</v>
      </c>
      <c r="C102">
        <v>7</v>
      </c>
    </row>
    <row r="103" spans="1:3" x14ac:dyDescent="0.25">
      <c r="A103" t="s">
        <v>279</v>
      </c>
      <c r="B103" t="str">
        <f t="shared" si="1"/>
        <v>komorkowy</v>
      </c>
      <c r="C103">
        <v>8</v>
      </c>
    </row>
    <row r="104" spans="1:3" x14ac:dyDescent="0.25">
      <c r="A104" t="s">
        <v>279</v>
      </c>
      <c r="B104" t="str">
        <f t="shared" si="1"/>
        <v>stacjonarny</v>
      </c>
      <c r="C104">
        <v>7</v>
      </c>
    </row>
    <row r="105" spans="1:3" x14ac:dyDescent="0.25">
      <c r="A105" t="s">
        <v>279</v>
      </c>
      <c r="B105" t="str">
        <f t="shared" si="1"/>
        <v>komorkowy</v>
      </c>
      <c r="C105">
        <v>8</v>
      </c>
    </row>
    <row r="106" spans="1:3" x14ac:dyDescent="0.25">
      <c r="A106" t="s">
        <v>279</v>
      </c>
      <c r="B106" t="str">
        <f t="shared" si="1"/>
        <v>stacjonarny</v>
      </c>
      <c r="C106">
        <v>7</v>
      </c>
    </row>
    <row r="107" spans="1:3" x14ac:dyDescent="0.25">
      <c r="A107" t="s">
        <v>279</v>
      </c>
      <c r="B107" t="str">
        <f t="shared" si="1"/>
        <v>komorkowy</v>
      </c>
      <c r="C107">
        <v>8</v>
      </c>
    </row>
    <row r="108" spans="1:3" x14ac:dyDescent="0.25">
      <c r="A108" t="s">
        <v>279</v>
      </c>
      <c r="B108" t="str">
        <f t="shared" si="1"/>
        <v>stacjonarny</v>
      </c>
      <c r="C108">
        <v>7</v>
      </c>
    </row>
    <row r="109" spans="1:3" x14ac:dyDescent="0.25">
      <c r="A109" t="s">
        <v>279</v>
      </c>
      <c r="B109" t="str">
        <f t="shared" si="1"/>
        <v>stacjonarny</v>
      </c>
      <c r="C109">
        <v>7</v>
      </c>
    </row>
    <row r="110" spans="1:3" x14ac:dyDescent="0.25">
      <c r="A110" t="s">
        <v>279</v>
      </c>
      <c r="B110" t="str">
        <f t="shared" si="1"/>
        <v>stacjonarny</v>
      </c>
      <c r="C110">
        <v>7</v>
      </c>
    </row>
    <row r="111" spans="1:3" x14ac:dyDescent="0.25">
      <c r="A111" t="s">
        <v>279</v>
      </c>
      <c r="B111" t="str">
        <f t="shared" si="1"/>
        <v>stacjonarny</v>
      </c>
      <c r="C111">
        <v>7</v>
      </c>
    </row>
    <row r="112" spans="1:3" x14ac:dyDescent="0.25">
      <c r="A112" t="s">
        <v>279</v>
      </c>
      <c r="B112" t="str">
        <f t="shared" si="1"/>
        <v>komorkowy</v>
      </c>
      <c r="C112">
        <v>8</v>
      </c>
    </row>
    <row r="113" spans="1:3" x14ac:dyDescent="0.25">
      <c r="A113" t="s">
        <v>279</v>
      </c>
      <c r="B113" t="str">
        <f t="shared" si="1"/>
        <v>stacjonarny</v>
      </c>
      <c r="C113">
        <v>7</v>
      </c>
    </row>
    <row r="114" spans="1:3" x14ac:dyDescent="0.25">
      <c r="A114" t="s">
        <v>279</v>
      </c>
      <c r="B114" t="str">
        <f t="shared" si="1"/>
        <v>stacjonarny</v>
      </c>
      <c r="C114">
        <v>7</v>
      </c>
    </row>
    <row r="115" spans="1:3" x14ac:dyDescent="0.25">
      <c r="A115" t="s">
        <v>279</v>
      </c>
      <c r="B115" t="str">
        <f t="shared" si="1"/>
        <v>stacjonarny</v>
      </c>
      <c r="C115">
        <v>7</v>
      </c>
    </row>
    <row r="116" spans="1:3" x14ac:dyDescent="0.25">
      <c r="A116" t="s">
        <v>279</v>
      </c>
      <c r="B116" t="str">
        <f t="shared" si="1"/>
        <v>stacjonarny</v>
      </c>
      <c r="C116">
        <v>7</v>
      </c>
    </row>
    <row r="117" spans="1:3" x14ac:dyDescent="0.25">
      <c r="A117" t="s">
        <v>279</v>
      </c>
      <c r="B117" t="str">
        <f t="shared" si="1"/>
        <v>stacjonarny</v>
      </c>
      <c r="C117">
        <v>7</v>
      </c>
    </row>
    <row r="118" spans="1:3" x14ac:dyDescent="0.25">
      <c r="A118" t="s">
        <v>279</v>
      </c>
      <c r="B118" t="str">
        <f t="shared" si="1"/>
        <v>stacjonarny</v>
      </c>
      <c r="C118">
        <v>7</v>
      </c>
    </row>
    <row r="119" spans="1:3" x14ac:dyDescent="0.25">
      <c r="A119" t="s">
        <v>279</v>
      </c>
      <c r="B119" t="str">
        <f t="shared" si="1"/>
        <v>stacjonarny</v>
      </c>
      <c r="C119">
        <v>7</v>
      </c>
    </row>
    <row r="120" spans="1:3" x14ac:dyDescent="0.25">
      <c r="A120" t="s">
        <v>279</v>
      </c>
      <c r="B120" t="str">
        <f t="shared" si="1"/>
        <v>komorkowy</v>
      </c>
      <c r="C120">
        <v>8</v>
      </c>
    </row>
    <row r="121" spans="1:3" x14ac:dyDescent="0.25">
      <c r="A121" t="s">
        <v>279</v>
      </c>
      <c r="B121" t="str">
        <f t="shared" si="1"/>
        <v>komorkowy</v>
      </c>
      <c r="C121">
        <v>8</v>
      </c>
    </row>
    <row r="122" spans="1:3" x14ac:dyDescent="0.25">
      <c r="A122" t="s">
        <v>279</v>
      </c>
      <c r="B122" t="str">
        <f t="shared" si="1"/>
        <v>komorkowy</v>
      </c>
      <c r="C122">
        <v>8</v>
      </c>
    </row>
    <row r="123" spans="1:3" x14ac:dyDescent="0.25">
      <c r="A123" t="s">
        <v>279</v>
      </c>
      <c r="B123" t="str">
        <f t="shared" si="1"/>
        <v>stacjonarny</v>
      </c>
      <c r="C123">
        <v>7</v>
      </c>
    </row>
    <row r="124" spans="1:3" x14ac:dyDescent="0.25">
      <c r="A124" t="s">
        <v>279</v>
      </c>
      <c r="B124" t="str">
        <f t="shared" si="1"/>
        <v>stacjonarny</v>
      </c>
      <c r="C124">
        <v>7</v>
      </c>
    </row>
    <row r="125" spans="1:3" x14ac:dyDescent="0.25">
      <c r="A125" t="s">
        <v>279</v>
      </c>
      <c r="B125" t="str">
        <f t="shared" si="1"/>
        <v>stacjonarny</v>
      </c>
      <c r="C125">
        <v>7</v>
      </c>
    </row>
    <row r="126" spans="1:3" x14ac:dyDescent="0.25">
      <c r="A126" t="s">
        <v>279</v>
      </c>
      <c r="B126" t="str">
        <f t="shared" si="1"/>
        <v>stacjonarny</v>
      </c>
      <c r="C126">
        <v>7</v>
      </c>
    </row>
    <row r="127" spans="1:3" x14ac:dyDescent="0.25">
      <c r="A127" t="s">
        <v>279</v>
      </c>
      <c r="B127" t="str">
        <f t="shared" si="1"/>
        <v>komorkowy</v>
      </c>
      <c r="C127">
        <v>10</v>
      </c>
    </row>
    <row r="128" spans="1:3" x14ac:dyDescent="0.25">
      <c r="A128" t="s">
        <v>279</v>
      </c>
      <c r="B128" t="str">
        <f t="shared" si="1"/>
        <v>stacjonarny</v>
      </c>
      <c r="C128">
        <v>7</v>
      </c>
    </row>
    <row r="129" spans="1:3" x14ac:dyDescent="0.25">
      <c r="A129" t="s">
        <v>279</v>
      </c>
      <c r="B129" t="str">
        <f t="shared" si="1"/>
        <v>stacjonarny</v>
      </c>
      <c r="C129">
        <v>7</v>
      </c>
    </row>
    <row r="130" spans="1:3" x14ac:dyDescent="0.25">
      <c r="A130" t="s">
        <v>279</v>
      </c>
      <c r="B130" t="str">
        <f t="shared" si="1"/>
        <v>stacjonarny</v>
      </c>
      <c r="C130">
        <v>7</v>
      </c>
    </row>
    <row r="131" spans="1:3" x14ac:dyDescent="0.25">
      <c r="A131" t="s">
        <v>279</v>
      </c>
      <c r="B131" t="str">
        <f t="shared" ref="B131:B194" si="2">IF(C131=7,"stacjonarny","komorkowy")</f>
        <v>stacjonarny</v>
      </c>
      <c r="C131">
        <v>7</v>
      </c>
    </row>
    <row r="132" spans="1:3" x14ac:dyDescent="0.25">
      <c r="A132" t="s">
        <v>279</v>
      </c>
      <c r="B132" t="str">
        <f t="shared" si="2"/>
        <v>stacjonarny</v>
      </c>
      <c r="C132">
        <v>7</v>
      </c>
    </row>
    <row r="133" spans="1:3" x14ac:dyDescent="0.25">
      <c r="A133" t="s">
        <v>279</v>
      </c>
      <c r="B133" t="str">
        <f t="shared" si="2"/>
        <v>stacjonarny</v>
      </c>
      <c r="C133">
        <v>7</v>
      </c>
    </row>
    <row r="134" spans="1:3" x14ac:dyDescent="0.25">
      <c r="A134" t="s">
        <v>279</v>
      </c>
      <c r="B134" t="str">
        <f t="shared" si="2"/>
        <v>stacjonarny</v>
      </c>
      <c r="C134">
        <v>7</v>
      </c>
    </row>
    <row r="135" spans="1:3" x14ac:dyDescent="0.25">
      <c r="A135" t="s">
        <v>279</v>
      </c>
      <c r="B135" t="str">
        <f t="shared" si="2"/>
        <v>stacjonarny</v>
      </c>
      <c r="C135">
        <v>7</v>
      </c>
    </row>
    <row r="136" spans="1:3" x14ac:dyDescent="0.25">
      <c r="A136" t="s">
        <v>279</v>
      </c>
      <c r="B136" t="str">
        <f t="shared" si="2"/>
        <v>stacjonarny</v>
      </c>
      <c r="C136">
        <v>7</v>
      </c>
    </row>
    <row r="137" spans="1:3" x14ac:dyDescent="0.25">
      <c r="A137" t="s">
        <v>279</v>
      </c>
      <c r="B137" t="str">
        <f t="shared" si="2"/>
        <v>komorkowy</v>
      </c>
      <c r="C137">
        <v>8</v>
      </c>
    </row>
    <row r="138" spans="1:3" x14ac:dyDescent="0.25">
      <c r="A138" t="s">
        <v>279</v>
      </c>
      <c r="B138" t="str">
        <f t="shared" si="2"/>
        <v>komorkowy</v>
      </c>
      <c r="C138">
        <v>8</v>
      </c>
    </row>
    <row r="139" spans="1:3" x14ac:dyDescent="0.25">
      <c r="A139" t="s">
        <v>279</v>
      </c>
      <c r="B139" t="str">
        <f t="shared" si="2"/>
        <v>stacjonarny</v>
      </c>
      <c r="C139">
        <v>7</v>
      </c>
    </row>
    <row r="140" spans="1:3" x14ac:dyDescent="0.25">
      <c r="A140" t="s">
        <v>279</v>
      </c>
      <c r="B140" t="str">
        <f t="shared" si="2"/>
        <v>stacjonarny</v>
      </c>
      <c r="C140">
        <v>7</v>
      </c>
    </row>
    <row r="141" spans="1:3" x14ac:dyDescent="0.25">
      <c r="A141" t="s">
        <v>279</v>
      </c>
      <c r="B141" t="str">
        <f t="shared" si="2"/>
        <v>stacjonarny</v>
      </c>
      <c r="C141">
        <v>7</v>
      </c>
    </row>
    <row r="142" spans="1:3" x14ac:dyDescent="0.25">
      <c r="A142" t="s">
        <v>279</v>
      </c>
      <c r="B142" t="str">
        <f t="shared" si="2"/>
        <v>stacjonarny</v>
      </c>
      <c r="C142">
        <v>7</v>
      </c>
    </row>
    <row r="143" spans="1:3" x14ac:dyDescent="0.25">
      <c r="A143" t="s">
        <v>279</v>
      </c>
      <c r="B143" t="str">
        <f t="shared" si="2"/>
        <v>stacjonarny</v>
      </c>
      <c r="C143">
        <v>7</v>
      </c>
    </row>
    <row r="144" spans="1:3" x14ac:dyDescent="0.25">
      <c r="A144" t="s">
        <v>279</v>
      </c>
      <c r="B144" t="str">
        <f t="shared" si="2"/>
        <v>stacjonarny</v>
      </c>
      <c r="C144">
        <v>7</v>
      </c>
    </row>
    <row r="145" spans="1:3" x14ac:dyDescent="0.25">
      <c r="A145" t="s">
        <v>279</v>
      </c>
      <c r="B145" t="str">
        <f t="shared" si="2"/>
        <v>stacjonarny</v>
      </c>
      <c r="C145">
        <v>7</v>
      </c>
    </row>
    <row r="146" spans="1:3" x14ac:dyDescent="0.25">
      <c r="A146" t="s">
        <v>279</v>
      </c>
      <c r="B146" t="str">
        <f t="shared" si="2"/>
        <v>stacjonarny</v>
      </c>
      <c r="C146">
        <v>7</v>
      </c>
    </row>
    <row r="147" spans="1:3" x14ac:dyDescent="0.25">
      <c r="A147" t="s">
        <v>279</v>
      </c>
      <c r="B147" t="str">
        <f t="shared" si="2"/>
        <v>stacjonarny</v>
      </c>
      <c r="C147">
        <v>7</v>
      </c>
    </row>
    <row r="148" spans="1:3" x14ac:dyDescent="0.25">
      <c r="A148" t="s">
        <v>279</v>
      </c>
      <c r="B148" t="str">
        <f t="shared" si="2"/>
        <v>komorkowy</v>
      </c>
      <c r="C148">
        <v>8</v>
      </c>
    </row>
    <row r="149" spans="1:3" x14ac:dyDescent="0.25">
      <c r="A149" t="s">
        <v>279</v>
      </c>
      <c r="B149" t="str">
        <f t="shared" si="2"/>
        <v>stacjonarny</v>
      </c>
      <c r="C149">
        <v>7</v>
      </c>
    </row>
    <row r="150" spans="1:3" x14ac:dyDescent="0.25">
      <c r="A150" t="s">
        <v>279</v>
      </c>
      <c r="B150" t="str">
        <f t="shared" si="2"/>
        <v>stacjonarny</v>
      </c>
      <c r="C150">
        <v>7</v>
      </c>
    </row>
    <row r="151" spans="1:3" x14ac:dyDescent="0.25">
      <c r="A151" t="s">
        <v>279</v>
      </c>
      <c r="B151" t="str">
        <f t="shared" si="2"/>
        <v>komorkowy</v>
      </c>
      <c r="C151">
        <v>8</v>
      </c>
    </row>
    <row r="152" spans="1:3" x14ac:dyDescent="0.25">
      <c r="A152" t="s">
        <v>279</v>
      </c>
      <c r="B152" t="str">
        <f t="shared" si="2"/>
        <v>stacjonarny</v>
      </c>
      <c r="C152">
        <v>7</v>
      </c>
    </row>
    <row r="153" spans="1:3" x14ac:dyDescent="0.25">
      <c r="A153" t="s">
        <v>279</v>
      </c>
      <c r="B153" t="str">
        <f t="shared" si="2"/>
        <v>komorkowy</v>
      </c>
      <c r="C153">
        <v>8</v>
      </c>
    </row>
    <row r="154" spans="1:3" x14ac:dyDescent="0.25">
      <c r="A154" t="s">
        <v>279</v>
      </c>
      <c r="B154" t="str">
        <f t="shared" si="2"/>
        <v>stacjonarny</v>
      </c>
      <c r="C154">
        <v>7</v>
      </c>
    </row>
    <row r="155" spans="1:3" x14ac:dyDescent="0.25">
      <c r="A155" t="s">
        <v>279</v>
      </c>
      <c r="B155" t="str">
        <f t="shared" si="2"/>
        <v>stacjonarny</v>
      </c>
      <c r="C155">
        <v>7</v>
      </c>
    </row>
    <row r="156" spans="1:3" x14ac:dyDescent="0.25">
      <c r="A156" t="s">
        <v>279</v>
      </c>
      <c r="B156" t="str">
        <f t="shared" si="2"/>
        <v>stacjonarny</v>
      </c>
      <c r="C156">
        <v>7</v>
      </c>
    </row>
    <row r="157" spans="1:3" x14ac:dyDescent="0.25">
      <c r="A157" t="s">
        <v>279</v>
      </c>
      <c r="B157" t="str">
        <f t="shared" si="2"/>
        <v>stacjonarny</v>
      </c>
      <c r="C157">
        <v>7</v>
      </c>
    </row>
    <row r="158" spans="1:3" x14ac:dyDescent="0.25">
      <c r="A158" t="s">
        <v>279</v>
      </c>
      <c r="B158" t="str">
        <f t="shared" si="2"/>
        <v>komorkowy</v>
      </c>
      <c r="C158">
        <v>8</v>
      </c>
    </row>
    <row r="159" spans="1:3" x14ac:dyDescent="0.25">
      <c r="A159" t="s">
        <v>279</v>
      </c>
      <c r="B159" t="str">
        <f t="shared" si="2"/>
        <v>stacjonarny</v>
      </c>
      <c r="C159">
        <v>7</v>
      </c>
    </row>
    <row r="160" spans="1:3" x14ac:dyDescent="0.25">
      <c r="A160" t="s">
        <v>279</v>
      </c>
      <c r="B160" t="str">
        <f t="shared" si="2"/>
        <v>komorkowy</v>
      </c>
      <c r="C160">
        <v>8</v>
      </c>
    </row>
    <row r="161" spans="1:3" x14ac:dyDescent="0.25">
      <c r="A161" t="s">
        <v>279</v>
      </c>
      <c r="B161" t="str">
        <f t="shared" si="2"/>
        <v>stacjonarny</v>
      </c>
      <c r="C161">
        <v>7</v>
      </c>
    </row>
    <row r="162" spans="1:3" x14ac:dyDescent="0.25">
      <c r="A162" t="s">
        <v>279</v>
      </c>
      <c r="B162" t="str">
        <f t="shared" si="2"/>
        <v>komorkowy</v>
      </c>
      <c r="C162">
        <v>8</v>
      </c>
    </row>
    <row r="163" spans="1:3" x14ac:dyDescent="0.25">
      <c r="A163" t="s">
        <v>279</v>
      </c>
      <c r="B163" t="str">
        <f t="shared" si="2"/>
        <v>komorkowy</v>
      </c>
      <c r="C163">
        <v>8</v>
      </c>
    </row>
    <row r="164" spans="1:3" x14ac:dyDescent="0.25">
      <c r="A164" t="s">
        <v>279</v>
      </c>
      <c r="B164" t="str">
        <f t="shared" si="2"/>
        <v>stacjonarny</v>
      </c>
      <c r="C164">
        <v>7</v>
      </c>
    </row>
    <row r="165" spans="1:3" x14ac:dyDescent="0.25">
      <c r="A165" t="s">
        <v>279</v>
      </c>
      <c r="B165" t="str">
        <f t="shared" si="2"/>
        <v>stacjonarny</v>
      </c>
      <c r="C165">
        <v>7</v>
      </c>
    </row>
    <row r="166" spans="1:3" x14ac:dyDescent="0.25">
      <c r="A166" t="s">
        <v>279</v>
      </c>
      <c r="B166" t="str">
        <f t="shared" si="2"/>
        <v>komorkowy</v>
      </c>
      <c r="C166">
        <v>8</v>
      </c>
    </row>
    <row r="167" spans="1:3" x14ac:dyDescent="0.25">
      <c r="A167" t="s">
        <v>279</v>
      </c>
      <c r="B167" t="str">
        <f t="shared" si="2"/>
        <v>stacjonarny</v>
      </c>
      <c r="C167">
        <v>7</v>
      </c>
    </row>
    <row r="168" spans="1:3" x14ac:dyDescent="0.25">
      <c r="A168" t="s">
        <v>279</v>
      </c>
      <c r="B168" t="str">
        <f t="shared" si="2"/>
        <v>stacjonarny</v>
      </c>
      <c r="C168">
        <v>7</v>
      </c>
    </row>
    <row r="169" spans="1:3" x14ac:dyDescent="0.25">
      <c r="A169" t="s">
        <v>279</v>
      </c>
      <c r="B169" t="str">
        <f t="shared" si="2"/>
        <v>stacjonarny</v>
      </c>
      <c r="C169">
        <v>7</v>
      </c>
    </row>
    <row r="170" spans="1:3" x14ac:dyDescent="0.25">
      <c r="A170" t="s">
        <v>279</v>
      </c>
      <c r="B170" t="str">
        <f t="shared" si="2"/>
        <v>komorkowy</v>
      </c>
      <c r="C170">
        <v>10</v>
      </c>
    </row>
    <row r="171" spans="1:3" x14ac:dyDescent="0.25">
      <c r="A171" t="s">
        <v>279</v>
      </c>
      <c r="B171" t="str">
        <f t="shared" si="2"/>
        <v>stacjonarny</v>
      </c>
      <c r="C171">
        <v>7</v>
      </c>
    </row>
    <row r="172" spans="1:3" x14ac:dyDescent="0.25">
      <c r="A172" t="s">
        <v>279</v>
      </c>
      <c r="B172" t="str">
        <f t="shared" si="2"/>
        <v>stacjonarny</v>
      </c>
      <c r="C172">
        <v>7</v>
      </c>
    </row>
    <row r="173" spans="1:3" x14ac:dyDescent="0.25">
      <c r="A173" t="s">
        <v>279</v>
      </c>
      <c r="B173" t="str">
        <f t="shared" si="2"/>
        <v>stacjonarny</v>
      </c>
      <c r="C173">
        <v>7</v>
      </c>
    </row>
    <row r="174" spans="1:3" x14ac:dyDescent="0.25">
      <c r="A174" t="s">
        <v>279</v>
      </c>
      <c r="B174" t="str">
        <f t="shared" si="2"/>
        <v>stacjonarny</v>
      </c>
      <c r="C174">
        <v>7</v>
      </c>
    </row>
    <row r="175" spans="1:3" x14ac:dyDescent="0.25">
      <c r="A175" t="s">
        <v>279</v>
      </c>
      <c r="B175" t="str">
        <f t="shared" si="2"/>
        <v>stacjonarny</v>
      </c>
      <c r="C175">
        <v>7</v>
      </c>
    </row>
    <row r="176" spans="1:3" x14ac:dyDescent="0.25">
      <c r="A176" t="s">
        <v>279</v>
      </c>
      <c r="B176" t="str">
        <f t="shared" si="2"/>
        <v>komorkowy</v>
      </c>
      <c r="C176">
        <v>10</v>
      </c>
    </row>
    <row r="177" spans="1:3" x14ac:dyDescent="0.25">
      <c r="A177" t="s">
        <v>279</v>
      </c>
      <c r="B177" t="str">
        <f t="shared" si="2"/>
        <v>stacjonarny</v>
      </c>
      <c r="C177">
        <v>7</v>
      </c>
    </row>
    <row r="178" spans="1:3" x14ac:dyDescent="0.25">
      <c r="A178" t="s">
        <v>279</v>
      </c>
      <c r="B178" t="str">
        <f t="shared" si="2"/>
        <v>komorkowy</v>
      </c>
      <c r="C178">
        <v>8</v>
      </c>
    </row>
    <row r="179" spans="1:3" x14ac:dyDescent="0.25">
      <c r="A179" t="s">
        <v>279</v>
      </c>
      <c r="B179" t="str">
        <f t="shared" si="2"/>
        <v>stacjonarny</v>
      </c>
      <c r="C179">
        <v>7</v>
      </c>
    </row>
    <row r="180" spans="1:3" x14ac:dyDescent="0.25">
      <c r="A180" t="s">
        <v>279</v>
      </c>
      <c r="B180" t="str">
        <f t="shared" si="2"/>
        <v>stacjonarny</v>
      </c>
      <c r="C180">
        <v>7</v>
      </c>
    </row>
    <row r="181" spans="1:3" x14ac:dyDescent="0.25">
      <c r="A181" t="s">
        <v>279</v>
      </c>
      <c r="B181" t="str">
        <f t="shared" si="2"/>
        <v>komorkowy</v>
      </c>
      <c r="C181">
        <v>10</v>
      </c>
    </row>
    <row r="182" spans="1:3" x14ac:dyDescent="0.25">
      <c r="A182" t="s">
        <v>279</v>
      </c>
      <c r="B182" t="str">
        <f t="shared" si="2"/>
        <v>komorkowy</v>
      </c>
      <c r="C182">
        <v>8</v>
      </c>
    </row>
    <row r="183" spans="1:3" x14ac:dyDescent="0.25">
      <c r="A183" t="s">
        <v>279</v>
      </c>
      <c r="B183" t="str">
        <f t="shared" si="2"/>
        <v>komorkowy</v>
      </c>
      <c r="C183">
        <v>8</v>
      </c>
    </row>
    <row r="184" spans="1:3" x14ac:dyDescent="0.25">
      <c r="A184" t="s">
        <v>279</v>
      </c>
      <c r="B184" t="str">
        <f t="shared" si="2"/>
        <v>stacjonarny</v>
      </c>
      <c r="C184">
        <v>7</v>
      </c>
    </row>
    <row r="185" spans="1:3" x14ac:dyDescent="0.25">
      <c r="A185" t="s">
        <v>279</v>
      </c>
      <c r="B185" t="str">
        <f t="shared" si="2"/>
        <v>komorkowy</v>
      </c>
      <c r="C185">
        <v>10</v>
      </c>
    </row>
    <row r="186" spans="1:3" x14ac:dyDescent="0.25">
      <c r="A186" t="s">
        <v>279</v>
      </c>
      <c r="B186" t="str">
        <f t="shared" si="2"/>
        <v>stacjonarny</v>
      </c>
      <c r="C186">
        <v>7</v>
      </c>
    </row>
    <row r="187" spans="1:3" x14ac:dyDescent="0.25">
      <c r="A187" t="s">
        <v>279</v>
      </c>
      <c r="B187" t="str">
        <f t="shared" si="2"/>
        <v>stacjonarny</v>
      </c>
      <c r="C187">
        <v>7</v>
      </c>
    </row>
    <row r="188" spans="1:3" x14ac:dyDescent="0.25">
      <c r="A188" t="s">
        <v>279</v>
      </c>
      <c r="B188" t="str">
        <f t="shared" si="2"/>
        <v>stacjonarny</v>
      </c>
      <c r="C188">
        <v>7</v>
      </c>
    </row>
    <row r="189" spans="1:3" x14ac:dyDescent="0.25">
      <c r="A189" t="s">
        <v>279</v>
      </c>
      <c r="B189" t="str">
        <f t="shared" si="2"/>
        <v>stacjonarny</v>
      </c>
      <c r="C189">
        <v>7</v>
      </c>
    </row>
    <row r="190" spans="1:3" x14ac:dyDescent="0.25">
      <c r="A190" t="s">
        <v>279</v>
      </c>
      <c r="B190" t="str">
        <f t="shared" si="2"/>
        <v>stacjonarny</v>
      </c>
      <c r="C190">
        <v>7</v>
      </c>
    </row>
    <row r="191" spans="1:3" x14ac:dyDescent="0.25">
      <c r="A191" t="s">
        <v>279</v>
      </c>
      <c r="B191" t="str">
        <f t="shared" si="2"/>
        <v>stacjonarny</v>
      </c>
      <c r="C191">
        <v>7</v>
      </c>
    </row>
    <row r="192" spans="1:3" x14ac:dyDescent="0.25">
      <c r="A192" t="s">
        <v>279</v>
      </c>
      <c r="B192" t="str">
        <f t="shared" si="2"/>
        <v>stacjonarny</v>
      </c>
      <c r="C192">
        <v>7</v>
      </c>
    </row>
    <row r="193" spans="1:3" x14ac:dyDescent="0.25">
      <c r="A193" t="s">
        <v>279</v>
      </c>
      <c r="B193" t="str">
        <f t="shared" si="2"/>
        <v>komorkowy</v>
      </c>
      <c r="C193">
        <v>8</v>
      </c>
    </row>
    <row r="194" spans="1:3" x14ac:dyDescent="0.25">
      <c r="A194" t="s">
        <v>279</v>
      </c>
      <c r="B194" t="str">
        <f t="shared" si="2"/>
        <v>stacjonarny</v>
      </c>
      <c r="C194">
        <v>7</v>
      </c>
    </row>
    <row r="195" spans="1:3" x14ac:dyDescent="0.25">
      <c r="A195" t="s">
        <v>279</v>
      </c>
      <c r="B195" t="str">
        <f t="shared" ref="B195:B258" si="3">IF(C195=7,"stacjonarny","komorkowy")</f>
        <v>stacjonarny</v>
      </c>
      <c r="C195">
        <v>7</v>
      </c>
    </row>
    <row r="196" spans="1:3" x14ac:dyDescent="0.25">
      <c r="A196" t="s">
        <v>548</v>
      </c>
      <c r="B196" t="str">
        <f t="shared" si="3"/>
        <v>komorkowy</v>
      </c>
      <c r="C196">
        <v>8</v>
      </c>
    </row>
    <row r="197" spans="1:3" x14ac:dyDescent="0.25">
      <c r="A197" t="s">
        <v>548</v>
      </c>
      <c r="B197" t="str">
        <f t="shared" si="3"/>
        <v>komorkowy</v>
      </c>
      <c r="C197">
        <v>10</v>
      </c>
    </row>
    <row r="198" spans="1:3" x14ac:dyDescent="0.25">
      <c r="A198" t="s">
        <v>548</v>
      </c>
      <c r="B198" t="str">
        <f t="shared" si="3"/>
        <v>stacjonarny</v>
      </c>
      <c r="C198">
        <v>7</v>
      </c>
    </row>
    <row r="199" spans="1:3" x14ac:dyDescent="0.25">
      <c r="A199" t="s">
        <v>548</v>
      </c>
      <c r="B199" t="str">
        <f t="shared" si="3"/>
        <v>stacjonarny</v>
      </c>
      <c r="C199">
        <v>7</v>
      </c>
    </row>
    <row r="200" spans="1:3" x14ac:dyDescent="0.25">
      <c r="A200" t="s">
        <v>548</v>
      </c>
      <c r="B200" t="str">
        <f t="shared" si="3"/>
        <v>stacjonarny</v>
      </c>
      <c r="C200">
        <v>7</v>
      </c>
    </row>
    <row r="201" spans="1:3" x14ac:dyDescent="0.25">
      <c r="A201" t="s">
        <v>548</v>
      </c>
      <c r="B201" t="str">
        <f t="shared" si="3"/>
        <v>stacjonarny</v>
      </c>
      <c r="C201">
        <v>7</v>
      </c>
    </row>
    <row r="202" spans="1:3" x14ac:dyDescent="0.25">
      <c r="A202" t="s">
        <v>548</v>
      </c>
      <c r="B202" t="str">
        <f t="shared" si="3"/>
        <v>stacjonarny</v>
      </c>
      <c r="C202">
        <v>7</v>
      </c>
    </row>
    <row r="203" spans="1:3" x14ac:dyDescent="0.25">
      <c r="A203" t="s">
        <v>548</v>
      </c>
      <c r="B203" t="str">
        <f t="shared" si="3"/>
        <v>komorkowy</v>
      </c>
      <c r="C203">
        <v>8</v>
      </c>
    </row>
    <row r="204" spans="1:3" x14ac:dyDescent="0.25">
      <c r="A204" t="s">
        <v>548</v>
      </c>
      <c r="B204" t="str">
        <f t="shared" si="3"/>
        <v>komorkowy</v>
      </c>
      <c r="C204">
        <v>8</v>
      </c>
    </row>
    <row r="205" spans="1:3" x14ac:dyDescent="0.25">
      <c r="A205" t="s">
        <v>548</v>
      </c>
      <c r="B205" t="str">
        <f t="shared" si="3"/>
        <v>komorkowy</v>
      </c>
      <c r="C205">
        <v>8</v>
      </c>
    </row>
    <row r="206" spans="1:3" x14ac:dyDescent="0.25">
      <c r="A206" t="s">
        <v>548</v>
      </c>
      <c r="B206" t="str">
        <f t="shared" si="3"/>
        <v>stacjonarny</v>
      </c>
      <c r="C206">
        <v>7</v>
      </c>
    </row>
    <row r="207" spans="1:3" x14ac:dyDescent="0.25">
      <c r="A207" t="s">
        <v>548</v>
      </c>
      <c r="B207" t="str">
        <f t="shared" si="3"/>
        <v>stacjonarny</v>
      </c>
      <c r="C207">
        <v>7</v>
      </c>
    </row>
    <row r="208" spans="1:3" x14ac:dyDescent="0.25">
      <c r="A208" t="s">
        <v>548</v>
      </c>
      <c r="B208" t="str">
        <f t="shared" si="3"/>
        <v>stacjonarny</v>
      </c>
      <c r="C208">
        <v>7</v>
      </c>
    </row>
    <row r="209" spans="1:3" x14ac:dyDescent="0.25">
      <c r="A209" t="s">
        <v>548</v>
      </c>
      <c r="B209" t="str">
        <f t="shared" si="3"/>
        <v>stacjonarny</v>
      </c>
      <c r="C209">
        <v>7</v>
      </c>
    </row>
    <row r="210" spans="1:3" x14ac:dyDescent="0.25">
      <c r="A210" t="s">
        <v>548</v>
      </c>
      <c r="B210" t="str">
        <f t="shared" si="3"/>
        <v>komorkowy</v>
      </c>
      <c r="C210">
        <v>8</v>
      </c>
    </row>
    <row r="211" spans="1:3" x14ac:dyDescent="0.25">
      <c r="A211" t="s">
        <v>548</v>
      </c>
      <c r="B211" t="str">
        <f t="shared" si="3"/>
        <v>stacjonarny</v>
      </c>
      <c r="C211">
        <v>7</v>
      </c>
    </row>
    <row r="212" spans="1:3" x14ac:dyDescent="0.25">
      <c r="A212" t="s">
        <v>548</v>
      </c>
      <c r="B212" t="str">
        <f t="shared" si="3"/>
        <v>stacjonarny</v>
      </c>
      <c r="C212">
        <v>7</v>
      </c>
    </row>
    <row r="213" spans="1:3" x14ac:dyDescent="0.25">
      <c r="A213" t="s">
        <v>548</v>
      </c>
      <c r="B213" t="str">
        <f t="shared" si="3"/>
        <v>stacjonarny</v>
      </c>
      <c r="C213">
        <v>7</v>
      </c>
    </row>
    <row r="214" spans="1:3" x14ac:dyDescent="0.25">
      <c r="A214" t="s">
        <v>548</v>
      </c>
      <c r="B214" t="str">
        <f t="shared" si="3"/>
        <v>komorkowy</v>
      </c>
      <c r="C214">
        <v>10</v>
      </c>
    </row>
    <row r="215" spans="1:3" x14ac:dyDescent="0.25">
      <c r="A215" t="s">
        <v>548</v>
      </c>
      <c r="B215" t="str">
        <f t="shared" si="3"/>
        <v>komorkowy</v>
      </c>
      <c r="C215">
        <v>8</v>
      </c>
    </row>
    <row r="216" spans="1:3" x14ac:dyDescent="0.25">
      <c r="A216" t="s">
        <v>548</v>
      </c>
      <c r="B216" t="str">
        <f t="shared" si="3"/>
        <v>stacjonarny</v>
      </c>
      <c r="C216">
        <v>7</v>
      </c>
    </row>
    <row r="217" spans="1:3" x14ac:dyDescent="0.25">
      <c r="A217" t="s">
        <v>548</v>
      </c>
      <c r="B217" t="str">
        <f t="shared" si="3"/>
        <v>stacjonarny</v>
      </c>
      <c r="C217">
        <v>7</v>
      </c>
    </row>
    <row r="218" spans="1:3" x14ac:dyDescent="0.25">
      <c r="A218" t="s">
        <v>548</v>
      </c>
      <c r="B218" t="str">
        <f t="shared" si="3"/>
        <v>stacjonarny</v>
      </c>
      <c r="C218">
        <v>7</v>
      </c>
    </row>
    <row r="219" spans="1:3" x14ac:dyDescent="0.25">
      <c r="A219" t="s">
        <v>548</v>
      </c>
      <c r="B219" t="str">
        <f t="shared" si="3"/>
        <v>stacjonarny</v>
      </c>
      <c r="C219">
        <v>7</v>
      </c>
    </row>
    <row r="220" spans="1:3" x14ac:dyDescent="0.25">
      <c r="A220" t="s">
        <v>548</v>
      </c>
      <c r="B220" t="str">
        <f t="shared" si="3"/>
        <v>komorkowy</v>
      </c>
      <c r="C220">
        <v>8</v>
      </c>
    </row>
    <row r="221" spans="1:3" x14ac:dyDescent="0.25">
      <c r="A221" t="s">
        <v>548</v>
      </c>
      <c r="B221" t="str">
        <f t="shared" si="3"/>
        <v>stacjonarny</v>
      </c>
      <c r="C221">
        <v>7</v>
      </c>
    </row>
    <row r="222" spans="1:3" x14ac:dyDescent="0.25">
      <c r="A222" t="s">
        <v>548</v>
      </c>
      <c r="B222" t="str">
        <f t="shared" si="3"/>
        <v>komorkowy</v>
      </c>
      <c r="C222">
        <v>10</v>
      </c>
    </row>
    <row r="223" spans="1:3" x14ac:dyDescent="0.25">
      <c r="A223" t="s">
        <v>548</v>
      </c>
      <c r="B223" t="str">
        <f t="shared" si="3"/>
        <v>komorkowy</v>
      </c>
      <c r="C223">
        <v>10</v>
      </c>
    </row>
    <row r="224" spans="1:3" x14ac:dyDescent="0.25">
      <c r="A224" t="s">
        <v>548</v>
      </c>
      <c r="B224" t="str">
        <f t="shared" si="3"/>
        <v>stacjonarny</v>
      </c>
      <c r="C224">
        <v>7</v>
      </c>
    </row>
    <row r="225" spans="1:3" x14ac:dyDescent="0.25">
      <c r="A225" t="s">
        <v>548</v>
      </c>
      <c r="B225" t="str">
        <f t="shared" si="3"/>
        <v>stacjonarny</v>
      </c>
      <c r="C225">
        <v>7</v>
      </c>
    </row>
    <row r="226" spans="1:3" x14ac:dyDescent="0.25">
      <c r="A226" t="s">
        <v>548</v>
      </c>
      <c r="B226" t="str">
        <f t="shared" si="3"/>
        <v>komorkowy</v>
      </c>
      <c r="C226">
        <v>8</v>
      </c>
    </row>
    <row r="227" spans="1:3" x14ac:dyDescent="0.25">
      <c r="A227" t="s">
        <v>548</v>
      </c>
      <c r="B227" t="str">
        <f t="shared" si="3"/>
        <v>stacjonarny</v>
      </c>
      <c r="C227">
        <v>7</v>
      </c>
    </row>
    <row r="228" spans="1:3" x14ac:dyDescent="0.25">
      <c r="A228" t="s">
        <v>548</v>
      </c>
      <c r="B228" t="str">
        <f t="shared" si="3"/>
        <v>stacjonarny</v>
      </c>
      <c r="C228">
        <v>7</v>
      </c>
    </row>
    <row r="229" spans="1:3" x14ac:dyDescent="0.25">
      <c r="A229" t="s">
        <v>548</v>
      </c>
      <c r="B229" t="str">
        <f t="shared" si="3"/>
        <v>stacjonarny</v>
      </c>
      <c r="C229">
        <v>7</v>
      </c>
    </row>
    <row r="230" spans="1:3" x14ac:dyDescent="0.25">
      <c r="A230" t="s">
        <v>548</v>
      </c>
      <c r="B230" t="str">
        <f t="shared" si="3"/>
        <v>stacjonarny</v>
      </c>
      <c r="C230">
        <v>7</v>
      </c>
    </row>
    <row r="231" spans="1:3" x14ac:dyDescent="0.25">
      <c r="A231" t="s">
        <v>548</v>
      </c>
      <c r="B231" t="str">
        <f t="shared" si="3"/>
        <v>stacjonarny</v>
      </c>
      <c r="C231">
        <v>7</v>
      </c>
    </row>
    <row r="232" spans="1:3" x14ac:dyDescent="0.25">
      <c r="A232" t="s">
        <v>548</v>
      </c>
      <c r="B232" t="str">
        <f t="shared" si="3"/>
        <v>stacjonarny</v>
      </c>
      <c r="C232">
        <v>7</v>
      </c>
    </row>
    <row r="233" spans="1:3" x14ac:dyDescent="0.25">
      <c r="A233" t="s">
        <v>548</v>
      </c>
      <c r="B233" t="str">
        <f t="shared" si="3"/>
        <v>stacjonarny</v>
      </c>
      <c r="C233">
        <v>7</v>
      </c>
    </row>
    <row r="234" spans="1:3" x14ac:dyDescent="0.25">
      <c r="A234" t="s">
        <v>548</v>
      </c>
      <c r="B234" t="str">
        <f t="shared" si="3"/>
        <v>stacjonarny</v>
      </c>
      <c r="C234">
        <v>7</v>
      </c>
    </row>
    <row r="235" spans="1:3" x14ac:dyDescent="0.25">
      <c r="A235" t="s">
        <v>548</v>
      </c>
      <c r="B235" t="str">
        <f t="shared" si="3"/>
        <v>komorkowy</v>
      </c>
      <c r="C235">
        <v>8</v>
      </c>
    </row>
    <row r="236" spans="1:3" x14ac:dyDescent="0.25">
      <c r="A236" t="s">
        <v>548</v>
      </c>
      <c r="B236" t="str">
        <f t="shared" si="3"/>
        <v>stacjonarny</v>
      </c>
      <c r="C236">
        <v>7</v>
      </c>
    </row>
    <row r="237" spans="1:3" x14ac:dyDescent="0.25">
      <c r="A237" t="s">
        <v>548</v>
      </c>
      <c r="B237" t="str">
        <f t="shared" si="3"/>
        <v>stacjonarny</v>
      </c>
      <c r="C237">
        <v>7</v>
      </c>
    </row>
    <row r="238" spans="1:3" x14ac:dyDescent="0.25">
      <c r="A238" t="s">
        <v>548</v>
      </c>
      <c r="B238" t="str">
        <f t="shared" si="3"/>
        <v>stacjonarny</v>
      </c>
      <c r="C238">
        <v>7</v>
      </c>
    </row>
    <row r="239" spans="1:3" x14ac:dyDescent="0.25">
      <c r="A239" t="s">
        <v>548</v>
      </c>
      <c r="B239" t="str">
        <f t="shared" si="3"/>
        <v>komorkowy</v>
      </c>
      <c r="C239">
        <v>8</v>
      </c>
    </row>
    <row r="240" spans="1:3" x14ac:dyDescent="0.25">
      <c r="A240" t="s">
        <v>548</v>
      </c>
      <c r="B240" t="str">
        <f t="shared" si="3"/>
        <v>stacjonarny</v>
      </c>
      <c r="C240">
        <v>7</v>
      </c>
    </row>
    <row r="241" spans="1:3" x14ac:dyDescent="0.25">
      <c r="A241" t="s">
        <v>548</v>
      </c>
      <c r="B241" t="str">
        <f t="shared" si="3"/>
        <v>stacjonarny</v>
      </c>
      <c r="C241">
        <v>7</v>
      </c>
    </row>
    <row r="242" spans="1:3" x14ac:dyDescent="0.25">
      <c r="A242" t="s">
        <v>548</v>
      </c>
      <c r="B242" t="str">
        <f t="shared" si="3"/>
        <v>stacjonarny</v>
      </c>
      <c r="C242">
        <v>7</v>
      </c>
    </row>
    <row r="243" spans="1:3" x14ac:dyDescent="0.25">
      <c r="A243" t="s">
        <v>548</v>
      </c>
      <c r="B243" t="str">
        <f t="shared" si="3"/>
        <v>komorkowy</v>
      </c>
      <c r="C243">
        <v>10</v>
      </c>
    </row>
    <row r="244" spans="1:3" x14ac:dyDescent="0.25">
      <c r="A244" t="s">
        <v>548</v>
      </c>
      <c r="B244" t="str">
        <f t="shared" si="3"/>
        <v>stacjonarny</v>
      </c>
      <c r="C244">
        <v>7</v>
      </c>
    </row>
    <row r="245" spans="1:3" x14ac:dyDescent="0.25">
      <c r="A245" t="s">
        <v>548</v>
      </c>
      <c r="B245" t="str">
        <f t="shared" si="3"/>
        <v>stacjonarny</v>
      </c>
      <c r="C245">
        <v>7</v>
      </c>
    </row>
    <row r="246" spans="1:3" x14ac:dyDescent="0.25">
      <c r="A246" t="s">
        <v>548</v>
      </c>
      <c r="B246" t="str">
        <f t="shared" si="3"/>
        <v>stacjonarny</v>
      </c>
      <c r="C246">
        <v>7</v>
      </c>
    </row>
    <row r="247" spans="1:3" x14ac:dyDescent="0.25">
      <c r="A247" t="s">
        <v>548</v>
      </c>
      <c r="B247" t="str">
        <f t="shared" si="3"/>
        <v>stacjonarny</v>
      </c>
      <c r="C247">
        <v>7</v>
      </c>
    </row>
    <row r="248" spans="1:3" x14ac:dyDescent="0.25">
      <c r="A248" t="s">
        <v>548</v>
      </c>
      <c r="B248" t="str">
        <f t="shared" si="3"/>
        <v>stacjonarny</v>
      </c>
      <c r="C248">
        <v>7</v>
      </c>
    </row>
    <row r="249" spans="1:3" x14ac:dyDescent="0.25">
      <c r="A249" t="s">
        <v>548</v>
      </c>
      <c r="B249" t="str">
        <f t="shared" si="3"/>
        <v>stacjonarny</v>
      </c>
      <c r="C249">
        <v>7</v>
      </c>
    </row>
    <row r="250" spans="1:3" x14ac:dyDescent="0.25">
      <c r="A250" t="s">
        <v>548</v>
      </c>
      <c r="B250" t="str">
        <f t="shared" si="3"/>
        <v>stacjonarny</v>
      </c>
      <c r="C250">
        <v>7</v>
      </c>
    </row>
    <row r="251" spans="1:3" x14ac:dyDescent="0.25">
      <c r="A251" t="s">
        <v>548</v>
      </c>
      <c r="B251" t="str">
        <f t="shared" si="3"/>
        <v>stacjonarny</v>
      </c>
      <c r="C251">
        <v>7</v>
      </c>
    </row>
    <row r="252" spans="1:3" x14ac:dyDescent="0.25">
      <c r="A252" t="s">
        <v>548</v>
      </c>
      <c r="B252" t="str">
        <f t="shared" si="3"/>
        <v>komorkowy</v>
      </c>
      <c r="C252">
        <v>8</v>
      </c>
    </row>
    <row r="253" spans="1:3" x14ac:dyDescent="0.25">
      <c r="A253" t="s">
        <v>548</v>
      </c>
      <c r="B253" t="str">
        <f t="shared" si="3"/>
        <v>stacjonarny</v>
      </c>
      <c r="C253">
        <v>7</v>
      </c>
    </row>
    <row r="254" spans="1:3" x14ac:dyDescent="0.25">
      <c r="A254" t="s">
        <v>548</v>
      </c>
      <c r="B254" t="str">
        <f t="shared" si="3"/>
        <v>komorkowy</v>
      </c>
      <c r="C254">
        <v>10</v>
      </c>
    </row>
    <row r="255" spans="1:3" x14ac:dyDescent="0.25">
      <c r="A255" t="s">
        <v>548</v>
      </c>
      <c r="B255" t="str">
        <f t="shared" si="3"/>
        <v>stacjonarny</v>
      </c>
      <c r="C255">
        <v>7</v>
      </c>
    </row>
    <row r="256" spans="1:3" x14ac:dyDescent="0.25">
      <c r="A256" t="s">
        <v>548</v>
      </c>
      <c r="B256" t="str">
        <f t="shared" si="3"/>
        <v>stacjonarny</v>
      </c>
      <c r="C256">
        <v>7</v>
      </c>
    </row>
    <row r="257" spans="1:3" x14ac:dyDescent="0.25">
      <c r="A257" t="s">
        <v>548</v>
      </c>
      <c r="B257" t="str">
        <f t="shared" si="3"/>
        <v>stacjonarny</v>
      </c>
      <c r="C257">
        <v>7</v>
      </c>
    </row>
    <row r="258" spans="1:3" x14ac:dyDescent="0.25">
      <c r="A258" t="s">
        <v>548</v>
      </c>
      <c r="B258" t="str">
        <f t="shared" si="3"/>
        <v>stacjonarny</v>
      </c>
      <c r="C258">
        <v>7</v>
      </c>
    </row>
    <row r="259" spans="1:3" x14ac:dyDescent="0.25">
      <c r="A259" t="s">
        <v>548</v>
      </c>
      <c r="B259" t="str">
        <f t="shared" ref="B259:B322" si="4">IF(C259=7,"stacjonarny","komorkowy")</f>
        <v>stacjonarny</v>
      </c>
      <c r="C259">
        <v>7</v>
      </c>
    </row>
    <row r="260" spans="1:3" x14ac:dyDescent="0.25">
      <c r="A260" t="s">
        <v>548</v>
      </c>
      <c r="B260" t="str">
        <f t="shared" si="4"/>
        <v>komorkowy</v>
      </c>
      <c r="C260">
        <v>8</v>
      </c>
    </row>
    <row r="261" spans="1:3" x14ac:dyDescent="0.25">
      <c r="A261" t="s">
        <v>548</v>
      </c>
      <c r="B261" t="str">
        <f t="shared" si="4"/>
        <v>stacjonarny</v>
      </c>
      <c r="C261">
        <v>7</v>
      </c>
    </row>
    <row r="262" spans="1:3" x14ac:dyDescent="0.25">
      <c r="A262" t="s">
        <v>548</v>
      </c>
      <c r="B262" t="str">
        <f t="shared" si="4"/>
        <v>stacjonarny</v>
      </c>
      <c r="C262">
        <v>7</v>
      </c>
    </row>
    <row r="263" spans="1:3" x14ac:dyDescent="0.25">
      <c r="A263" t="s">
        <v>548</v>
      </c>
      <c r="B263" t="str">
        <f t="shared" si="4"/>
        <v>stacjonarny</v>
      </c>
      <c r="C263">
        <v>7</v>
      </c>
    </row>
    <row r="264" spans="1:3" x14ac:dyDescent="0.25">
      <c r="A264" t="s">
        <v>548</v>
      </c>
      <c r="B264" t="str">
        <f t="shared" si="4"/>
        <v>stacjonarny</v>
      </c>
      <c r="C264">
        <v>7</v>
      </c>
    </row>
    <row r="265" spans="1:3" x14ac:dyDescent="0.25">
      <c r="A265" t="s">
        <v>548</v>
      </c>
      <c r="B265" t="str">
        <f t="shared" si="4"/>
        <v>komorkowy</v>
      </c>
      <c r="C265">
        <v>8</v>
      </c>
    </row>
    <row r="266" spans="1:3" x14ac:dyDescent="0.25">
      <c r="A266" t="s">
        <v>548</v>
      </c>
      <c r="B266" t="str">
        <f t="shared" si="4"/>
        <v>komorkowy</v>
      </c>
      <c r="C266">
        <v>10</v>
      </c>
    </row>
    <row r="267" spans="1:3" x14ac:dyDescent="0.25">
      <c r="A267" t="s">
        <v>548</v>
      </c>
      <c r="B267" t="str">
        <f t="shared" si="4"/>
        <v>stacjonarny</v>
      </c>
      <c r="C267">
        <v>7</v>
      </c>
    </row>
    <row r="268" spans="1:3" x14ac:dyDescent="0.25">
      <c r="A268" t="s">
        <v>548</v>
      </c>
      <c r="B268" t="str">
        <f t="shared" si="4"/>
        <v>stacjonarny</v>
      </c>
      <c r="C268">
        <v>7</v>
      </c>
    </row>
    <row r="269" spans="1:3" x14ac:dyDescent="0.25">
      <c r="A269" t="s">
        <v>548</v>
      </c>
      <c r="B269" t="str">
        <f t="shared" si="4"/>
        <v>stacjonarny</v>
      </c>
      <c r="C269">
        <v>7</v>
      </c>
    </row>
    <row r="270" spans="1:3" x14ac:dyDescent="0.25">
      <c r="A270" t="s">
        <v>548</v>
      </c>
      <c r="B270" t="str">
        <f t="shared" si="4"/>
        <v>stacjonarny</v>
      </c>
      <c r="C270">
        <v>7</v>
      </c>
    </row>
    <row r="271" spans="1:3" x14ac:dyDescent="0.25">
      <c r="A271" t="s">
        <v>548</v>
      </c>
      <c r="B271" t="str">
        <f t="shared" si="4"/>
        <v>stacjonarny</v>
      </c>
      <c r="C271">
        <v>7</v>
      </c>
    </row>
    <row r="272" spans="1:3" x14ac:dyDescent="0.25">
      <c r="A272" t="s">
        <v>548</v>
      </c>
      <c r="B272" t="str">
        <f t="shared" si="4"/>
        <v>stacjonarny</v>
      </c>
      <c r="C272">
        <v>7</v>
      </c>
    </row>
    <row r="273" spans="1:3" x14ac:dyDescent="0.25">
      <c r="A273" t="s">
        <v>548</v>
      </c>
      <c r="B273" t="str">
        <f t="shared" si="4"/>
        <v>stacjonarny</v>
      </c>
      <c r="C273">
        <v>7</v>
      </c>
    </row>
    <row r="274" spans="1:3" x14ac:dyDescent="0.25">
      <c r="A274" t="s">
        <v>548</v>
      </c>
      <c r="B274" t="str">
        <f t="shared" si="4"/>
        <v>komorkowy</v>
      </c>
      <c r="C274">
        <v>8</v>
      </c>
    </row>
    <row r="275" spans="1:3" x14ac:dyDescent="0.25">
      <c r="A275" t="s">
        <v>548</v>
      </c>
      <c r="B275" t="str">
        <f t="shared" si="4"/>
        <v>komorkowy</v>
      </c>
      <c r="C275">
        <v>8</v>
      </c>
    </row>
    <row r="276" spans="1:3" x14ac:dyDescent="0.25">
      <c r="A276" t="s">
        <v>548</v>
      </c>
      <c r="B276" t="str">
        <f t="shared" si="4"/>
        <v>komorkowy</v>
      </c>
      <c r="C276">
        <v>10</v>
      </c>
    </row>
    <row r="277" spans="1:3" x14ac:dyDescent="0.25">
      <c r="A277" t="s">
        <v>548</v>
      </c>
      <c r="B277" t="str">
        <f t="shared" si="4"/>
        <v>stacjonarny</v>
      </c>
      <c r="C277">
        <v>7</v>
      </c>
    </row>
    <row r="278" spans="1:3" x14ac:dyDescent="0.25">
      <c r="A278" t="s">
        <v>548</v>
      </c>
      <c r="B278" t="str">
        <f t="shared" si="4"/>
        <v>stacjonarny</v>
      </c>
      <c r="C278">
        <v>7</v>
      </c>
    </row>
    <row r="279" spans="1:3" x14ac:dyDescent="0.25">
      <c r="A279" t="s">
        <v>548</v>
      </c>
      <c r="B279" t="str">
        <f t="shared" si="4"/>
        <v>komorkowy</v>
      </c>
      <c r="C279">
        <v>8</v>
      </c>
    </row>
    <row r="280" spans="1:3" x14ac:dyDescent="0.25">
      <c r="A280" t="s">
        <v>548</v>
      </c>
      <c r="B280" t="str">
        <f t="shared" si="4"/>
        <v>stacjonarny</v>
      </c>
      <c r="C280">
        <v>7</v>
      </c>
    </row>
    <row r="281" spans="1:3" x14ac:dyDescent="0.25">
      <c r="A281" t="s">
        <v>548</v>
      </c>
      <c r="B281" t="str">
        <f t="shared" si="4"/>
        <v>stacjonarny</v>
      </c>
      <c r="C281">
        <v>7</v>
      </c>
    </row>
    <row r="282" spans="1:3" x14ac:dyDescent="0.25">
      <c r="A282" t="s">
        <v>548</v>
      </c>
      <c r="B282" t="str">
        <f t="shared" si="4"/>
        <v>komorkowy</v>
      </c>
      <c r="C282">
        <v>8</v>
      </c>
    </row>
    <row r="283" spans="1:3" x14ac:dyDescent="0.25">
      <c r="A283" t="s">
        <v>548</v>
      </c>
      <c r="B283" t="str">
        <f t="shared" si="4"/>
        <v>komorkowy</v>
      </c>
      <c r="C283">
        <v>8</v>
      </c>
    </row>
    <row r="284" spans="1:3" x14ac:dyDescent="0.25">
      <c r="A284" t="s">
        <v>548</v>
      </c>
      <c r="B284" t="str">
        <f t="shared" si="4"/>
        <v>stacjonarny</v>
      </c>
      <c r="C284">
        <v>7</v>
      </c>
    </row>
    <row r="285" spans="1:3" x14ac:dyDescent="0.25">
      <c r="A285" t="s">
        <v>548</v>
      </c>
      <c r="B285" t="str">
        <f t="shared" si="4"/>
        <v>stacjonarny</v>
      </c>
      <c r="C285">
        <v>7</v>
      </c>
    </row>
    <row r="286" spans="1:3" x14ac:dyDescent="0.25">
      <c r="A286" t="s">
        <v>548</v>
      </c>
      <c r="B286" t="str">
        <f t="shared" si="4"/>
        <v>stacjonarny</v>
      </c>
      <c r="C286">
        <v>7</v>
      </c>
    </row>
    <row r="287" spans="1:3" x14ac:dyDescent="0.25">
      <c r="A287" t="s">
        <v>548</v>
      </c>
      <c r="B287" t="str">
        <f t="shared" si="4"/>
        <v>stacjonarny</v>
      </c>
      <c r="C287">
        <v>7</v>
      </c>
    </row>
    <row r="288" spans="1:3" x14ac:dyDescent="0.25">
      <c r="A288" t="s">
        <v>548</v>
      </c>
      <c r="B288" t="str">
        <f t="shared" si="4"/>
        <v>stacjonarny</v>
      </c>
      <c r="C288">
        <v>7</v>
      </c>
    </row>
    <row r="289" spans="1:3" x14ac:dyDescent="0.25">
      <c r="A289" t="s">
        <v>548</v>
      </c>
      <c r="B289" t="str">
        <f t="shared" si="4"/>
        <v>stacjonarny</v>
      </c>
      <c r="C289">
        <v>7</v>
      </c>
    </row>
    <row r="290" spans="1:3" x14ac:dyDescent="0.25">
      <c r="A290" t="s">
        <v>548</v>
      </c>
      <c r="B290" t="str">
        <f t="shared" si="4"/>
        <v>komorkowy</v>
      </c>
      <c r="C290">
        <v>8</v>
      </c>
    </row>
    <row r="291" spans="1:3" x14ac:dyDescent="0.25">
      <c r="A291" t="s">
        <v>548</v>
      </c>
      <c r="B291" t="str">
        <f t="shared" si="4"/>
        <v>komorkowy</v>
      </c>
      <c r="C291">
        <v>10</v>
      </c>
    </row>
    <row r="292" spans="1:3" x14ac:dyDescent="0.25">
      <c r="A292" t="s">
        <v>548</v>
      </c>
      <c r="B292" t="str">
        <f t="shared" si="4"/>
        <v>komorkowy</v>
      </c>
      <c r="C292">
        <v>10</v>
      </c>
    </row>
    <row r="293" spans="1:3" x14ac:dyDescent="0.25">
      <c r="A293" t="s">
        <v>548</v>
      </c>
      <c r="B293" t="str">
        <f t="shared" si="4"/>
        <v>komorkowy</v>
      </c>
      <c r="C293">
        <v>8</v>
      </c>
    </row>
    <row r="294" spans="1:3" x14ac:dyDescent="0.25">
      <c r="A294" t="s">
        <v>548</v>
      </c>
      <c r="B294" t="str">
        <f t="shared" si="4"/>
        <v>stacjonarny</v>
      </c>
      <c r="C294">
        <v>7</v>
      </c>
    </row>
    <row r="295" spans="1:3" x14ac:dyDescent="0.25">
      <c r="A295" t="s">
        <v>548</v>
      </c>
      <c r="B295" t="str">
        <f t="shared" si="4"/>
        <v>komorkowy</v>
      </c>
      <c r="C295">
        <v>8</v>
      </c>
    </row>
    <row r="296" spans="1:3" x14ac:dyDescent="0.25">
      <c r="A296" t="s">
        <v>548</v>
      </c>
      <c r="B296" t="str">
        <f t="shared" si="4"/>
        <v>stacjonarny</v>
      </c>
      <c r="C296">
        <v>7</v>
      </c>
    </row>
    <row r="297" spans="1:3" x14ac:dyDescent="0.25">
      <c r="A297" t="s">
        <v>548</v>
      </c>
      <c r="B297" t="str">
        <f t="shared" si="4"/>
        <v>stacjonarny</v>
      </c>
      <c r="C297">
        <v>7</v>
      </c>
    </row>
    <row r="298" spans="1:3" x14ac:dyDescent="0.25">
      <c r="A298" t="s">
        <v>548</v>
      </c>
      <c r="B298" t="str">
        <f t="shared" si="4"/>
        <v>stacjonarny</v>
      </c>
      <c r="C298">
        <v>7</v>
      </c>
    </row>
    <row r="299" spans="1:3" x14ac:dyDescent="0.25">
      <c r="A299" t="s">
        <v>548</v>
      </c>
      <c r="B299" t="str">
        <f t="shared" si="4"/>
        <v>komorkowy</v>
      </c>
      <c r="C299">
        <v>8</v>
      </c>
    </row>
    <row r="300" spans="1:3" x14ac:dyDescent="0.25">
      <c r="A300" t="s">
        <v>548</v>
      </c>
      <c r="B300" t="str">
        <f t="shared" si="4"/>
        <v>stacjonarny</v>
      </c>
      <c r="C300">
        <v>7</v>
      </c>
    </row>
    <row r="301" spans="1:3" x14ac:dyDescent="0.25">
      <c r="A301" t="s">
        <v>548</v>
      </c>
      <c r="B301" t="str">
        <f t="shared" si="4"/>
        <v>stacjonarny</v>
      </c>
      <c r="C301">
        <v>7</v>
      </c>
    </row>
    <row r="302" spans="1:3" x14ac:dyDescent="0.25">
      <c r="A302" t="s">
        <v>548</v>
      </c>
      <c r="B302" t="str">
        <f t="shared" si="4"/>
        <v>komorkowy</v>
      </c>
      <c r="C302">
        <v>8</v>
      </c>
    </row>
    <row r="303" spans="1:3" x14ac:dyDescent="0.25">
      <c r="A303" t="s">
        <v>548</v>
      </c>
      <c r="B303" t="str">
        <f t="shared" si="4"/>
        <v>stacjonarny</v>
      </c>
      <c r="C303">
        <v>7</v>
      </c>
    </row>
    <row r="304" spans="1:3" x14ac:dyDescent="0.25">
      <c r="A304" t="s">
        <v>548</v>
      </c>
      <c r="B304" t="str">
        <f t="shared" si="4"/>
        <v>stacjonarny</v>
      </c>
      <c r="C304">
        <v>7</v>
      </c>
    </row>
    <row r="305" spans="1:3" x14ac:dyDescent="0.25">
      <c r="A305" t="s">
        <v>548</v>
      </c>
      <c r="B305" t="str">
        <f t="shared" si="4"/>
        <v>komorkowy</v>
      </c>
      <c r="C305">
        <v>8</v>
      </c>
    </row>
    <row r="306" spans="1:3" x14ac:dyDescent="0.25">
      <c r="A306" t="s">
        <v>548</v>
      </c>
      <c r="B306" t="str">
        <f t="shared" si="4"/>
        <v>stacjonarny</v>
      </c>
      <c r="C306">
        <v>7</v>
      </c>
    </row>
    <row r="307" spans="1:3" x14ac:dyDescent="0.25">
      <c r="A307" t="s">
        <v>548</v>
      </c>
      <c r="B307" t="str">
        <f t="shared" si="4"/>
        <v>stacjonarny</v>
      </c>
      <c r="C307">
        <v>7</v>
      </c>
    </row>
    <row r="308" spans="1:3" x14ac:dyDescent="0.25">
      <c r="A308" t="s">
        <v>548</v>
      </c>
      <c r="B308" t="str">
        <f t="shared" si="4"/>
        <v>stacjonarny</v>
      </c>
      <c r="C308">
        <v>7</v>
      </c>
    </row>
    <row r="309" spans="1:3" x14ac:dyDescent="0.25">
      <c r="A309" t="s">
        <v>870</v>
      </c>
      <c r="B309" t="str">
        <f t="shared" si="4"/>
        <v>stacjonarny</v>
      </c>
      <c r="C309">
        <v>7</v>
      </c>
    </row>
    <row r="310" spans="1:3" x14ac:dyDescent="0.25">
      <c r="A310" t="s">
        <v>870</v>
      </c>
      <c r="B310" t="str">
        <f t="shared" si="4"/>
        <v>stacjonarny</v>
      </c>
      <c r="C310">
        <v>7</v>
      </c>
    </row>
    <row r="311" spans="1:3" x14ac:dyDescent="0.25">
      <c r="A311" t="s">
        <v>870</v>
      </c>
      <c r="B311" t="str">
        <f t="shared" si="4"/>
        <v>stacjonarny</v>
      </c>
      <c r="C311">
        <v>7</v>
      </c>
    </row>
    <row r="312" spans="1:3" x14ac:dyDescent="0.25">
      <c r="A312" t="s">
        <v>870</v>
      </c>
      <c r="B312" t="str">
        <f t="shared" si="4"/>
        <v>komorkowy</v>
      </c>
      <c r="C312">
        <v>8</v>
      </c>
    </row>
    <row r="313" spans="1:3" x14ac:dyDescent="0.25">
      <c r="A313" t="s">
        <v>870</v>
      </c>
      <c r="B313" t="str">
        <f t="shared" si="4"/>
        <v>stacjonarny</v>
      </c>
      <c r="C313">
        <v>7</v>
      </c>
    </row>
    <row r="314" spans="1:3" x14ac:dyDescent="0.25">
      <c r="A314" t="s">
        <v>870</v>
      </c>
      <c r="B314" t="str">
        <f t="shared" si="4"/>
        <v>stacjonarny</v>
      </c>
      <c r="C314">
        <v>7</v>
      </c>
    </row>
    <row r="315" spans="1:3" x14ac:dyDescent="0.25">
      <c r="A315" t="s">
        <v>870</v>
      </c>
      <c r="B315" t="str">
        <f t="shared" si="4"/>
        <v>stacjonarny</v>
      </c>
      <c r="C315">
        <v>7</v>
      </c>
    </row>
    <row r="316" spans="1:3" x14ac:dyDescent="0.25">
      <c r="A316" t="s">
        <v>870</v>
      </c>
      <c r="B316" t="str">
        <f t="shared" si="4"/>
        <v>komorkowy</v>
      </c>
      <c r="C316">
        <v>8</v>
      </c>
    </row>
    <row r="317" spans="1:3" x14ac:dyDescent="0.25">
      <c r="A317" t="s">
        <v>870</v>
      </c>
      <c r="B317" t="str">
        <f t="shared" si="4"/>
        <v>stacjonarny</v>
      </c>
      <c r="C317">
        <v>7</v>
      </c>
    </row>
    <row r="318" spans="1:3" x14ac:dyDescent="0.25">
      <c r="A318" t="s">
        <v>870</v>
      </c>
      <c r="B318" t="str">
        <f t="shared" si="4"/>
        <v>stacjonarny</v>
      </c>
      <c r="C318">
        <v>7</v>
      </c>
    </row>
    <row r="319" spans="1:3" x14ac:dyDescent="0.25">
      <c r="A319" t="s">
        <v>870</v>
      </c>
      <c r="B319" t="str">
        <f t="shared" si="4"/>
        <v>komorkowy</v>
      </c>
      <c r="C319">
        <v>10</v>
      </c>
    </row>
    <row r="320" spans="1:3" x14ac:dyDescent="0.25">
      <c r="A320" t="s">
        <v>870</v>
      </c>
      <c r="B320" t="str">
        <f t="shared" si="4"/>
        <v>stacjonarny</v>
      </c>
      <c r="C320">
        <v>7</v>
      </c>
    </row>
    <row r="321" spans="1:3" x14ac:dyDescent="0.25">
      <c r="A321" t="s">
        <v>870</v>
      </c>
      <c r="B321" t="str">
        <f t="shared" si="4"/>
        <v>stacjonarny</v>
      </c>
      <c r="C321">
        <v>7</v>
      </c>
    </row>
    <row r="322" spans="1:3" x14ac:dyDescent="0.25">
      <c r="A322" t="s">
        <v>870</v>
      </c>
      <c r="B322" t="str">
        <f t="shared" si="4"/>
        <v>stacjonarny</v>
      </c>
      <c r="C322">
        <v>7</v>
      </c>
    </row>
    <row r="323" spans="1:3" x14ac:dyDescent="0.25">
      <c r="A323" t="s">
        <v>870</v>
      </c>
      <c r="B323" t="str">
        <f t="shared" ref="B323:B386" si="5">IF(C323=7,"stacjonarny","komorkowy")</f>
        <v>stacjonarny</v>
      </c>
      <c r="C323">
        <v>7</v>
      </c>
    </row>
    <row r="324" spans="1:3" x14ac:dyDescent="0.25">
      <c r="A324" t="s">
        <v>870</v>
      </c>
      <c r="B324" t="str">
        <f t="shared" si="5"/>
        <v>komorkowy</v>
      </c>
      <c r="C324">
        <v>8</v>
      </c>
    </row>
    <row r="325" spans="1:3" x14ac:dyDescent="0.25">
      <c r="A325" t="s">
        <v>870</v>
      </c>
      <c r="B325" t="str">
        <f t="shared" si="5"/>
        <v>stacjonarny</v>
      </c>
      <c r="C325">
        <v>7</v>
      </c>
    </row>
    <row r="326" spans="1:3" x14ac:dyDescent="0.25">
      <c r="A326" t="s">
        <v>870</v>
      </c>
      <c r="B326" t="str">
        <f t="shared" si="5"/>
        <v>stacjonarny</v>
      </c>
      <c r="C326">
        <v>7</v>
      </c>
    </row>
    <row r="327" spans="1:3" x14ac:dyDescent="0.25">
      <c r="A327" t="s">
        <v>870</v>
      </c>
      <c r="B327" t="str">
        <f t="shared" si="5"/>
        <v>komorkowy</v>
      </c>
      <c r="C327">
        <v>10</v>
      </c>
    </row>
    <row r="328" spans="1:3" x14ac:dyDescent="0.25">
      <c r="A328" t="s">
        <v>870</v>
      </c>
      <c r="B328" t="str">
        <f t="shared" si="5"/>
        <v>komorkowy</v>
      </c>
      <c r="C328">
        <v>8</v>
      </c>
    </row>
    <row r="329" spans="1:3" x14ac:dyDescent="0.25">
      <c r="A329" t="s">
        <v>870</v>
      </c>
      <c r="B329" t="str">
        <f t="shared" si="5"/>
        <v>stacjonarny</v>
      </c>
      <c r="C329">
        <v>7</v>
      </c>
    </row>
    <row r="330" spans="1:3" x14ac:dyDescent="0.25">
      <c r="A330" t="s">
        <v>870</v>
      </c>
      <c r="B330" t="str">
        <f t="shared" si="5"/>
        <v>stacjonarny</v>
      </c>
      <c r="C330">
        <v>7</v>
      </c>
    </row>
    <row r="331" spans="1:3" x14ac:dyDescent="0.25">
      <c r="A331" t="s">
        <v>870</v>
      </c>
      <c r="B331" t="str">
        <f t="shared" si="5"/>
        <v>komorkowy</v>
      </c>
      <c r="C331">
        <v>8</v>
      </c>
    </row>
    <row r="332" spans="1:3" x14ac:dyDescent="0.25">
      <c r="A332" t="s">
        <v>870</v>
      </c>
      <c r="B332" t="str">
        <f t="shared" si="5"/>
        <v>stacjonarny</v>
      </c>
      <c r="C332">
        <v>7</v>
      </c>
    </row>
    <row r="333" spans="1:3" x14ac:dyDescent="0.25">
      <c r="A333" t="s">
        <v>870</v>
      </c>
      <c r="B333" t="str">
        <f t="shared" si="5"/>
        <v>stacjonarny</v>
      </c>
      <c r="C333">
        <v>7</v>
      </c>
    </row>
    <row r="334" spans="1:3" x14ac:dyDescent="0.25">
      <c r="A334" t="s">
        <v>870</v>
      </c>
      <c r="B334" t="str">
        <f t="shared" si="5"/>
        <v>stacjonarny</v>
      </c>
      <c r="C334">
        <v>7</v>
      </c>
    </row>
    <row r="335" spans="1:3" x14ac:dyDescent="0.25">
      <c r="A335" t="s">
        <v>870</v>
      </c>
      <c r="B335" t="str">
        <f t="shared" si="5"/>
        <v>stacjonarny</v>
      </c>
      <c r="C335">
        <v>7</v>
      </c>
    </row>
    <row r="336" spans="1:3" x14ac:dyDescent="0.25">
      <c r="A336" t="s">
        <v>870</v>
      </c>
      <c r="B336" t="str">
        <f t="shared" si="5"/>
        <v>stacjonarny</v>
      </c>
      <c r="C336">
        <v>7</v>
      </c>
    </row>
    <row r="337" spans="1:3" x14ac:dyDescent="0.25">
      <c r="A337" t="s">
        <v>870</v>
      </c>
      <c r="B337" t="str">
        <f t="shared" si="5"/>
        <v>stacjonarny</v>
      </c>
      <c r="C337">
        <v>7</v>
      </c>
    </row>
    <row r="338" spans="1:3" x14ac:dyDescent="0.25">
      <c r="A338" t="s">
        <v>870</v>
      </c>
      <c r="B338" t="str">
        <f t="shared" si="5"/>
        <v>stacjonarny</v>
      </c>
      <c r="C338">
        <v>7</v>
      </c>
    </row>
    <row r="339" spans="1:3" x14ac:dyDescent="0.25">
      <c r="A339" t="s">
        <v>870</v>
      </c>
      <c r="B339" t="str">
        <f t="shared" si="5"/>
        <v>komorkowy</v>
      </c>
      <c r="C339">
        <v>8</v>
      </c>
    </row>
    <row r="340" spans="1:3" x14ac:dyDescent="0.25">
      <c r="A340" t="s">
        <v>870</v>
      </c>
      <c r="B340" t="str">
        <f t="shared" si="5"/>
        <v>stacjonarny</v>
      </c>
      <c r="C340">
        <v>7</v>
      </c>
    </row>
    <row r="341" spans="1:3" x14ac:dyDescent="0.25">
      <c r="A341" t="s">
        <v>870</v>
      </c>
      <c r="B341" t="str">
        <f t="shared" si="5"/>
        <v>komorkowy</v>
      </c>
      <c r="C341">
        <v>8</v>
      </c>
    </row>
    <row r="342" spans="1:3" x14ac:dyDescent="0.25">
      <c r="A342" t="s">
        <v>870</v>
      </c>
      <c r="B342" t="str">
        <f t="shared" si="5"/>
        <v>stacjonarny</v>
      </c>
      <c r="C342">
        <v>7</v>
      </c>
    </row>
    <row r="343" spans="1:3" x14ac:dyDescent="0.25">
      <c r="A343" t="s">
        <v>870</v>
      </c>
      <c r="B343" t="str">
        <f t="shared" si="5"/>
        <v>komorkowy</v>
      </c>
      <c r="C343">
        <v>8</v>
      </c>
    </row>
    <row r="344" spans="1:3" x14ac:dyDescent="0.25">
      <c r="A344" t="s">
        <v>870</v>
      </c>
      <c r="B344" t="str">
        <f t="shared" si="5"/>
        <v>stacjonarny</v>
      </c>
      <c r="C344">
        <v>7</v>
      </c>
    </row>
    <row r="345" spans="1:3" x14ac:dyDescent="0.25">
      <c r="A345" t="s">
        <v>870</v>
      </c>
      <c r="B345" t="str">
        <f t="shared" si="5"/>
        <v>stacjonarny</v>
      </c>
      <c r="C345">
        <v>7</v>
      </c>
    </row>
    <row r="346" spans="1:3" x14ac:dyDescent="0.25">
      <c r="A346" t="s">
        <v>870</v>
      </c>
      <c r="B346" t="str">
        <f t="shared" si="5"/>
        <v>stacjonarny</v>
      </c>
      <c r="C346">
        <v>7</v>
      </c>
    </row>
    <row r="347" spans="1:3" x14ac:dyDescent="0.25">
      <c r="A347" t="s">
        <v>870</v>
      </c>
      <c r="B347" t="str">
        <f t="shared" si="5"/>
        <v>stacjonarny</v>
      </c>
      <c r="C347">
        <v>7</v>
      </c>
    </row>
    <row r="348" spans="1:3" x14ac:dyDescent="0.25">
      <c r="A348" t="s">
        <v>870</v>
      </c>
      <c r="B348" t="str">
        <f t="shared" si="5"/>
        <v>stacjonarny</v>
      </c>
      <c r="C348">
        <v>7</v>
      </c>
    </row>
    <row r="349" spans="1:3" x14ac:dyDescent="0.25">
      <c r="A349" t="s">
        <v>870</v>
      </c>
      <c r="B349" t="str">
        <f t="shared" si="5"/>
        <v>stacjonarny</v>
      </c>
      <c r="C349">
        <v>7</v>
      </c>
    </row>
    <row r="350" spans="1:3" x14ac:dyDescent="0.25">
      <c r="A350" t="s">
        <v>870</v>
      </c>
      <c r="B350" t="str">
        <f t="shared" si="5"/>
        <v>stacjonarny</v>
      </c>
      <c r="C350">
        <v>7</v>
      </c>
    </row>
    <row r="351" spans="1:3" x14ac:dyDescent="0.25">
      <c r="A351" t="s">
        <v>870</v>
      </c>
      <c r="B351" t="str">
        <f t="shared" si="5"/>
        <v>komorkowy</v>
      </c>
      <c r="C351">
        <v>8</v>
      </c>
    </row>
    <row r="352" spans="1:3" x14ac:dyDescent="0.25">
      <c r="A352" t="s">
        <v>870</v>
      </c>
      <c r="B352" t="str">
        <f t="shared" si="5"/>
        <v>stacjonarny</v>
      </c>
      <c r="C352">
        <v>7</v>
      </c>
    </row>
    <row r="353" spans="1:3" x14ac:dyDescent="0.25">
      <c r="A353" t="s">
        <v>870</v>
      </c>
      <c r="B353" t="str">
        <f t="shared" si="5"/>
        <v>komorkowy</v>
      </c>
      <c r="C353">
        <v>8</v>
      </c>
    </row>
    <row r="354" spans="1:3" x14ac:dyDescent="0.25">
      <c r="A354" t="s">
        <v>870</v>
      </c>
      <c r="B354" t="str">
        <f t="shared" si="5"/>
        <v>komorkowy</v>
      </c>
      <c r="C354">
        <v>10</v>
      </c>
    </row>
    <row r="355" spans="1:3" x14ac:dyDescent="0.25">
      <c r="A355" t="s">
        <v>870</v>
      </c>
      <c r="B355" t="str">
        <f t="shared" si="5"/>
        <v>komorkowy</v>
      </c>
      <c r="C355">
        <v>8</v>
      </c>
    </row>
    <row r="356" spans="1:3" x14ac:dyDescent="0.25">
      <c r="A356" t="s">
        <v>870</v>
      </c>
      <c r="B356" t="str">
        <f t="shared" si="5"/>
        <v>stacjonarny</v>
      </c>
      <c r="C356">
        <v>7</v>
      </c>
    </row>
    <row r="357" spans="1:3" x14ac:dyDescent="0.25">
      <c r="A357" t="s">
        <v>870</v>
      </c>
      <c r="B357" t="str">
        <f t="shared" si="5"/>
        <v>komorkowy</v>
      </c>
      <c r="C357">
        <v>10</v>
      </c>
    </row>
    <row r="358" spans="1:3" x14ac:dyDescent="0.25">
      <c r="A358" t="s">
        <v>870</v>
      </c>
      <c r="B358" t="str">
        <f t="shared" si="5"/>
        <v>stacjonarny</v>
      </c>
      <c r="C358">
        <v>7</v>
      </c>
    </row>
    <row r="359" spans="1:3" x14ac:dyDescent="0.25">
      <c r="A359" t="s">
        <v>870</v>
      </c>
      <c r="B359" t="str">
        <f t="shared" si="5"/>
        <v>stacjonarny</v>
      </c>
      <c r="C359">
        <v>7</v>
      </c>
    </row>
    <row r="360" spans="1:3" x14ac:dyDescent="0.25">
      <c r="A360" t="s">
        <v>870</v>
      </c>
      <c r="B360" t="str">
        <f t="shared" si="5"/>
        <v>stacjonarny</v>
      </c>
      <c r="C360">
        <v>7</v>
      </c>
    </row>
    <row r="361" spans="1:3" x14ac:dyDescent="0.25">
      <c r="A361" t="s">
        <v>870</v>
      </c>
      <c r="B361" t="str">
        <f t="shared" si="5"/>
        <v>komorkowy</v>
      </c>
      <c r="C361">
        <v>8</v>
      </c>
    </row>
    <row r="362" spans="1:3" x14ac:dyDescent="0.25">
      <c r="A362" t="s">
        <v>870</v>
      </c>
      <c r="B362" t="str">
        <f t="shared" si="5"/>
        <v>stacjonarny</v>
      </c>
      <c r="C362">
        <v>7</v>
      </c>
    </row>
    <row r="363" spans="1:3" x14ac:dyDescent="0.25">
      <c r="A363" t="s">
        <v>870</v>
      </c>
      <c r="B363" t="str">
        <f t="shared" si="5"/>
        <v>komorkowy</v>
      </c>
      <c r="C363">
        <v>8</v>
      </c>
    </row>
    <row r="364" spans="1:3" x14ac:dyDescent="0.25">
      <c r="A364" t="s">
        <v>870</v>
      </c>
      <c r="B364" t="str">
        <f t="shared" si="5"/>
        <v>stacjonarny</v>
      </c>
      <c r="C364">
        <v>7</v>
      </c>
    </row>
    <row r="365" spans="1:3" x14ac:dyDescent="0.25">
      <c r="A365" t="s">
        <v>870</v>
      </c>
      <c r="B365" t="str">
        <f t="shared" si="5"/>
        <v>stacjonarny</v>
      </c>
      <c r="C365">
        <v>7</v>
      </c>
    </row>
    <row r="366" spans="1:3" x14ac:dyDescent="0.25">
      <c r="A366" t="s">
        <v>870</v>
      </c>
      <c r="B366" t="str">
        <f t="shared" si="5"/>
        <v>komorkowy</v>
      </c>
      <c r="C366">
        <v>8</v>
      </c>
    </row>
    <row r="367" spans="1:3" x14ac:dyDescent="0.25">
      <c r="A367" t="s">
        <v>870</v>
      </c>
      <c r="B367" t="str">
        <f t="shared" si="5"/>
        <v>stacjonarny</v>
      </c>
      <c r="C367">
        <v>7</v>
      </c>
    </row>
    <row r="368" spans="1:3" x14ac:dyDescent="0.25">
      <c r="A368" t="s">
        <v>870</v>
      </c>
      <c r="B368" t="str">
        <f t="shared" si="5"/>
        <v>stacjonarny</v>
      </c>
      <c r="C368">
        <v>7</v>
      </c>
    </row>
    <row r="369" spans="1:3" x14ac:dyDescent="0.25">
      <c r="A369" t="s">
        <v>870</v>
      </c>
      <c r="B369" t="str">
        <f t="shared" si="5"/>
        <v>stacjonarny</v>
      </c>
      <c r="C369">
        <v>7</v>
      </c>
    </row>
    <row r="370" spans="1:3" x14ac:dyDescent="0.25">
      <c r="A370" t="s">
        <v>870</v>
      </c>
      <c r="B370" t="str">
        <f t="shared" si="5"/>
        <v>stacjonarny</v>
      </c>
      <c r="C370">
        <v>7</v>
      </c>
    </row>
    <row r="371" spans="1:3" x14ac:dyDescent="0.25">
      <c r="A371" t="s">
        <v>870</v>
      </c>
      <c r="B371" t="str">
        <f t="shared" si="5"/>
        <v>stacjonarny</v>
      </c>
      <c r="C371">
        <v>7</v>
      </c>
    </row>
    <row r="372" spans="1:3" x14ac:dyDescent="0.25">
      <c r="A372" t="s">
        <v>870</v>
      </c>
      <c r="B372" t="str">
        <f t="shared" si="5"/>
        <v>stacjonarny</v>
      </c>
      <c r="C372">
        <v>7</v>
      </c>
    </row>
    <row r="373" spans="1:3" x14ac:dyDescent="0.25">
      <c r="A373" t="s">
        <v>870</v>
      </c>
      <c r="B373" t="str">
        <f t="shared" si="5"/>
        <v>stacjonarny</v>
      </c>
      <c r="C373">
        <v>7</v>
      </c>
    </row>
    <row r="374" spans="1:3" x14ac:dyDescent="0.25">
      <c r="A374" t="s">
        <v>870</v>
      </c>
      <c r="B374" t="str">
        <f t="shared" si="5"/>
        <v>stacjonarny</v>
      </c>
      <c r="C374">
        <v>7</v>
      </c>
    </row>
    <row r="375" spans="1:3" x14ac:dyDescent="0.25">
      <c r="A375" t="s">
        <v>870</v>
      </c>
      <c r="B375" t="str">
        <f t="shared" si="5"/>
        <v>stacjonarny</v>
      </c>
      <c r="C375">
        <v>7</v>
      </c>
    </row>
    <row r="376" spans="1:3" x14ac:dyDescent="0.25">
      <c r="A376" t="s">
        <v>870</v>
      </c>
      <c r="B376" t="str">
        <f t="shared" si="5"/>
        <v>stacjonarny</v>
      </c>
      <c r="C376">
        <v>7</v>
      </c>
    </row>
    <row r="377" spans="1:3" x14ac:dyDescent="0.25">
      <c r="A377" t="s">
        <v>870</v>
      </c>
      <c r="B377" t="str">
        <f t="shared" si="5"/>
        <v>komorkowy</v>
      </c>
      <c r="C377">
        <v>8</v>
      </c>
    </row>
    <row r="378" spans="1:3" x14ac:dyDescent="0.25">
      <c r="A378" t="s">
        <v>870</v>
      </c>
      <c r="B378" t="str">
        <f t="shared" si="5"/>
        <v>stacjonarny</v>
      </c>
      <c r="C378">
        <v>7</v>
      </c>
    </row>
    <row r="379" spans="1:3" x14ac:dyDescent="0.25">
      <c r="A379" t="s">
        <v>870</v>
      </c>
      <c r="B379" t="str">
        <f t="shared" si="5"/>
        <v>stacjonarny</v>
      </c>
      <c r="C379">
        <v>7</v>
      </c>
    </row>
    <row r="380" spans="1:3" x14ac:dyDescent="0.25">
      <c r="A380" t="s">
        <v>870</v>
      </c>
      <c r="B380" t="str">
        <f t="shared" si="5"/>
        <v>stacjonarny</v>
      </c>
      <c r="C380">
        <v>7</v>
      </c>
    </row>
    <row r="381" spans="1:3" x14ac:dyDescent="0.25">
      <c r="A381" t="s">
        <v>870</v>
      </c>
      <c r="B381" t="str">
        <f t="shared" si="5"/>
        <v>stacjonarny</v>
      </c>
      <c r="C381">
        <v>7</v>
      </c>
    </row>
    <row r="382" spans="1:3" x14ac:dyDescent="0.25">
      <c r="A382" t="s">
        <v>870</v>
      </c>
      <c r="B382" t="str">
        <f t="shared" si="5"/>
        <v>stacjonarny</v>
      </c>
      <c r="C382">
        <v>7</v>
      </c>
    </row>
    <row r="383" spans="1:3" x14ac:dyDescent="0.25">
      <c r="A383" t="s">
        <v>870</v>
      </c>
      <c r="B383" t="str">
        <f t="shared" si="5"/>
        <v>komorkowy</v>
      </c>
      <c r="C383">
        <v>8</v>
      </c>
    </row>
    <row r="384" spans="1:3" x14ac:dyDescent="0.25">
      <c r="A384" t="s">
        <v>870</v>
      </c>
      <c r="B384" t="str">
        <f t="shared" si="5"/>
        <v>stacjonarny</v>
      </c>
      <c r="C384">
        <v>7</v>
      </c>
    </row>
    <row r="385" spans="1:3" x14ac:dyDescent="0.25">
      <c r="A385" t="s">
        <v>870</v>
      </c>
      <c r="B385" t="str">
        <f t="shared" si="5"/>
        <v>stacjonarny</v>
      </c>
      <c r="C385">
        <v>7</v>
      </c>
    </row>
    <row r="386" spans="1:3" x14ac:dyDescent="0.25">
      <c r="A386" t="s">
        <v>870</v>
      </c>
      <c r="B386" t="str">
        <f t="shared" si="5"/>
        <v>stacjonarny</v>
      </c>
      <c r="C386">
        <v>7</v>
      </c>
    </row>
    <row r="387" spans="1:3" x14ac:dyDescent="0.25">
      <c r="A387" t="s">
        <v>870</v>
      </c>
      <c r="B387" t="str">
        <f t="shared" ref="B387:B450" si="6">IF(C387=7,"stacjonarny","komorkowy")</f>
        <v>stacjonarny</v>
      </c>
      <c r="C387">
        <v>7</v>
      </c>
    </row>
    <row r="388" spans="1:3" x14ac:dyDescent="0.25">
      <c r="A388" t="s">
        <v>870</v>
      </c>
      <c r="B388" t="str">
        <f t="shared" si="6"/>
        <v>stacjonarny</v>
      </c>
      <c r="C388">
        <v>7</v>
      </c>
    </row>
    <row r="389" spans="1:3" x14ac:dyDescent="0.25">
      <c r="A389" t="s">
        <v>870</v>
      </c>
      <c r="B389" t="str">
        <f t="shared" si="6"/>
        <v>stacjonarny</v>
      </c>
      <c r="C389">
        <v>7</v>
      </c>
    </row>
    <row r="390" spans="1:3" x14ac:dyDescent="0.25">
      <c r="A390" t="s">
        <v>870</v>
      </c>
      <c r="B390" t="str">
        <f t="shared" si="6"/>
        <v>stacjonarny</v>
      </c>
      <c r="C390">
        <v>7</v>
      </c>
    </row>
    <row r="391" spans="1:3" x14ac:dyDescent="0.25">
      <c r="A391" t="s">
        <v>870</v>
      </c>
      <c r="B391" t="str">
        <f t="shared" si="6"/>
        <v>komorkowy</v>
      </c>
      <c r="C391">
        <v>8</v>
      </c>
    </row>
    <row r="392" spans="1:3" x14ac:dyDescent="0.25">
      <c r="A392" t="s">
        <v>870</v>
      </c>
      <c r="B392" t="str">
        <f t="shared" si="6"/>
        <v>stacjonarny</v>
      </c>
      <c r="C392">
        <v>7</v>
      </c>
    </row>
    <row r="393" spans="1:3" x14ac:dyDescent="0.25">
      <c r="A393" t="s">
        <v>870</v>
      </c>
      <c r="B393" t="str">
        <f t="shared" si="6"/>
        <v>stacjonarny</v>
      </c>
      <c r="C393">
        <v>7</v>
      </c>
    </row>
    <row r="394" spans="1:3" x14ac:dyDescent="0.25">
      <c r="A394" t="s">
        <v>870</v>
      </c>
      <c r="B394" t="str">
        <f t="shared" si="6"/>
        <v>stacjonarny</v>
      </c>
      <c r="C394">
        <v>7</v>
      </c>
    </row>
    <row r="395" spans="1:3" x14ac:dyDescent="0.25">
      <c r="A395" t="s">
        <v>870</v>
      </c>
      <c r="B395" t="str">
        <f t="shared" si="6"/>
        <v>komorkowy</v>
      </c>
      <c r="C395">
        <v>8</v>
      </c>
    </row>
    <row r="396" spans="1:3" x14ac:dyDescent="0.25">
      <c r="A396" t="s">
        <v>870</v>
      </c>
      <c r="B396" t="str">
        <f t="shared" si="6"/>
        <v>stacjonarny</v>
      </c>
      <c r="C396">
        <v>7</v>
      </c>
    </row>
    <row r="397" spans="1:3" x14ac:dyDescent="0.25">
      <c r="A397" t="s">
        <v>870</v>
      </c>
      <c r="B397" t="str">
        <f t="shared" si="6"/>
        <v>stacjonarny</v>
      </c>
      <c r="C397">
        <v>7</v>
      </c>
    </row>
    <row r="398" spans="1:3" x14ac:dyDescent="0.25">
      <c r="A398" t="s">
        <v>870</v>
      </c>
      <c r="B398" t="str">
        <f t="shared" si="6"/>
        <v>stacjonarny</v>
      </c>
      <c r="C398">
        <v>7</v>
      </c>
    </row>
    <row r="399" spans="1:3" x14ac:dyDescent="0.25">
      <c r="A399" t="s">
        <v>870</v>
      </c>
      <c r="B399" t="str">
        <f t="shared" si="6"/>
        <v>komorkowy</v>
      </c>
      <c r="C399">
        <v>10</v>
      </c>
    </row>
    <row r="400" spans="1:3" x14ac:dyDescent="0.25">
      <c r="A400" t="s">
        <v>870</v>
      </c>
      <c r="B400" t="str">
        <f t="shared" si="6"/>
        <v>stacjonarny</v>
      </c>
      <c r="C400">
        <v>7</v>
      </c>
    </row>
    <row r="401" spans="1:3" x14ac:dyDescent="0.25">
      <c r="A401" t="s">
        <v>870</v>
      </c>
      <c r="B401" t="str">
        <f t="shared" si="6"/>
        <v>komorkowy</v>
      </c>
      <c r="C401">
        <v>8</v>
      </c>
    </row>
    <row r="402" spans="1:3" x14ac:dyDescent="0.25">
      <c r="A402" t="s">
        <v>870</v>
      </c>
      <c r="B402" t="str">
        <f t="shared" si="6"/>
        <v>stacjonarny</v>
      </c>
      <c r="C402">
        <v>7</v>
      </c>
    </row>
    <row r="403" spans="1:3" x14ac:dyDescent="0.25">
      <c r="A403" t="s">
        <v>870</v>
      </c>
      <c r="B403" t="str">
        <f t="shared" si="6"/>
        <v>komorkowy</v>
      </c>
      <c r="C403">
        <v>10</v>
      </c>
    </row>
    <row r="404" spans="1:3" x14ac:dyDescent="0.25">
      <c r="A404" t="s">
        <v>870</v>
      </c>
      <c r="B404" t="str">
        <f t="shared" si="6"/>
        <v>komorkowy</v>
      </c>
      <c r="C404">
        <v>8</v>
      </c>
    </row>
    <row r="405" spans="1:3" x14ac:dyDescent="0.25">
      <c r="A405" t="s">
        <v>870</v>
      </c>
      <c r="B405" t="str">
        <f t="shared" si="6"/>
        <v>stacjonarny</v>
      </c>
      <c r="C405">
        <v>7</v>
      </c>
    </row>
    <row r="406" spans="1:3" x14ac:dyDescent="0.25">
      <c r="A406" t="s">
        <v>870</v>
      </c>
      <c r="B406" t="str">
        <f t="shared" si="6"/>
        <v>stacjonarny</v>
      </c>
      <c r="C406">
        <v>7</v>
      </c>
    </row>
    <row r="407" spans="1:3" x14ac:dyDescent="0.25">
      <c r="A407" t="s">
        <v>870</v>
      </c>
      <c r="B407" t="str">
        <f t="shared" si="6"/>
        <v>stacjonarny</v>
      </c>
      <c r="C407">
        <v>7</v>
      </c>
    </row>
    <row r="408" spans="1:3" x14ac:dyDescent="0.25">
      <c r="A408" t="s">
        <v>870</v>
      </c>
      <c r="B408" t="str">
        <f t="shared" si="6"/>
        <v>stacjonarny</v>
      </c>
      <c r="C408">
        <v>7</v>
      </c>
    </row>
    <row r="409" spans="1:3" x14ac:dyDescent="0.25">
      <c r="A409" t="s">
        <v>870</v>
      </c>
      <c r="B409" t="str">
        <f t="shared" si="6"/>
        <v>stacjonarny</v>
      </c>
      <c r="C409">
        <v>7</v>
      </c>
    </row>
    <row r="410" spans="1:3" x14ac:dyDescent="0.25">
      <c r="A410" t="s">
        <v>870</v>
      </c>
      <c r="B410" t="str">
        <f t="shared" si="6"/>
        <v>komorkowy</v>
      </c>
      <c r="C410">
        <v>10</v>
      </c>
    </row>
    <row r="411" spans="1:3" x14ac:dyDescent="0.25">
      <c r="A411" t="s">
        <v>870</v>
      </c>
      <c r="B411" t="str">
        <f t="shared" si="6"/>
        <v>stacjonarny</v>
      </c>
      <c r="C411">
        <v>7</v>
      </c>
    </row>
    <row r="412" spans="1:3" x14ac:dyDescent="0.25">
      <c r="A412" t="s">
        <v>870</v>
      </c>
      <c r="B412" t="str">
        <f t="shared" si="6"/>
        <v>stacjonarny</v>
      </c>
      <c r="C412">
        <v>7</v>
      </c>
    </row>
    <row r="413" spans="1:3" x14ac:dyDescent="0.25">
      <c r="A413" t="s">
        <v>870</v>
      </c>
      <c r="B413" t="str">
        <f t="shared" si="6"/>
        <v>stacjonarny</v>
      </c>
      <c r="C413">
        <v>7</v>
      </c>
    </row>
    <row r="414" spans="1:3" x14ac:dyDescent="0.25">
      <c r="A414" t="s">
        <v>1171</v>
      </c>
      <c r="B414" t="str">
        <f t="shared" si="6"/>
        <v>komorkowy</v>
      </c>
      <c r="C414">
        <v>8</v>
      </c>
    </row>
    <row r="415" spans="1:3" x14ac:dyDescent="0.25">
      <c r="A415" t="s">
        <v>1171</v>
      </c>
      <c r="B415" t="str">
        <f t="shared" si="6"/>
        <v>stacjonarny</v>
      </c>
      <c r="C415">
        <v>7</v>
      </c>
    </row>
    <row r="416" spans="1:3" x14ac:dyDescent="0.25">
      <c r="A416" t="s">
        <v>1171</v>
      </c>
      <c r="B416" t="str">
        <f t="shared" si="6"/>
        <v>komorkowy</v>
      </c>
      <c r="C416">
        <v>8</v>
      </c>
    </row>
    <row r="417" spans="1:3" x14ac:dyDescent="0.25">
      <c r="A417" t="s">
        <v>1171</v>
      </c>
      <c r="B417" t="str">
        <f t="shared" si="6"/>
        <v>stacjonarny</v>
      </c>
      <c r="C417">
        <v>7</v>
      </c>
    </row>
    <row r="418" spans="1:3" x14ac:dyDescent="0.25">
      <c r="A418" t="s">
        <v>1171</v>
      </c>
      <c r="B418" t="str">
        <f t="shared" si="6"/>
        <v>stacjonarny</v>
      </c>
      <c r="C418">
        <v>7</v>
      </c>
    </row>
    <row r="419" spans="1:3" x14ac:dyDescent="0.25">
      <c r="A419" t="s">
        <v>1171</v>
      </c>
      <c r="B419" t="str">
        <f t="shared" si="6"/>
        <v>komorkowy</v>
      </c>
      <c r="C419">
        <v>8</v>
      </c>
    </row>
    <row r="420" spans="1:3" x14ac:dyDescent="0.25">
      <c r="A420" t="s">
        <v>1171</v>
      </c>
      <c r="B420" t="str">
        <f t="shared" si="6"/>
        <v>stacjonarny</v>
      </c>
      <c r="C420">
        <v>7</v>
      </c>
    </row>
    <row r="421" spans="1:3" x14ac:dyDescent="0.25">
      <c r="A421" t="s">
        <v>1171</v>
      </c>
      <c r="B421" t="str">
        <f t="shared" si="6"/>
        <v>stacjonarny</v>
      </c>
      <c r="C421">
        <v>7</v>
      </c>
    </row>
    <row r="422" spans="1:3" x14ac:dyDescent="0.25">
      <c r="A422" t="s">
        <v>1171</v>
      </c>
      <c r="B422" t="str">
        <f t="shared" si="6"/>
        <v>komorkowy</v>
      </c>
      <c r="C422">
        <v>8</v>
      </c>
    </row>
    <row r="423" spans="1:3" x14ac:dyDescent="0.25">
      <c r="A423" t="s">
        <v>1171</v>
      </c>
      <c r="B423" t="str">
        <f t="shared" si="6"/>
        <v>stacjonarny</v>
      </c>
      <c r="C423">
        <v>7</v>
      </c>
    </row>
    <row r="424" spans="1:3" x14ac:dyDescent="0.25">
      <c r="A424" t="s">
        <v>1171</v>
      </c>
      <c r="B424" t="str">
        <f t="shared" si="6"/>
        <v>komorkowy</v>
      </c>
      <c r="C424">
        <v>8</v>
      </c>
    </row>
    <row r="425" spans="1:3" x14ac:dyDescent="0.25">
      <c r="A425" t="s">
        <v>1171</v>
      </c>
      <c r="B425" t="str">
        <f t="shared" si="6"/>
        <v>stacjonarny</v>
      </c>
      <c r="C425">
        <v>7</v>
      </c>
    </row>
    <row r="426" spans="1:3" x14ac:dyDescent="0.25">
      <c r="A426" t="s">
        <v>1171</v>
      </c>
      <c r="B426" t="str">
        <f t="shared" si="6"/>
        <v>stacjonarny</v>
      </c>
      <c r="C426">
        <v>7</v>
      </c>
    </row>
    <row r="427" spans="1:3" x14ac:dyDescent="0.25">
      <c r="A427" t="s">
        <v>1171</v>
      </c>
      <c r="B427" t="str">
        <f t="shared" si="6"/>
        <v>komorkowy</v>
      </c>
      <c r="C427">
        <v>8</v>
      </c>
    </row>
    <row r="428" spans="1:3" x14ac:dyDescent="0.25">
      <c r="A428" t="s">
        <v>1171</v>
      </c>
      <c r="B428" t="str">
        <f t="shared" si="6"/>
        <v>stacjonarny</v>
      </c>
      <c r="C428">
        <v>7</v>
      </c>
    </row>
    <row r="429" spans="1:3" x14ac:dyDescent="0.25">
      <c r="A429" t="s">
        <v>1171</v>
      </c>
      <c r="B429" t="str">
        <f t="shared" si="6"/>
        <v>komorkowy</v>
      </c>
      <c r="C429">
        <v>8</v>
      </c>
    </row>
    <row r="430" spans="1:3" x14ac:dyDescent="0.25">
      <c r="A430" t="s">
        <v>1171</v>
      </c>
      <c r="B430" t="str">
        <f t="shared" si="6"/>
        <v>komorkowy</v>
      </c>
      <c r="C430">
        <v>8</v>
      </c>
    </row>
    <row r="431" spans="1:3" x14ac:dyDescent="0.25">
      <c r="A431" t="s">
        <v>1171</v>
      </c>
      <c r="B431" t="str">
        <f t="shared" si="6"/>
        <v>stacjonarny</v>
      </c>
      <c r="C431">
        <v>7</v>
      </c>
    </row>
    <row r="432" spans="1:3" x14ac:dyDescent="0.25">
      <c r="A432" t="s">
        <v>1171</v>
      </c>
      <c r="B432" t="str">
        <f t="shared" si="6"/>
        <v>komorkowy</v>
      </c>
      <c r="C432">
        <v>10</v>
      </c>
    </row>
    <row r="433" spans="1:3" x14ac:dyDescent="0.25">
      <c r="A433" t="s">
        <v>1171</v>
      </c>
      <c r="B433" t="str">
        <f t="shared" si="6"/>
        <v>stacjonarny</v>
      </c>
      <c r="C433">
        <v>7</v>
      </c>
    </row>
    <row r="434" spans="1:3" x14ac:dyDescent="0.25">
      <c r="A434" t="s">
        <v>1171</v>
      </c>
      <c r="B434" t="str">
        <f t="shared" si="6"/>
        <v>komorkowy</v>
      </c>
      <c r="C434">
        <v>8</v>
      </c>
    </row>
    <row r="435" spans="1:3" x14ac:dyDescent="0.25">
      <c r="A435" t="s">
        <v>1171</v>
      </c>
      <c r="B435" t="str">
        <f t="shared" si="6"/>
        <v>stacjonarny</v>
      </c>
      <c r="C435">
        <v>7</v>
      </c>
    </row>
    <row r="436" spans="1:3" x14ac:dyDescent="0.25">
      <c r="A436" t="s">
        <v>1171</v>
      </c>
      <c r="B436" t="str">
        <f t="shared" si="6"/>
        <v>komorkowy</v>
      </c>
      <c r="C436">
        <v>10</v>
      </c>
    </row>
    <row r="437" spans="1:3" x14ac:dyDescent="0.25">
      <c r="A437" t="s">
        <v>1171</v>
      </c>
      <c r="B437" t="str">
        <f t="shared" si="6"/>
        <v>stacjonarny</v>
      </c>
      <c r="C437">
        <v>7</v>
      </c>
    </row>
    <row r="438" spans="1:3" x14ac:dyDescent="0.25">
      <c r="A438" t="s">
        <v>1171</v>
      </c>
      <c r="B438" t="str">
        <f t="shared" si="6"/>
        <v>stacjonarny</v>
      </c>
      <c r="C438">
        <v>7</v>
      </c>
    </row>
    <row r="439" spans="1:3" x14ac:dyDescent="0.25">
      <c r="A439" t="s">
        <v>1171</v>
      </c>
      <c r="B439" t="str">
        <f t="shared" si="6"/>
        <v>stacjonarny</v>
      </c>
      <c r="C439">
        <v>7</v>
      </c>
    </row>
    <row r="440" spans="1:3" x14ac:dyDescent="0.25">
      <c r="A440" t="s">
        <v>1171</v>
      </c>
      <c r="B440" t="str">
        <f t="shared" si="6"/>
        <v>stacjonarny</v>
      </c>
      <c r="C440">
        <v>7</v>
      </c>
    </row>
    <row r="441" spans="1:3" x14ac:dyDescent="0.25">
      <c r="A441" t="s">
        <v>1171</v>
      </c>
      <c r="B441" t="str">
        <f t="shared" si="6"/>
        <v>stacjonarny</v>
      </c>
      <c r="C441">
        <v>7</v>
      </c>
    </row>
    <row r="442" spans="1:3" x14ac:dyDescent="0.25">
      <c r="A442" t="s">
        <v>1171</v>
      </c>
      <c r="B442" t="str">
        <f t="shared" si="6"/>
        <v>komorkowy</v>
      </c>
      <c r="C442">
        <v>8</v>
      </c>
    </row>
    <row r="443" spans="1:3" x14ac:dyDescent="0.25">
      <c r="A443" t="s">
        <v>1171</v>
      </c>
      <c r="B443" t="str">
        <f t="shared" si="6"/>
        <v>stacjonarny</v>
      </c>
      <c r="C443">
        <v>7</v>
      </c>
    </row>
    <row r="444" spans="1:3" x14ac:dyDescent="0.25">
      <c r="A444" t="s">
        <v>1171</v>
      </c>
      <c r="B444" t="str">
        <f t="shared" si="6"/>
        <v>komorkowy</v>
      </c>
      <c r="C444">
        <v>8</v>
      </c>
    </row>
    <row r="445" spans="1:3" x14ac:dyDescent="0.25">
      <c r="A445" t="s">
        <v>1171</v>
      </c>
      <c r="B445" t="str">
        <f t="shared" si="6"/>
        <v>stacjonarny</v>
      </c>
      <c r="C445">
        <v>7</v>
      </c>
    </row>
    <row r="446" spans="1:3" x14ac:dyDescent="0.25">
      <c r="A446" t="s">
        <v>1171</v>
      </c>
      <c r="B446" t="str">
        <f t="shared" si="6"/>
        <v>komorkowy</v>
      </c>
      <c r="C446">
        <v>8</v>
      </c>
    </row>
    <row r="447" spans="1:3" x14ac:dyDescent="0.25">
      <c r="A447" t="s">
        <v>1171</v>
      </c>
      <c r="B447" t="str">
        <f t="shared" si="6"/>
        <v>stacjonarny</v>
      </c>
      <c r="C447">
        <v>7</v>
      </c>
    </row>
    <row r="448" spans="1:3" x14ac:dyDescent="0.25">
      <c r="A448" t="s">
        <v>1171</v>
      </c>
      <c r="B448" t="str">
        <f t="shared" si="6"/>
        <v>komorkowy</v>
      </c>
      <c r="C448">
        <v>8</v>
      </c>
    </row>
    <row r="449" spans="1:3" x14ac:dyDescent="0.25">
      <c r="A449" t="s">
        <v>1171</v>
      </c>
      <c r="B449" t="str">
        <f t="shared" si="6"/>
        <v>stacjonarny</v>
      </c>
      <c r="C449">
        <v>7</v>
      </c>
    </row>
    <row r="450" spans="1:3" x14ac:dyDescent="0.25">
      <c r="A450" t="s">
        <v>1171</v>
      </c>
      <c r="B450" t="str">
        <f t="shared" si="6"/>
        <v>stacjonarny</v>
      </c>
      <c r="C450">
        <v>7</v>
      </c>
    </row>
    <row r="451" spans="1:3" x14ac:dyDescent="0.25">
      <c r="A451" t="s">
        <v>1171</v>
      </c>
      <c r="B451" t="str">
        <f t="shared" ref="B451:B514" si="7">IF(C451=7,"stacjonarny","komorkowy")</f>
        <v>komorkowy</v>
      </c>
      <c r="C451">
        <v>10</v>
      </c>
    </row>
    <row r="452" spans="1:3" x14ac:dyDescent="0.25">
      <c r="A452" t="s">
        <v>1171</v>
      </c>
      <c r="B452" t="str">
        <f t="shared" si="7"/>
        <v>komorkowy</v>
      </c>
      <c r="C452">
        <v>8</v>
      </c>
    </row>
    <row r="453" spans="1:3" x14ac:dyDescent="0.25">
      <c r="A453" t="s">
        <v>1171</v>
      </c>
      <c r="B453" t="str">
        <f t="shared" si="7"/>
        <v>komorkowy</v>
      </c>
      <c r="C453">
        <v>8</v>
      </c>
    </row>
    <row r="454" spans="1:3" x14ac:dyDescent="0.25">
      <c r="A454" t="s">
        <v>1171</v>
      </c>
      <c r="B454" t="str">
        <f t="shared" si="7"/>
        <v>stacjonarny</v>
      </c>
      <c r="C454">
        <v>7</v>
      </c>
    </row>
    <row r="455" spans="1:3" x14ac:dyDescent="0.25">
      <c r="A455" t="s">
        <v>1171</v>
      </c>
      <c r="B455" t="str">
        <f t="shared" si="7"/>
        <v>stacjonarny</v>
      </c>
      <c r="C455">
        <v>7</v>
      </c>
    </row>
    <row r="456" spans="1:3" x14ac:dyDescent="0.25">
      <c r="A456" t="s">
        <v>1171</v>
      </c>
      <c r="B456" t="str">
        <f t="shared" si="7"/>
        <v>stacjonarny</v>
      </c>
      <c r="C456">
        <v>7</v>
      </c>
    </row>
    <row r="457" spans="1:3" x14ac:dyDescent="0.25">
      <c r="A457" t="s">
        <v>1171</v>
      </c>
      <c r="B457" t="str">
        <f t="shared" si="7"/>
        <v>stacjonarny</v>
      </c>
      <c r="C457">
        <v>7</v>
      </c>
    </row>
    <row r="458" spans="1:3" x14ac:dyDescent="0.25">
      <c r="A458" t="s">
        <v>1171</v>
      </c>
      <c r="B458" t="str">
        <f t="shared" si="7"/>
        <v>stacjonarny</v>
      </c>
      <c r="C458">
        <v>7</v>
      </c>
    </row>
    <row r="459" spans="1:3" x14ac:dyDescent="0.25">
      <c r="A459" t="s">
        <v>1171</v>
      </c>
      <c r="B459" t="str">
        <f t="shared" si="7"/>
        <v>komorkowy</v>
      </c>
      <c r="C459">
        <v>10</v>
      </c>
    </row>
    <row r="460" spans="1:3" x14ac:dyDescent="0.25">
      <c r="A460" t="s">
        <v>1171</v>
      </c>
      <c r="B460" t="str">
        <f t="shared" si="7"/>
        <v>stacjonarny</v>
      </c>
      <c r="C460">
        <v>7</v>
      </c>
    </row>
    <row r="461" spans="1:3" x14ac:dyDescent="0.25">
      <c r="A461" t="s">
        <v>1171</v>
      </c>
      <c r="B461" t="str">
        <f t="shared" si="7"/>
        <v>stacjonarny</v>
      </c>
      <c r="C461">
        <v>7</v>
      </c>
    </row>
    <row r="462" spans="1:3" x14ac:dyDescent="0.25">
      <c r="A462" t="s">
        <v>1171</v>
      </c>
      <c r="B462" t="str">
        <f t="shared" si="7"/>
        <v>stacjonarny</v>
      </c>
      <c r="C462">
        <v>7</v>
      </c>
    </row>
    <row r="463" spans="1:3" x14ac:dyDescent="0.25">
      <c r="A463" t="s">
        <v>1171</v>
      </c>
      <c r="B463" t="str">
        <f t="shared" si="7"/>
        <v>komorkowy</v>
      </c>
      <c r="C463">
        <v>8</v>
      </c>
    </row>
    <row r="464" spans="1:3" x14ac:dyDescent="0.25">
      <c r="A464" t="s">
        <v>1171</v>
      </c>
      <c r="B464" t="str">
        <f t="shared" si="7"/>
        <v>stacjonarny</v>
      </c>
      <c r="C464">
        <v>7</v>
      </c>
    </row>
    <row r="465" spans="1:3" x14ac:dyDescent="0.25">
      <c r="A465" t="s">
        <v>1171</v>
      </c>
      <c r="B465" t="str">
        <f t="shared" si="7"/>
        <v>komorkowy</v>
      </c>
      <c r="C465">
        <v>8</v>
      </c>
    </row>
    <row r="466" spans="1:3" x14ac:dyDescent="0.25">
      <c r="A466" t="s">
        <v>1171</v>
      </c>
      <c r="B466" t="str">
        <f t="shared" si="7"/>
        <v>stacjonarny</v>
      </c>
      <c r="C466">
        <v>7</v>
      </c>
    </row>
    <row r="467" spans="1:3" x14ac:dyDescent="0.25">
      <c r="A467" t="s">
        <v>1171</v>
      </c>
      <c r="B467" t="str">
        <f t="shared" si="7"/>
        <v>komorkowy</v>
      </c>
      <c r="C467">
        <v>8</v>
      </c>
    </row>
    <row r="468" spans="1:3" x14ac:dyDescent="0.25">
      <c r="A468" t="s">
        <v>1171</v>
      </c>
      <c r="B468" t="str">
        <f t="shared" si="7"/>
        <v>stacjonarny</v>
      </c>
      <c r="C468">
        <v>7</v>
      </c>
    </row>
    <row r="469" spans="1:3" x14ac:dyDescent="0.25">
      <c r="A469" t="s">
        <v>1171</v>
      </c>
      <c r="B469" t="str">
        <f t="shared" si="7"/>
        <v>stacjonarny</v>
      </c>
      <c r="C469">
        <v>7</v>
      </c>
    </row>
    <row r="470" spans="1:3" x14ac:dyDescent="0.25">
      <c r="A470" t="s">
        <v>1171</v>
      </c>
      <c r="B470" t="str">
        <f t="shared" si="7"/>
        <v>stacjonarny</v>
      </c>
      <c r="C470">
        <v>7</v>
      </c>
    </row>
    <row r="471" spans="1:3" x14ac:dyDescent="0.25">
      <c r="A471" t="s">
        <v>1171</v>
      </c>
      <c r="B471" t="str">
        <f t="shared" si="7"/>
        <v>komorkowy</v>
      </c>
      <c r="C471">
        <v>8</v>
      </c>
    </row>
    <row r="472" spans="1:3" x14ac:dyDescent="0.25">
      <c r="A472" t="s">
        <v>1171</v>
      </c>
      <c r="B472" t="str">
        <f t="shared" si="7"/>
        <v>stacjonarny</v>
      </c>
      <c r="C472">
        <v>7</v>
      </c>
    </row>
    <row r="473" spans="1:3" x14ac:dyDescent="0.25">
      <c r="A473" t="s">
        <v>1171</v>
      </c>
      <c r="B473" t="str">
        <f t="shared" si="7"/>
        <v>komorkowy</v>
      </c>
      <c r="C473">
        <v>8</v>
      </c>
    </row>
    <row r="474" spans="1:3" x14ac:dyDescent="0.25">
      <c r="A474" t="s">
        <v>1171</v>
      </c>
      <c r="B474" t="str">
        <f t="shared" si="7"/>
        <v>komorkowy</v>
      </c>
      <c r="C474">
        <v>8</v>
      </c>
    </row>
    <row r="475" spans="1:3" x14ac:dyDescent="0.25">
      <c r="A475" t="s">
        <v>1171</v>
      </c>
      <c r="B475" t="str">
        <f t="shared" si="7"/>
        <v>stacjonarny</v>
      </c>
      <c r="C475">
        <v>7</v>
      </c>
    </row>
    <row r="476" spans="1:3" x14ac:dyDescent="0.25">
      <c r="A476" t="s">
        <v>1171</v>
      </c>
      <c r="B476" t="str">
        <f t="shared" si="7"/>
        <v>stacjonarny</v>
      </c>
      <c r="C476">
        <v>7</v>
      </c>
    </row>
    <row r="477" spans="1:3" x14ac:dyDescent="0.25">
      <c r="A477" t="s">
        <v>1171</v>
      </c>
      <c r="B477" t="str">
        <f t="shared" si="7"/>
        <v>stacjonarny</v>
      </c>
      <c r="C477">
        <v>7</v>
      </c>
    </row>
    <row r="478" spans="1:3" x14ac:dyDescent="0.25">
      <c r="A478" t="s">
        <v>1171</v>
      </c>
      <c r="B478" t="str">
        <f t="shared" si="7"/>
        <v>stacjonarny</v>
      </c>
      <c r="C478">
        <v>7</v>
      </c>
    </row>
    <row r="479" spans="1:3" x14ac:dyDescent="0.25">
      <c r="A479" t="s">
        <v>1171</v>
      </c>
      <c r="B479" t="str">
        <f t="shared" si="7"/>
        <v>stacjonarny</v>
      </c>
      <c r="C479">
        <v>7</v>
      </c>
    </row>
    <row r="480" spans="1:3" x14ac:dyDescent="0.25">
      <c r="A480" t="s">
        <v>1171</v>
      </c>
      <c r="B480" t="str">
        <f t="shared" si="7"/>
        <v>stacjonarny</v>
      </c>
      <c r="C480">
        <v>7</v>
      </c>
    </row>
    <row r="481" spans="1:3" x14ac:dyDescent="0.25">
      <c r="A481" t="s">
        <v>1171</v>
      </c>
      <c r="B481" t="str">
        <f t="shared" si="7"/>
        <v>stacjonarny</v>
      </c>
      <c r="C481">
        <v>7</v>
      </c>
    </row>
    <row r="482" spans="1:3" x14ac:dyDescent="0.25">
      <c r="A482" t="s">
        <v>1171</v>
      </c>
      <c r="B482" t="str">
        <f t="shared" si="7"/>
        <v>stacjonarny</v>
      </c>
      <c r="C482">
        <v>7</v>
      </c>
    </row>
    <row r="483" spans="1:3" x14ac:dyDescent="0.25">
      <c r="A483" t="s">
        <v>1171</v>
      </c>
      <c r="B483" t="str">
        <f t="shared" si="7"/>
        <v>komorkowy</v>
      </c>
      <c r="C483">
        <v>8</v>
      </c>
    </row>
    <row r="484" spans="1:3" x14ac:dyDescent="0.25">
      <c r="A484" t="s">
        <v>1171</v>
      </c>
      <c r="B484" t="str">
        <f t="shared" si="7"/>
        <v>stacjonarny</v>
      </c>
      <c r="C484">
        <v>7</v>
      </c>
    </row>
    <row r="485" spans="1:3" x14ac:dyDescent="0.25">
      <c r="A485" t="s">
        <v>1171</v>
      </c>
      <c r="B485" t="str">
        <f t="shared" si="7"/>
        <v>stacjonarny</v>
      </c>
      <c r="C485">
        <v>7</v>
      </c>
    </row>
    <row r="486" spans="1:3" x14ac:dyDescent="0.25">
      <c r="A486" t="s">
        <v>1171</v>
      </c>
      <c r="B486" t="str">
        <f t="shared" si="7"/>
        <v>stacjonarny</v>
      </c>
      <c r="C486">
        <v>7</v>
      </c>
    </row>
    <row r="487" spans="1:3" x14ac:dyDescent="0.25">
      <c r="A487" t="s">
        <v>1171</v>
      </c>
      <c r="B487" t="str">
        <f t="shared" si="7"/>
        <v>stacjonarny</v>
      </c>
      <c r="C487">
        <v>7</v>
      </c>
    </row>
    <row r="488" spans="1:3" x14ac:dyDescent="0.25">
      <c r="A488" t="s">
        <v>1171</v>
      </c>
      <c r="B488" t="str">
        <f t="shared" si="7"/>
        <v>stacjonarny</v>
      </c>
      <c r="C488">
        <v>7</v>
      </c>
    </row>
    <row r="489" spans="1:3" x14ac:dyDescent="0.25">
      <c r="A489" t="s">
        <v>1171</v>
      </c>
      <c r="B489" t="str">
        <f t="shared" si="7"/>
        <v>komorkowy</v>
      </c>
      <c r="C489">
        <v>8</v>
      </c>
    </row>
    <row r="490" spans="1:3" x14ac:dyDescent="0.25">
      <c r="A490" t="s">
        <v>1171</v>
      </c>
      <c r="B490" t="str">
        <f t="shared" si="7"/>
        <v>stacjonarny</v>
      </c>
      <c r="C490">
        <v>7</v>
      </c>
    </row>
    <row r="491" spans="1:3" x14ac:dyDescent="0.25">
      <c r="A491" t="s">
        <v>1171</v>
      </c>
      <c r="B491" t="str">
        <f t="shared" si="7"/>
        <v>komorkowy</v>
      </c>
      <c r="C491">
        <v>8</v>
      </c>
    </row>
    <row r="492" spans="1:3" x14ac:dyDescent="0.25">
      <c r="A492" t="s">
        <v>1171</v>
      </c>
      <c r="B492" t="str">
        <f t="shared" si="7"/>
        <v>komorkowy</v>
      </c>
      <c r="C492">
        <v>8</v>
      </c>
    </row>
    <row r="493" spans="1:3" x14ac:dyDescent="0.25">
      <c r="A493" t="s">
        <v>1171</v>
      </c>
      <c r="B493" t="str">
        <f t="shared" si="7"/>
        <v>stacjonarny</v>
      </c>
      <c r="C493">
        <v>7</v>
      </c>
    </row>
    <row r="494" spans="1:3" x14ac:dyDescent="0.25">
      <c r="A494" t="s">
        <v>1171</v>
      </c>
      <c r="B494" t="str">
        <f t="shared" si="7"/>
        <v>stacjonarny</v>
      </c>
      <c r="C494">
        <v>7</v>
      </c>
    </row>
    <row r="495" spans="1:3" x14ac:dyDescent="0.25">
      <c r="A495" t="s">
        <v>1171</v>
      </c>
      <c r="B495" t="str">
        <f t="shared" si="7"/>
        <v>komorkowy</v>
      </c>
      <c r="C495">
        <v>8</v>
      </c>
    </row>
    <row r="496" spans="1:3" x14ac:dyDescent="0.25">
      <c r="A496" t="s">
        <v>1171</v>
      </c>
      <c r="B496" t="str">
        <f t="shared" si="7"/>
        <v>stacjonarny</v>
      </c>
      <c r="C496">
        <v>7</v>
      </c>
    </row>
    <row r="497" spans="1:3" x14ac:dyDescent="0.25">
      <c r="A497" t="s">
        <v>1171</v>
      </c>
      <c r="B497" t="str">
        <f t="shared" si="7"/>
        <v>komorkowy</v>
      </c>
      <c r="C497">
        <v>8</v>
      </c>
    </row>
    <row r="498" spans="1:3" x14ac:dyDescent="0.25">
      <c r="A498" t="s">
        <v>1171</v>
      </c>
      <c r="B498" t="str">
        <f t="shared" si="7"/>
        <v>stacjonarny</v>
      </c>
      <c r="C498">
        <v>7</v>
      </c>
    </row>
    <row r="499" spans="1:3" x14ac:dyDescent="0.25">
      <c r="A499" t="s">
        <v>1171</v>
      </c>
      <c r="B499" t="str">
        <f t="shared" si="7"/>
        <v>komorkowy</v>
      </c>
      <c r="C499">
        <v>10</v>
      </c>
    </row>
    <row r="500" spans="1:3" x14ac:dyDescent="0.25">
      <c r="A500" t="s">
        <v>1171</v>
      </c>
      <c r="B500" t="str">
        <f t="shared" si="7"/>
        <v>stacjonarny</v>
      </c>
      <c r="C500">
        <v>7</v>
      </c>
    </row>
    <row r="501" spans="1:3" x14ac:dyDescent="0.25">
      <c r="A501" t="s">
        <v>1171</v>
      </c>
      <c r="B501" t="str">
        <f t="shared" si="7"/>
        <v>stacjonarny</v>
      </c>
      <c r="C501">
        <v>7</v>
      </c>
    </row>
    <row r="502" spans="1:3" x14ac:dyDescent="0.25">
      <c r="A502" t="s">
        <v>1171</v>
      </c>
      <c r="B502" t="str">
        <f t="shared" si="7"/>
        <v>stacjonarny</v>
      </c>
      <c r="C502">
        <v>7</v>
      </c>
    </row>
    <row r="503" spans="1:3" x14ac:dyDescent="0.25">
      <c r="A503" t="s">
        <v>1171</v>
      </c>
      <c r="B503" t="str">
        <f t="shared" si="7"/>
        <v>komorkowy</v>
      </c>
      <c r="C503">
        <v>8</v>
      </c>
    </row>
    <row r="504" spans="1:3" x14ac:dyDescent="0.25">
      <c r="A504" t="s">
        <v>1171</v>
      </c>
      <c r="B504" t="str">
        <f t="shared" si="7"/>
        <v>komorkowy</v>
      </c>
      <c r="C504">
        <v>8</v>
      </c>
    </row>
    <row r="505" spans="1:3" x14ac:dyDescent="0.25">
      <c r="A505" t="s">
        <v>1171</v>
      </c>
      <c r="B505" t="str">
        <f t="shared" si="7"/>
        <v>stacjonarny</v>
      </c>
      <c r="C505">
        <v>7</v>
      </c>
    </row>
    <row r="506" spans="1:3" x14ac:dyDescent="0.25">
      <c r="A506" t="s">
        <v>1171</v>
      </c>
      <c r="B506" t="str">
        <f t="shared" si="7"/>
        <v>stacjonarny</v>
      </c>
      <c r="C506">
        <v>7</v>
      </c>
    </row>
    <row r="507" spans="1:3" x14ac:dyDescent="0.25">
      <c r="A507" t="s">
        <v>1171</v>
      </c>
      <c r="B507" t="str">
        <f t="shared" si="7"/>
        <v>stacjonarny</v>
      </c>
      <c r="C507">
        <v>7</v>
      </c>
    </row>
    <row r="508" spans="1:3" x14ac:dyDescent="0.25">
      <c r="A508" t="s">
        <v>1171</v>
      </c>
      <c r="B508" t="str">
        <f t="shared" si="7"/>
        <v>stacjonarny</v>
      </c>
      <c r="C508">
        <v>7</v>
      </c>
    </row>
    <row r="509" spans="1:3" x14ac:dyDescent="0.25">
      <c r="A509" t="s">
        <v>1171</v>
      </c>
      <c r="B509" t="str">
        <f t="shared" si="7"/>
        <v>stacjonarny</v>
      </c>
      <c r="C509">
        <v>7</v>
      </c>
    </row>
    <row r="510" spans="1:3" x14ac:dyDescent="0.25">
      <c r="A510" t="s">
        <v>1171</v>
      </c>
      <c r="B510" t="str">
        <f t="shared" si="7"/>
        <v>komorkowy</v>
      </c>
      <c r="C510">
        <v>8</v>
      </c>
    </row>
    <row r="511" spans="1:3" x14ac:dyDescent="0.25">
      <c r="A511" t="s">
        <v>1171</v>
      </c>
      <c r="B511" t="str">
        <f t="shared" si="7"/>
        <v>stacjonarny</v>
      </c>
      <c r="C511">
        <v>7</v>
      </c>
    </row>
    <row r="512" spans="1:3" x14ac:dyDescent="0.25">
      <c r="A512" t="s">
        <v>1171</v>
      </c>
      <c r="B512" t="str">
        <f t="shared" si="7"/>
        <v>stacjonarny</v>
      </c>
      <c r="C512">
        <v>7</v>
      </c>
    </row>
    <row r="513" spans="1:3" x14ac:dyDescent="0.25">
      <c r="A513" t="s">
        <v>1171</v>
      </c>
      <c r="B513" t="str">
        <f t="shared" si="7"/>
        <v>stacjonarny</v>
      </c>
      <c r="C513">
        <v>7</v>
      </c>
    </row>
    <row r="514" spans="1:3" x14ac:dyDescent="0.25">
      <c r="A514" t="s">
        <v>1171</v>
      </c>
      <c r="B514" t="str">
        <f t="shared" si="7"/>
        <v>stacjonarny</v>
      </c>
      <c r="C514">
        <v>7</v>
      </c>
    </row>
    <row r="515" spans="1:3" x14ac:dyDescent="0.25">
      <c r="A515" t="s">
        <v>1171</v>
      </c>
      <c r="B515" t="str">
        <f t="shared" ref="B515:B578" si="8">IF(C515=7,"stacjonarny","komorkowy")</f>
        <v>stacjonarny</v>
      </c>
      <c r="C515">
        <v>7</v>
      </c>
    </row>
    <row r="516" spans="1:3" x14ac:dyDescent="0.25">
      <c r="A516" t="s">
        <v>1171</v>
      </c>
      <c r="B516" t="str">
        <f t="shared" si="8"/>
        <v>stacjonarny</v>
      </c>
      <c r="C516">
        <v>7</v>
      </c>
    </row>
    <row r="517" spans="1:3" x14ac:dyDescent="0.25">
      <c r="A517" t="s">
        <v>1171</v>
      </c>
      <c r="B517" t="str">
        <f t="shared" si="8"/>
        <v>stacjonarny</v>
      </c>
      <c r="C517">
        <v>7</v>
      </c>
    </row>
    <row r="518" spans="1:3" x14ac:dyDescent="0.25">
      <c r="A518" t="s">
        <v>1171</v>
      </c>
      <c r="B518" t="str">
        <f t="shared" si="8"/>
        <v>komorkowy</v>
      </c>
      <c r="C518">
        <v>8</v>
      </c>
    </row>
    <row r="519" spans="1:3" x14ac:dyDescent="0.25">
      <c r="A519" t="s">
        <v>1465</v>
      </c>
      <c r="B519" t="str">
        <f t="shared" si="8"/>
        <v>stacjonarny</v>
      </c>
      <c r="C519">
        <v>7</v>
      </c>
    </row>
    <row r="520" spans="1:3" x14ac:dyDescent="0.25">
      <c r="A520" t="s">
        <v>1465</v>
      </c>
      <c r="B520" t="str">
        <f t="shared" si="8"/>
        <v>stacjonarny</v>
      </c>
      <c r="C520">
        <v>7</v>
      </c>
    </row>
    <row r="521" spans="1:3" x14ac:dyDescent="0.25">
      <c r="A521" t="s">
        <v>1465</v>
      </c>
      <c r="B521" t="str">
        <f t="shared" si="8"/>
        <v>komorkowy</v>
      </c>
      <c r="C521">
        <v>8</v>
      </c>
    </row>
    <row r="522" spans="1:3" x14ac:dyDescent="0.25">
      <c r="A522" t="s">
        <v>1465</v>
      </c>
      <c r="B522" t="str">
        <f t="shared" si="8"/>
        <v>stacjonarny</v>
      </c>
      <c r="C522">
        <v>7</v>
      </c>
    </row>
    <row r="523" spans="1:3" x14ac:dyDescent="0.25">
      <c r="A523" t="s">
        <v>1465</v>
      </c>
      <c r="B523" t="str">
        <f t="shared" si="8"/>
        <v>komorkowy</v>
      </c>
      <c r="C523">
        <v>8</v>
      </c>
    </row>
    <row r="524" spans="1:3" x14ac:dyDescent="0.25">
      <c r="A524" t="s">
        <v>1465</v>
      </c>
      <c r="B524" t="str">
        <f t="shared" si="8"/>
        <v>stacjonarny</v>
      </c>
      <c r="C524">
        <v>7</v>
      </c>
    </row>
    <row r="525" spans="1:3" x14ac:dyDescent="0.25">
      <c r="A525" t="s">
        <v>1465</v>
      </c>
      <c r="B525" t="str">
        <f t="shared" si="8"/>
        <v>stacjonarny</v>
      </c>
      <c r="C525">
        <v>7</v>
      </c>
    </row>
    <row r="526" spans="1:3" x14ac:dyDescent="0.25">
      <c r="A526" t="s">
        <v>1465</v>
      </c>
      <c r="B526" t="str">
        <f t="shared" si="8"/>
        <v>stacjonarny</v>
      </c>
      <c r="C526">
        <v>7</v>
      </c>
    </row>
    <row r="527" spans="1:3" x14ac:dyDescent="0.25">
      <c r="A527" t="s">
        <v>1465</v>
      </c>
      <c r="B527" t="str">
        <f t="shared" si="8"/>
        <v>stacjonarny</v>
      </c>
      <c r="C527">
        <v>7</v>
      </c>
    </row>
    <row r="528" spans="1:3" x14ac:dyDescent="0.25">
      <c r="A528" t="s">
        <v>1465</v>
      </c>
      <c r="B528" t="str">
        <f t="shared" si="8"/>
        <v>komorkowy</v>
      </c>
      <c r="C528">
        <v>8</v>
      </c>
    </row>
    <row r="529" spans="1:3" x14ac:dyDescent="0.25">
      <c r="A529" t="s">
        <v>1465</v>
      </c>
      <c r="B529" t="str">
        <f t="shared" si="8"/>
        <v>stacjonarny</v>
      </c>
      <c r="C529">
        <v>7</v>
      </c>
    </row>
    <row r="530" spans="1:3" x14ac:dyDescent="0.25">
      <c r="A530" t="s">
        <v>1465</v>
      </c>
      <c r="B530" t="str">
        <f t="shared" si="8"/>
        <v>stacjonarny</v>
      </c>
      <c r="C530">
        <v>7</v>
      </c>
    </row>
    <row r="531" spans="1:3" x14ac:dyDescent="0.25">
      <c r="A531" t="s">
        <v>1465</v>
      </c>
      <c r="B531" t="str">
        <f t="shared" si="8"/>
        <v>stacjonarny</v>
      </c>
      <c r="C531">
        <v>7</v>
      </c>
    </row>
    <row r="532" spans="1:3" x14ac:dyDescent="0.25">
      <c r="A532" t="s">
        <v>1465</v>
      </c>
      <c r="B532" t="str">
        <f t="shared" si="8"/>
        <v>komorkowy</v>
      </c>
      <c r="C532">
        <v>10</v>
      </c>
    </row>
    <row r="533" spans="1:3" x14ac:dyDescent="0.25">
      <c r="A533" t="s">
        <v>1465</v>
      </c>
      <c r="B533" t="str">
        <f t="shared" si="8"/>
        <v>komorkowy</v>
      </c>
      <c r="C533">
        <v>8</v>
      </c>
    </row>
    <row r="534" spans="1:3" x14ac:dyDescent="0.25">
      <c r="A534" t="s">
        <v>1465</v>
      </c>
      <c r="B534" t="str">
        <f t="shared" si="8"/>
        <v>stacjonarny</v>
      </c>
      <c r="C534">
        <v>7</v>
      </c>
    </row>
    <row r="535" spans="1:3" x14ac:dyDescent="0.25">
      <c r="A535" t="s">
        <v>1465</v>
      </c>
      <c r="B535" t="str">
        <f t="shared" si="8"/>
        <v>komorkowy</v>
      </c>
      <c r="C535">
        <v>8</v>
      </c>
    </row>
    <row r="536" spans="1:3" x14ac:dyDescent="0.25">
      <c r="A536" t="s">
        <v>1465</v>
      </c>
      <c r="B536" t="str">
        <f t="shared" si="8"/>
        <v>komorkowy</v>
      </c>
      <c r="C536">
        <v>8</v>
      </c>
    </row>
    <row r="537" spans="1:3" x14ac:dyDescent="0.25">
      <c r="A537" t="s">
        <v>1465</v>
      </c>
      <c r="B537" t="str">
        <f t="shared" si="8"/>
        <v>stacjonarny</v>
      </c>
      <c r="C537">
        <v>7</v>
      </c>
    </row>
    <row r="538" spans="1:3" x14ac:dyDescent="0.25">
      <c r="A538" t="s">
        <v>1465</v>
      </c>
      <c r="B538" t="str">
        <f t="shared" si="8"/>
        <v>komorkowy</v>
      </c>
      <c r="C538">
        <v>8</v>
      </c>
    </row>
    <row r="539" spans="1:3" x14ac:dyDescent="0.25">
      <c r="A539" t="s">
        <v>1465</v>
      </c>
      <c r="B539" t="str">
        <f t="shared" si="8"/>
        <v>stacjonarny</v>
      </c>
      <c r="C539">
        <v>7</v>
      </c>
    </row>
    <row r="540" spans="1:3" x14ac:dyDescent="0.25">
      <c r="A540" t="s">
        <v>1465</v>
      </c>
      <c r="B540" t="str">
        <f t="shared" si="8"/>
        <v>stacjonarny</v>
      </c>
      <c r="C540">
        <v>7</v>
      </c>
    </row>
    <row r="541" spans="1:3" x14ac:dyDescent="0.25">
      <c r="A541" t="s">
        <v>1465</v>
      </c>
      <c r="B541" t="str">
        <f t="shared" si="8"/>
        <v>stacjonarny</v>
      </c>
      <c r="C541">
        <v>7</v>
      </c>
    </row>
    <row r="542" spans="1:3" x14ac:dyDescent="0.25">
      <c r="A542" t="s">
        <v>1465</v>
      </c>
      <c r="B542" t="str">
        <f t="shared" si="8"/>
        <v>stacjonarny</v>
      </c>
      <c r="C542">
        <v>7</v>
      </c>
    </row>
    <row r="543" spans="1:3" x14ac:dyDescent="0.25">
      <c r="A543" t="s">
        <v>1465</v>
      </c>
      <c r="B543" t="str">
        <f t="shared" si="8"/>
        <v>stacjonarny</v>
      </c>
      <c r="C543">
        <v>7</v>
      </c>
    </row>
    <row r="544" spans="1:3" x14ac:dyDescent="0.25">
      <c r="A544" t="s">
        <v>1465</v>
      </c>
      <c r="B544" t="str">
        <f t="shared" si="8"/>
        <v>stacjonarny</v>
      </c>
      <c r="C544">
        <v>7</v>
      </c>
    </row>
    <row r="545" spans="1:3" x14ac:dyDescent="0.25">
      <c r="A545" t="s">
        <v>1465</v>
      </c>
      <c r="B545" t="str">
        <f t="shared" si="8"/>
        <v>stacjonarny</v>
      </c>
      <c r="C545">
        <v>7</v>
      </c>
    </row>
    <row r="546" spans="1:3" x14ac:dyDescent="0.25">
      <c r="A546" t="s">
        <v>1465</v>
      </c>
      <c r="B546" t="str">
        <f t="shared" si="8"/>
        <v>stacjonarny</v>
      </c>
      <c r="C546">
        <v>7</v>
      </c>
    </row>
    <row r="547" spans="1:3" x14ac:dyDescent="0.25">
      <c r="A547" t="s">
        <v>1465</v>
      </c>
      <c r="B547" t="str">
        <f t="shared" si="8"/>
        <v>stacjonarny</v>
      </c>
      <c r="C547">
        <v>7</v>
      </c>
    </row>
    <row r="548" spans="1:3" x14ac:dyDescent="0.25">
      <c r="A548" t="s">
        <v>1465</v>
      </c>
      <c r="B548" t="str">
        <f t="shared" si="8"/>
        <v>komorkowy</v>
      </c>
      <c r="C548">
        <v>8</v>
      </c>
    </row>
    <row r="549" spans="1:3" x14ac:dyDescent="0.25">
      <c r="A549" t="s">
        <v>1465</v>
      </c>
      <c r="B549" t="str">
        <f t="shared" si="8"/>
        <v>komorkowy</v>
      </c>
      <c r="C549">
        <v>10</v>
      </c>
    </row>
    <row r="550" spans="1:3" x14ac:dyDescent="0.25">
      <c r="A550" t="s">
        <v>1465</v>
      </c>
      <c r="B550" t="str">
        <f t="shared" si="8"/>
        <v>stacjonarny</v>
      </c>
      <c r="C550">
        <v>7</v>
      </c>
    </row>
    <row r="551" spans="1:3" x14ac:dyDescent="0.25">
      <c r="A551" t="s">
        <v>1465</v>
      </c>
      <c r="B551" t="str">
        <f t="shared" si="8"/>
        <v>stacjonarny</v>
      </c>
      <c r="C551">
        <v>7</v>
      </c>
    </row>
    <row r="552" spans="1:3" x14ac:dyDescent="0.25">
      <c r="A552" t="s">
        <v>1465</v>
      </c>
      <c r="B552" t="str">
        <f t="shared" si="8"/>
        <v>stacjonarny</v>
      </c>
      <c r="C552">
        <v>7</v>
      </c>
    </row>
    <row r="553" spans="1:3" x14ac:dyDescent="0.25">
      <c r="A553" t="s">
        <v>1465</v>
      </c>
      <c r="B553" t="str">
        <f t="shared" si="8"/>
        <v>komorkowy</v>
      </c>
      <c r="C553">
        <v>8</v>
      </c>
    </row>
    <row r="554" spans="1:3" x14ac:dyDescent="0.25">
      <c r="A554" t="s">
        <v>1465</v>
      </c>
      <c r="B554" t="str">
        <f t="shared" si="8"/>
        <v>stacjonarny</v>
      </c>
      <c r="C554">
        <v>7</v>
      </c>
    </row>
    <row r="555" spans="1:3" x14ac:dyDescent="0.25">
      <c r="A555" t="s">
        <v>1465</v>
      </c>
      <c r="B555" t="str">
        <f t="shared" si="8"/>
        <v>stacjonarny</v>
      </c>
      <c r="C555">
        <v>7</v>
      </c>
    </row>
    <row r="556" spans="1:3" x14ac:dyDescent="0.25">
      <c r="A556" t="s">
        <v>1465</v>
      </c>
      <c r="B556" t="str">
        <f t="shared" si="8"/>
        <v>stacjonarny</v>
      </c>
      <c r="C556">
        <v>7</v>
      </c>
    </row>
    <row r="557" spans="1:3" x14ac:dyDescent="0.25">
      <c r="A557" t="s">
        <v>1465</v>
      </c>
      <c r="B557" t="str">
        <f t="shared" si="8"/>
        <v>komorkowy</v>
      </c>
      <c r="C557">
        <v>8</v>
      </c>
    </row>
    <row r="558" spans="1:3" x14ac:dyDescent="0.25">
      <c r="A558" t="s">
        <v>1465</v>
      </c>
      <c r="B558" t="str">
        <f t="shared" si="8"/>
        <v>stacjonarny</v>
      </c>
      <c r="C558">
        <v>7</v>
      </c>
    </row>
    <row r="559" spans="1:3" x14ac:dyDescent="0.25">
      <c r="A559" t="s">
        <v>1465</v>
      </c>
      <c r="B559" t="str">
        <f t="shared" si="8"/>
        <v>stacjonarny</v>
      </c>
      <c r="C559">
        <v>7</v>
      </c>
    </row>
    <row r="560" spans="1:3" x14ac:dyDescent="0.25">
      <c r="A560" t="s">
        <v>1465</v>
      </c>
      <c r="B560" t="str">
        <f t="shared" si="8"/>
        <v>stacjonarny</v>
      </c>
      <c r="C560">
        <v>7</v>
      </c>
    </row>
    <row r="561" spans="1:3" x14ac:dyDescent="0.25">
      <c r="A561" t="s">
        <v>1465</v>
      </c>
      <c r="B561" t="str">
        <f t="shared" si="8"/>
        <v>stacjonarny</v>
      </c>
      <c r="C561">
        <v>7</v>
      </c>
    </row>
    <row r="562" spans="1:3" x14ac:dyDescent="0.25">
      <c r="A562" t="s">
        <v>1465</v>
      </c>
      <c r="B562" t="str">
        <f t="shared" si="8"/>
        <v>komorkowy</v>
      </c>
      <c r="C562">
        <v>8</v>
      </c>
    </row>
    <row r="563" spans="1:3" x14ac:dyDescent="0.25">
      <c r="A563" t="s">
        <v>1465</v>
      </c>
      <c r="B563" t="str">
        <f t="shared" si="8"/>
        <v>stacjonarny</v>
      </c>
      <c r="C563">
        <v>7</v>
      </c>
    </row>
    <row r="564" spans="1:3" x14ac:dyDescent="0.25">
      <c r="A564" t="s">
        <v>1465</v>
      </c>
      <c r="B564" t="str">
        <f t="shared" si="8"/>
        <v>stacjonarny</v>
      </c>
      <c r="C564">
        <v>7</v>
      </c>
    </row>
    <row r="565" spans="1:3" x14ac:dyDescent="0.25">
      <c r="A565" t="s">
        <v>1465</v>
      </c>
      <c r="B565" t="str">
        <f t="shared" si="8"/>
        <v>stacjonarny</v>
      </c>
      <c r="C565">
        <v>7</v>
      </c>
    </row>
    <row r="566" spans="1:3" x14ac:dyDescent="0.25">
      <c r="A566" t="s">
        <v>1465</v>
      </c>
      <c r="B566" t="str">
        <f t="shared" si="8"/>
        <v>komorkowy</v>
      </c>
      <c r="C566">
        <v>10</v>
      </c>
    </row>
    <row r="567" spans="1:3" x14ac:dyDescent="0.25">
      <c r="A567" t="s">
        <v>1465</v>
      </c>
      <c r="B567" t="str">
        <f t="shared" si="8"/>
        <v>komorkowy</v>
      </c>
      <c r="C567">
        <v>8</v>
      </c>
    </row>
    <row r="568" spans="1:3" x14ac:dyDescent="0.25">
      <c r="A568" t="s">
        <v>1465</v>
      </c>
      <c r="B568" t="str">
        <f t="shared" si="8"/>
        <v>stacjonarny</v>
      </c>
      <c r="C568">
        <v>7</v>
      </c>
    </row>
    <row r="569" spans="1:3" x14ac:dyDescent="0.25">
      <c r="A569" t="s">
        <v>1465</v>
      </c>
      <c r="B569" t="str">
        <f t="shared" si="8"/>
        <v>komorkowy</v>
      </c>
      <c r="C569">
        <v>8</v>
      </c>
    </row>
    <row r="570" spans="1:3" x14ac:dyDescent="0.25">
      <c r="A570" t="s">
        <v>1465</v>
      </c>
      <c r="B570" t="str">
        <f t="shared" si="8"/>
        <v>stacjonarny</v>
      </c>
      <c r="C570">
        <v>7</v>
      </c>
    </row>
    <row r="571" spans="1:3" x14ac:dyDescent="0.25">
      <c r="A571" t="s">
        <v>1465</v>
      </c>
      <c r="B571" t="str">
        <f t="shared" si="8"/>
        <v>stacjonarny</v>
      </c>
      <c r="C571">
        <v>7</v>
      </c>
    </row>
    <row r="572" spans="1:3" x14ac:dyDescent="0.25">
      <c r="A572" t="s">
        <v>1465</v>
      </c>
      <c r="B572" t="str">
        <f t="shared" si="8"/>
        <v>stacjonarny</v>
      </c>
      <c r="C572">
        <v>7</v>
      </c>
    </row>
    <row r="573" spans="1:3" x14ac:dyDescent="0.25">
      <c r="A573" t="s">
        <v>1465</v>
      </c>
      <c r="B573" t="str">
        <f t="shared" si="8"/>
        <v>stacjonarny</v>
      </c>
      <c r="C573">
        <v>7</v>
      </c>
    </row>
    <row r="574" spans="1:3" x14ac:dyDescent="0.25">
      <c r="A574" t="s">
        <v>1465</v>
      </c>
      <c r="B574" t="str">
        <f t="shared" si="8"/>
        <v>stacjonarny</v>
      </c>
      <c r="C574">
        <v>7</v>
      </c>
    </row>
    <row r="575" spans="1:3" x14ac:dyDescent="0.25">
      <c r="A575" t="s">
        <v>1465</v>
      </c>
      <c r="B575" t="str">
        <f t="shared" si="8"/>
        <v>komorkowy</v>
      </c>
      <c r="C575">
        <v>10</v>
      </c>
    </row>
    <row r="576" spans="1:3" x14ac:dyDescent="0.25">
      <c r="A576" t="s">
        <v>1465</v>
      </c>
      <c r="B576" t="str">
        <f t="shared" si="8"/>
        <v>komorkowy</v>
      </c>
      <c r="C576">
        <v>8</v>
      </c>
    </row>
    <row r="577" spans="1:3" x14ac:dyDescent="0.25">
      <c r="A577" t="s">
        <v>1465</v>
      </c>
      <c r="B577" t="str">
        <f t="shared" si="8"/>
        <v>stacjonarny</v>
      </c>
      <c r="C577">
        <v>7</v>
      </c>
    </row>
    <row r="578" spans="1:3" x14ac:dyDescent="0.25">
      <c r="A578" t="s">
        <v>1465</v>
      </c>
      <c r="B578" t="str">
        <f t="shared" si="8"/>
        <v>komorkowy</v>
      </c>
      <c r="C578">
        <v>8</v>
      </c>
    </row>
    <row r="579" spans="1:3" x14ac:dyDescent="0.25">
      <c r="A579" t="s">
        <v>1465</v>
      </c>
      <c r="B579" t="str">
        <f t="shared" ref="B579:B642" si="9">IF(C579=7,"stacjonarny","komorkowy")</f>
        <v>komorkowy</v>
      </c>
      <c r="C579">
        <v>8</v>
      </c>
    </row>
    <row r="580" spans="1:3" x14ac:dyDescent="0.25">
      <c r="A580" t="s">
        <v>1465</v>
      </c>
      <c r="B580" t="str">
        <f t="shared" si="9"/>
        <v>stacjonarny</v>
      </c>
      <c r="C580">
        <v>7</v>
      </c>
    </row>
    <row r="581" spans="1:3" x14ac:dyDescent="0.25">
      <c r="A581" t="s">
        <v>1465</v>
      </c>
      <c r="B581" t="str">
        <f t="shared" si="9"/>
        <v>stacjonarny</v>
      </c>
      <c r="C581">
        <v>7</v>
      </c>
    </row>
    <row r="582" spans="1:3" x14ac:dyDescent="0.25">
      <c r="A582" t="s">
        <v>1465</v>
      </c>
      <c r="B582" t="str">
        <f t="shared" si="9"/>
        <v>stacjonarny</v>
      </c>
      <c r="C582">
        <v>7</v>
      </c>
    </row>
    <row r="583" spans="1:3" x14ac:dyDescent="0.25">
      <c r="A583" t="s">
        <v>1465</v>
      </c>
      <c r="B583" t="str">
        <f t="shared" si="9"/>
        <v>komorkowy</v>
      </c>
      <c r="C583">
        <v>8</v>
      </c>
    </row>
    <row r="584" spans="1:3" x14ac:dyDescent="0.25">
      <c r="A584" t="s">
        <v>1465</v>
      </c>
      <c r="B584" t="str">
        <f t="shared" si="9"/>
        <v>stacjonarny</v>
      </c>
      <c r="C584">
        <v>7</v>
      </c>
    </row>
    <row r="585" spans="1:3" x14ac:dyDescent="0.25">
      <c r="A585" t="s">
        <v>1465</v>
      </c>
      <c r="B585" t="str">
        <f t="shared" si="9"/>
        <v>komorkowy</v>
      </c>
      <c r="C585">
        <v>8</v>
      </c>
    </row>
    <row r="586" spans="1:3" x14ac:dyDescent="0.25">
      <c r="A586" t="s">
        <v>1465</v>
      </c>
      <c r="B586" t="str">
        <f t="shared" si="9"/>
        <v>komorkowy</v>
      </c>
      <c r="C586">
        <v>8</v>
      </c>
    </row>
    <row r="587" spans="1:3" x14ac:dyDescent="0.25">
      <c r="A587" t="s">
        <v>1465</v>
      </c>
      <c r="B587" t="str">
        <f t="shared" si="9"/>
        <v>komorkowy</v>
      </c>
      <c r="C587">
        <v>8</v>
      </c>
    </row>
    <row r="588" spans="1:3" x14ac:dyDescent="0.25">
      <c r="A588" t="s">
        <v>1465</v>
      </c>
      <c r="B588" t="str">
        <f t="shared" si="9"/>
        <v>stacjonarny</v>
      </c>
      <c r="C588">
        <v>7</v>
      </c>
    </row>
    <row r="589" spans="1:3" x14ac:dyDescent="0.25">
      <c r="A589" t="s">
        <v>1465</v>
      </c>
      <c r="B589" t="str">
        <f t="shared" si="9"/>
        <v>stacjonarny</v>
      </c>
      <c r="C589">
        <v>7</v>
      </c>
    </row>
    <row r="590" spans="1:3" x14ac:dyDescent="0.25">
      <c r="A590" t="s">
        <v>1465</v>
      </c>
      <c r="B590" t="str">
        <f t="shared" si="9"/>
        <v>stacjonarny</v>
      </c>
      <c r="C590">
        <v>7</v>
      </c>
    </row>
    <row r="591" spans="1:3" x14ac:dyDescent="0.25">
      <c r="A591" t="s">
        <v>1465</v>
      </c>
      <c r="B591" t="str">
        <f t="shared" si="9"/>
        <v>stacjonarny</v>
      </c>
      <c r="C591">
        <v>7</v>
      </c>
    </row>
    <row r="592" spans="1:3" x14ac:dyDescent="0.25">
      <c r="A592" t="s">
        <v>1465</v>
      </c>
      <c r="B592" t="str">
        <f t="shared" si="9"/>
        <v>stacjonarny</v>
      </c>
      <c r="C592">
        <v>7</v>
      </c>
    </row>
    <row r="593" spans="1:3" x14ac:dyDescent="0.25">
      <c r="A593" t="s">
        <v>1465</v>
      </c>
      <c r="B593" t="str">
        <f t="shared" si="9"/>
        <v>stacjonarny</v>
      </c>
      <c r="C593">
        <v>7</v>
      </c>
    </row>
    <row r="594" spans="1:3" x14ac:dyDescent="0.25">
      <c r="A594" t="s">
        <v>1465</v>
      </c>
      <c r="B594" t="str">
        <f t="shared" si="9"/>
        <v>stacjonarny</v>
      </c>
      <c r="C594">
        <v>7</v>
      </c>
    </row>
    <row r="595" spans="1:3" x14ac:dyDescent="0.25">
      <c r="A595" t="s">
        <v>1465</v>
      </c>
      <c r="B595" t="str">
        <f t="shared" si="9"/>
        <v>stacjonarny</v>
      </c>
      <c r="C595">
        <v>7</v>
      </c>
    </row>
    <row r="596" spans="1:3" x14ac:dyDescent="0.25">
      <c r="A596" t="s">
        <v>1465</v>
      </c>
      <c r="B596" t="str">
        <f t="shared" si="9"/>
        <v>stacjonarny</v>
      </c>
      <c r="C596">
        <v>7</v>
      </c>
    </row>
    <row r="597" spans="1:3" x14ac:dyDescent="0.25">
      <c r="A597" t="s">
        <v>1465</v>
      </c>
      <c r="B597" t="str">
        <f t="shared" si="9"/>
        <v>stacjonarny</v>
      </c>
      <c r="C597">
        <v>7</v>
      </c>
    </row>
    <row r="598" spans="1:3" x14ac:dyDescent="0.25">
      <c r="A598" t="s">
        <v>1465</v>
      </c>
      <c r="B598" t="str">
        <f t="shared" si="9"/>
        <v>stacjonarny</v>
      </c>
      <c r="C598">
        <v>7</v>
      </c>
    </row>
    <row r="599" spans="1:3" x14ac:dyDescent="0.25">
      <c r="A599" t="s">
        <v>1465</v>
      </c>
      <c r="B599" t="str">
        <f t="shared" si="9"/>
        <v>komorkowy</v>
      </c>
      <c r="C599">
        <v>8</v>
      </c>
    </row>
    <row r="600" spans="1:3" x14ac:dyDescent="0.25">
      <c r="A600" t="s">
        <v>1465</v>
      </c>
      <c r="B600" t="str">
        <f t="shared" si="9"/>
        <v>stacjonarny</v>
      </c>
      <c r="C600">
        <v>7</v>
      </c>
    </row>
    <row r="601" spans="1:3" x14ac:dyDescent="0.25">
      <c r="A601" t="s">
        <v>1465</v>
      </c>
      <c r="B601" t="str">
        <f t="shared" si="9"/>
        <v>stacjonarny</v>
      </c>
      <c r="C601">
        <v>7</v>
      </c>
    </row>
    <row r="602" spans="1:3" x14ac:dyDescent="0.25">
      <c r="A602" t="s">
        <v>1465</v>
      </c>
      <c r="B602" t="str">
        <f t="shared" si="9"/>
        <v>stacjonarny</v>
      </c>
      <c r="C602">
        <v>7</v>
      </c>
    </row>
    <row r="603" spans="1:3" x14ac:dyDescent="0.25">
      <c r="A603" t="s">
        <v>1465</v>
      </c>
      <c r="B603" t="str">
        <f t="shared" si="9"/>
        <v>stacjonarny</v>
      </c>
      <c r="C603">
        <v>7</v>
      </c>
    </row>
    <row r="604" spans="1:3" x14ac:dyDescent="0.25">
      <c r="A604" t="s">
        <v>1465</v>
      </c>
      <c r="B604" t="str">
        <f t="shared" si="9"/>
        <v>stacjonarny</v>
      </c>
      <c r="C604">
        <v>7</v>
      </c>
    </row>
    <row r="605" spans="1:3" x14ac:dyDescent="0.25">
      <c r="A605" t="s">
        <v>1465</v>
      </c>
      <c r="B605" t="str">
        <f t="shared" si="9"/>
        <v>komorkowy</v>
      </c>
      <c r="C605">
        <v>8</v>
      </c>
    </row>
    <row r="606" spans="1:3" x14ac:dyDescent="0.25">
      <c r="A606" t="s">
        <v>1465</v>
      </c>
      <c r="B606" t="str">
        <f t="shared" si="9"/>
        <v>stacjonarny</v>
      </c>
      <c r="C606">
        <v>7</v>
      </c>
    </row>
    <row r="607" spans="1:3" x14ac:dyDescent="0.25">
      <c r="A607" t="s">
        <v>1465</v>
      </c>
      <c r="B607" t="str">
        <f t="shared" si="9"/>
        <v>stacjonarny</v>
      </c>
      <c r="C607">
        <v>7</v>
      </c>
    </row>
    <row r="608" spans="1:3" x14ac:dyDescent="0.25">
      <c r="A608" t="s">
        <v>1465</v>
      </c>
      <c r="B608" t="str">
        <f t="shared" si="9"/>
        <v>komorkowy</v>
      </c>
      <c r="C608">
        <v>8</v>
      </c>
    </row>
    <row r="609" spans="1:3" x14ac:dyDescent="0.25">
      <c r="A609" t="s">
        <v>1465</v>
      </c>
      <c r="B609" t="str">
        <f t="shared" si="9"/>
        <v>stacjonarny</v>
      </c>
      <c r="C609">
        <v>7</v>
      </c>
    </row>
    <row r="610" spans="1:3" x14ac:dyDescent="0.25">
      <c r="A610" t="s">
        <v>1465</v>
      </c>
      <c r="B610" t="str">
        <f t="shared" si="9"/>
        <v>stacjonarny</v>
      </c>
      <c r="C610">
        <v>7</v>
      </c>
    </row>
    <row r="611" spans="1:3" x14ac:dyDescent="0.25">
      <c r="A611" t="s">
        <v>1465</v>
      </c>
      <c r="B611" t="str">
        <f t="shared" si="9"/>
        <v>stacjonarny</v>
      </c>
      <c r="C611">
        <v>7</v>
      </c>
    </row>
    <row r="612" spans="1:3" x14ac:dyDescent="0.25">
      <c r="A612" t="s">
        <v>1465</v>
      </c>
      <c r="B612" t="str">
        <f t="shared" si="9"/>
        <v>stacjonarny</v>
      </c>
      <c r="C612">
        <v>7</v>
      </c>
    </row>
    <row r="613" spans="1:3" x14ac:dyDescent="0.25">
      <c r="A613" t="s">
        <v>1465</v>
      </c>
      <c r="B613" t="str">
        <f t="shared" si="9"/>
        <v>stacjonarny</v>
      </c>
      <c r="C613">
        <v>7</v>
      </c>
    </row>
    <row r="614" spans="1:3" x14ac:dyDescent="0.25">
      <c r="A614" t="s">
        <v>1465</v>
      </c>
      <c r="B614" t="str">
        <f t="shared" si="9"/>
        <v>stacjonarny</v>
      </c>
      <c r="C614">
        <v>7</v>
      </c>
    </row>
    <row r="615" spans="1:3" x14ac:dyDescent="0.25">
      <c r="A615" t="s">
        <v>1465</v>
      </c>
      <c r="B615" t="str">
        <f t="shared" si="9"/>
        <v>komorkowy</v>
      </c>
      <c r="C615">
        <v>10</v>
      </c>
    </row>
    <row r="616" spans="1:3" x14ac:dyDescent="0.25">
      <c r="A616" t="s">
        <v>1465</v>
      </c>
      <c r="B616" t="str">
        <f t="shared" si="9"/>
        <v>stacjonarny</v>
      </c>
      <c r="C616">
        <v>7</v>
      </c>
    </row>
    <row r="617" spans="1:3" x14ac:dyDescent="0.25">
      <c r="A617" t="s">
        <v>1465</v>
      </c>
      <c r="B617" t="str">
        <f t="shared" si="9"/>
        <v>stacjonarny</v>
      </c>
      <c r="C617">
        <v>7</v>
      </c>
    </row>
    <row r="618" spans="1:3" x14ac:dyDescent="0.25">
      <c r="A618" t="s">
        <v>1465</v>
      </c>
      <c r="B618" t="str">
        <f t="shared" si="9"/>
        <v>stacjonarny</v>
      </c>
      <c r="C618">
        <v>7</v>
      </c>
    </row>
    <row r="619" spans="1:3" x14ac:dyDescent="0.25">
      <c r="A619" t="s">
        <v>1465</v>
      </c>
      <c r="B619" t="str">
        <f t="shared" si="9"/>
        <v>stacjonarny</v>
      </c>
      <c r="C619">
        <v>7</v>
      </c>
    </row>
    <row r="620" spans="1:3" x14ac:dyDescent="0.25">
      <c r="A620" t="s">
        <v>1746</v>
      </c>
      <c r="B620" t="str">
        <f t="shared" si="9"/>
        <v>stacjonarny</v>
      </c>
      <c r="C620">
        <v>7</v>
      </c>
    </row>
    <row r="621" spans="1:3" x14ac:dyDescent="0.25">
      <c r="A621" t="s">
        <v>1746</v>
      </c>
      <c r="B621" t="str">
        <f t="shared" si="9"/>
        <v>stacjonarny</v>
      </c>
      <c r="C621">
        <v>7</v>
      </c>
    </row>
    <row r="622" spans="1:3" x14ac:dyDescent="0.25">
      <c r="A622" t="s">
        <v>1746</v>
      </c>
      <c r="B622" t="str">
        <f t="shared" si="9"/>
        <v>stacjonarny</v>
      </c>
      <c r="C622">
        <v>7</v>
      </c>
    </row>
    <row r="623" spans="1:3" x14ac:dyDescent="0.25">
      <c r="A623" t="s">
        <v>1746</v>
      </c>
      <c r="B623" t="str">
        <f t="shared" si="9"/>
        <v>komorkowy</v>
      </c>
      <c r="C623">
        <v>8</v>
      </c>
    </row>
    <row r="624" spans="1:3" x14ac:dyDescent="0.25">
      <c r="A624" t="s">
        <v>1746</v>
      </c>
      <c r="B624" t="str">
        <f t="shared" si="9"/>
        <v>stacjonarny</v>
      </c>
      <c r="C624">
        <v>7</v>
      </c>
    </row>
    <row r="625" spans="1:3" x14ac:dyDescent="0.25">
      <c r="A625" t="s">
        <v>1746</v>
      </c>
      <c r="B625" t="str">
        <f t="shared" si="9"/>
        <v>stacjonarny</v>
      </c>
      <c r="C625">
        <v>7</v>
      </c>
    </row>
    <row r="626" spans="1:3" x14ac:dyDescent="0.25">
      <c r="A626" t="s">
        <v>1746</v>
      </c>
      <c r="B626" t="str">
        <f t="shared" si="9"/>
        <v>stacjonarny</v>
      </c>
      <c r="C626">
        <v>7</v>
      </c>
    </row>
    <row r="627" spans="1:3" x14ac:dyDescent="0.25">
      <c r="A627" t="s">
        <v>1746</v>
      </c>
      <c r="B627" t="str">
        <f t="shared" si="9"/>
        <v>stacjonarny</v>
      </c>
      <c r="C627">
        <v>7</v>
      </c>
    </row>
    <row r="628" spans="1:3" x14ac:dyDescent="0.25">
      <c r="A628" t="s">
        <v>1746</v>
      </c>
      <c r="B628" t="str">
        <f t="shared" si="9"/>
        <v>stacjonarny</v>
      </c>
      <c r="C628">
        <v>7</v>
      </c>
    </row>
    <row r="629" spans="1:3" x14ac:dyDescent="0.25">
      <c r="A629" t="s">
        <v>1746</v>
      </c>
      <c r="B629" t="str">
        <f t="shared" si="9"/>
        <v>stacjonarny</v>
      </c>
      <c r="C629">
        <v>7</v>
      </c>
    </row>
    <row r="630" spans="1:3" x14ac:dyDescent="0.25">
      <c r="A630" t="s">
        <v>1746</v>
      </c>
      <c r="B630" t="str">
        <f t="shared" si="9"/>
        <v>komorkowy</v>
      </c>
      <c r="C630">
        <v>10</v>
      </c>
    </row>
    <row r="631" spans="1:3" x14ac:dyDescent="0.25">
      <c r="A631" t="s">
        <v>1746</v>
      </c>
      <c r="B631" t="str">
        <f t="shared" si="9"/>
        <v>stacjonarny</v>
      </c>
      <c r="C631">
        <v>7</v>
      </c>
    </row>
    <row r="632" spans="1:3" x14ac:dyDescent="0.25">
      <c r="A632" t="s">
        <v>1746</v>
      </c>
      <c r="B632" t="str">
        <f t="shared" si="9"/>
        <v>komorkowy</v>
      </c>
      <c r="C632">
        <v>8</v>
      </c>
    </row>
    <row r="633" spans="1:3" x14ac:dyDescent="0.25">
      <c r="A633" t="s">
        <v>1746</v>
      </c>
      <c r="B633" t="str">
        <f t="shared" si="9"/>
        <v>komorkowy</v>
      </c>
      <c r="C633">
        <v>8</v>
      </c>
    </row>
    <row r="634" spans="1:3" x14ac:dyDescent="0.25">
      <c r="A634" t="s">
        <v>1746</v>
      </c>
      <c r="B634" t="str">
        <f t="shared" si="9"/>
        <v>stacjonarny</v>
      </c>
      <c r="C634">
        <v>7</v>
      </c>
    </row>
    <row r="635" spans="1:3" x14ac:dyDescent="0.25">
      <c r="A635" t="s">
        <v>1746</v>
      </c>
      <c r="B635" t="str">
        <f t="shared" si="9"/>
        <v>stacjonarny</v>
      </c>
      <c r="C635">
        <v>7</v>
      </c>
    </row>
    <row r="636" spans="1:3" x14ac:dyDescent="0.25">
      <c r="A636" t="s">
        <v>1746</v>
      </c>
      <c r="B636" t="str">
        <f t="shared" si="9"/>
        <v>komorkowy</v>
      </c>
      <c r="C636">
        <v>8</v>
      </c>
    </row>
    <row r="637" spans="1:3" x14ac:dyDescent="0.25">
      <c r="A637" t="s">
        <v>1746</v>
      </c>
      <c r="B637" t="str">
        <f t="shared" si="9"/>
        <v>stacjonarny</v>
      </c>
      <c r="C637">
        <v>7</v>
      </c>
    </row>
    <row r="638" spans="1:3" x14ac:dyDescent="0.25">
      <c r="A638" t="s">
        <v>1746</v>
      </c>
      <c r="B638" t="str">
        <f t="shared" si="9"/>
        <v>komorkowy</v>
      </c>
      <c r="C638">
        <v>10</v>
      </c>
    </row>
    <row r="639" spans="1:3" x14ac:dyDescent="0.25">
      <c r="A639" t="s">
        <v>1746</v>
      </c>
      <c r="B639" t="str">
        <f t="shared" si="9"/>
        <v>stacjonarny</v>
      </c>
      <c r="C639">
        <v>7</v>
      </c>
    </row>
    <row r="640" spans="1:3" x14ac:dyDescent="0.25">
      <c r="A640" t="s">
        <v>1746</v>
      </c>
      <c r="B640" t="str">
        <f t="shared" si="9"/>
        <v>stacjonarny</v>
      </c>
      <c r="C640">
        <v>7</v>
      </c>
    </row>
    <row r="641" spans="1:3" x14ac:dyDescent="0.25">
      <c r="A641" t="s">
        <v>1746</v>
      </c>
      <c r="B641" t="str">
        <f t="shared" si="9"/>
        <v>stacjonarny</v>
      </c>
      <c r="C641">
        <v>7</v>
      </c>
    </row>
    <row r="642" spans="1:3" x14ac:dyDescent="0.25">
      <c r="A642" t="s">
        <v>1746</v>
      </c>
      <c r="B642" t="str">
        <f t="shared" si="9"/>
        <v>komorkowy</v>
      </c>
      <c r="C642">
        <v>8</v>
      </c>
    </row>
    <row r="643" spans="1:3" x14ac:dyDescent="0.25">
      <c r="A643" t="s">
        <v>1746</v>
      </c>
      <c r="B643" t="str">
        <f t="shared" ref="B643:B706" si="10">IF(C643=7,"stacjonarny","komorkowy")</f>
        <v>stacjonarny</v>
      </c>
      <c r="C643">
        <v>7</v>
      </c>
    </row>
    <row r="644" spans="1:3" x14ac:dyDescent="0.25">
      <c r="A644" t="s">
        <v>1746</v>
      </c>
      <c r="B644" t="str">
        <f t="shared" si="10"/>
        <v>komorkowy</v>
      </c>
      <c r="C644">
        <v>8</v>
      </c>
    </row>
    <row r="645" spans="1:3" x14ac:dyDescent="0.25">
      <c r="A645" t="s">
        <v>1746</v>
      </c>
      <c r="B645" t="str">
        <f t="shared" si="10"/>
        <v>stacjonarny</v>
      </c>
      <c r="C645">
        <v>7</v>
      </c>
    </row>
    <row r="646" spans="1:3" x14ac:dyDescent="0.25">
      <c r="A646" t="s">
        <v>1746</v>
      </c>
      <c r="B646" t="str">
        <f t="shared" si="10"/>
        <v>stacjonarny</v>
      </c>
      <c r="C646">
        <v>7</v>
      </c>
    </row>
    <row r="647" spans="1:3" x14ac:dyDescent="0.25">
      <c r="A647" t="s">
        <v>1746</v>
      </c>
      <c r="B647" t="str">
        <f t="shared" si="10"/>
        <v>stacjonarny</v>
      </c>
      <c r="C647">
        <v>7</v>
      </c>
    </row>
    <row r="648" spans="1:3" x14ac:dyDescent="0.25">
      <c r="A648" t="s">
        <v>1746</v>
      </c>
      <c r="B648" t="str">
        <f t="shared" si="10"/>
        <v>stacjonarny</v>
      </c>
      <c r="C648">
        <v>7</v>
      </c>
    </row>
    <row r="649" spans="1:3" x14ac:dyDescent="0.25">
      <c r="A649" t="s">
        <v>1746</v>
      </c>
      <c r="B649" t="str">
        <f t="shared" si="10"/>
        <v>komorkowy</v>
      </c>
      <c r="C649">
        <v>8</v>
      </c>
    </row>
    <row r="650" spans="1:3" x14ac:dyDescent="0.25">
      <c r="A650" t="s">
        <v>1746</v>
      </c>
      <c r="B650" t="str">
        <f t="shared" si="10"/>
        <v>komorkowy</v>
      </c>
      <c r="C650">
        <v>8</v>
      </c>
    </row>
    <row r="651" spans="1:3" x14ac:dyDescent="0.25">
      <c r="A651" t="s">
        <v>1746</v>
      </c>
      <c r="B651" t="str">
        <f t="shared" si="10"/>
        <v>stacjonarny</v>
      </c>
      <c r="C651">
        <v>7</v>
      </c>
    </row>
    <row r="652" spans="1:3" x14ac:dyDescent="0.25">
      <c r="A652" t="s">
        <v>1746</v>
      </c>
      <c r="B652" t="str">
        <f t="shared" si="10"/>
        <v>komorkowy</v>
      </c>
      <c r="C652">
        <v>8</v>
      </c>
    </row>
    <row r="653" spans="1:3" x14ac:dyDescent="0.25">
      <c r="A653" t="s">
        <v>1746</v>
      </c>
      <c r="B653" t="str">
        <f t="shared" si="10"/>
        <v>stacjonarny</v>
      </c>
      <c r="C653">
        <v>7</v>
      </c>
    </row>
    <row r="654" spans="1:3" x14ac:dyDescent="0.25">
      <c r="A654" t="s">
        <v>1746</v>
      </c>
      <c r="B654" t="str">
        <f t="shared" si="10"/>
        <v>stacjonarny</v>
      </c>
      <c r="C654">
        <v>7</v>
      </c>
    </row>
    <row r="655" spans="1:3" x14ac:dyDescent="0.25">
      <c r="A655" t="s">
        <v>1746</v>
      </c>
      <c r="B655" t="str">
        <f t="shared" si="10"/>
        <v>komorkowy</v>
      </c>
      <c r="C655">
        <v>8</v>
      </c>
    </row>
    <row r="656" spans="1:3" x14ac:dyDescent="0.25">
      <c r="A656" t="s">
        <v>1746</v>
      </c>
      <c r="B656" t="str">
        <f t="shared" si="10"/>
        <v>stacjonarny</v>
      </c>
      <c r="C656">
        <v>7</v>
      </c>
    </row>
    <row r="657" spans="1:3" x14ac:dyDescent="0.25">
      <c r="A657" t="s">
        <v>1746</v>
      </c>
      <c r="B657" t="str">
        <f t="shared" si="10"/>
        <v>komorkowy</v>
      </c>
      <c r="C657">
        <v>10</v>
      </c>
    </row>
    <row r="658" spans="1:3" x14ac:dyDescent="0.25">
      <c r="A658" t="s">
        <v>1746</v>
      </c>
      <c r="B658" t="str">
        <f t="shared" si="10"/>
        <v>stacjonarny</v>
      </c>
      <c r="C658">
        <v>7</v>
      </c>
    </row>
    <row r="659" spans="1:3" x14ac:dyDescent="0.25">
      <c r="A659" t="s">
        <v>1746</v>
      </c>
      <c r="B659" t="str">
        <f t="shared" si="10"/>
        <v>stacjonarny</v>
      </c>
      <c r="C659">
        <v>7</v>
      </c>
    </row>
    <row r="660" spans="1:3" x14ac:dyDescent="0.25">
      <c r="A660" t="s">
        <v>1746</v>
      </c>
      <c r="B660" t="str">
        <f t="shared" si="10"/>
        <v>komorkowy</v>
      </c>
      <c r="C660">
        <v>8</v>
      </c>
    </row>
    <row r="661" spans="1:3" x14ac:dyDescent="0.25">
      <c r="A661" t="s">
        <v>1746</v>
      </c>
      <c r="B661" t="str">
        <f t="shared" si="10"/>
        <v>stacjonarny</v>
      </c>
      <c r="C661">
        <v>7</v>
      </c>
    </row>
    <row r="662" spans="1:3" x14ac:dyDescent="0.25">
      <c r="A662" t="s">
        <v>1746</v>
      </c>
      <c r="B662" t="str">
        <f t="shared" si="10"/>
        <v>stacjonarny</v>
      </c>
      <c r="C662">
        <v>7</v>
      </c>
    </row>
    <row r="663" spans="1:3" x14ac:dyDescent="0.25">
      <c r="A663" t="s">
        <v>1746</v>
      </c>
      <c r="B663" t="str">
        <f t="shared" si="10"/>
        <v>komorkowy</v>
      </c>
      <c r="C663">
        <v>8</v>
      </c>
    </row>
    <row r="664" spans="1:3" x14ac:dyDescent="0.25">
      <c r="A664" t="s">
        <v>1746</v>
      </c>
      <c r="B664" t="str">
        <f t="shared" si="10"/>
        <v>stacjonarny</v>
      </c>
      <c r="C664">
        <v>7</v>
      </c>
    </row>
    <row r="665" spans="1:3" x14ac:dyDescent="0.25">
      <c r="A665" t="s">
        <v>1746</v>
      </c>
      <c r="B665" t="str">
        <f t="shared" si="10"/>
        <v>stacjonarny</v>
      </c>
      <c r="C665">
        <v>7</v>
      </c>
    </row>
    <row r="666" spans="1:3" x14ac:dyDescent="0.25">
      <c r="A666" t="s">
        <v>1746</v>
      </c>
      <c r="B666" t="str">
        <f t="shared" si="10"/>
        <v>komorkowy</v>
      </c>
      <c r="C666">
        <v>8</v>
      </c>
    </row>
    <row r="667" spans="1:3" x14ac:dyDescent="0.25">
      <c r="A667" t="s">
        <v>1746</v>
      </c>
      <c r="B667" t="str">
        <f t="shared" si="10"/>
        <v>komorkowy</v>
      </c>
      <c r="C667">
        <v>8</v>
      </c>
    </row>
    <row r="668" spans="1:3" x14ac:dyDescent="0.25">
      <c r="A668" t="s">
        <v>1746</v>
      </c>
      <c r="B668" t="str">
        <f t="shared" si="10"/>
        <v>stacjonarny</v>
      </c>
      <c r="C668">
        <v>7</v>
      </c>
    </row>
    <row r="669" spans="1:3" x14ac:dyDescent="0.25">
      <c r="A669" t="s">
        <v>1746</v>
      </c>
      <c r="B669" t="str">
        <f t="shared" si="10"/>
        <v>komorkowy</v>
      </c>
      <c r="C669">
        <v>8</v>
      </c>
    </row>
    <row r="670" spans="1:3" x14ac:dyDescent="0.25">
      <c r="A670" t="s">
        <v>1746</v>
      </c>
      <c r="B670" t="str">
        <f t="shared" si="10"/>
        <v>stacjonarny</v>
      </c>
      <c r="C670">
        <v>7</v>
      </c>
    </row>
    <row r="671" spans="1:3" x14ac:dyDescent="0.25">
      <c r="A671" t="s">
        <v>1746</v>
      </c>
      <c r="B671" t="str">
        <f t="shared" si="10"/>
        <v>stacjonarny</v>
      </c>
      <c r="C671">
        <v>7</v>
      </c>
    </row>
    <row r="672" spans="1:3" x14ac:dyDescent="0.25">
      <c r="A672" t="s">
        <v>1746</v>
      </c>
      <c r="B672" t="str">
        <f t="shared" si="10"/>
        <v>komorkowy</v>
      </c>
      <c r="C672">
        <v>10</v>
      </c>
    </row>
    <row r="673" spans="1:3" x14ac:dyDescent="0.25">
      <c r="A673" t="s">
        <v>1746</v>
      </c>
      <c r="B673" t="str">
        <f t="shared" si="10"/>
        <v>komorkowy</v>
      </c>
      <c r="C673">
        <v>10</v>
      </c>
    </row>
    <row r="674" spans="1:3" x14ac:dyDescent="0.25">
      <c r="A674" t="s">
        <v>1746</v>
      </c>
      <c r="B674" t="str">
        <f t="shared" si="10"/>
        <v>stacjonarny</v>
      </c>
      <c r="C674">
        <v>7</v>
      </c>
    </row>
    <row r="675" spans="1:3" x14ac:dyDescent="0.25">
      <c r="A675" t="s">
        <v>1746</v>
      </c>
      <c r="B675" t="str">
        <f t="shared" si="10"/>
        <v>stacjonarny</v>
      </c>
      <c r="C675">
        <v>7</v>
      </c>
    </row>
    <row r="676" spans="1:3" x14ac:dyDescent="0.25">
      <c r="A676" t="s">
        <v>1746</v>
      </c>
      <c r="B676" t="str">
        <f t="shared" si="10"/>
        <v>stacjonarny</v>
      </c>
      <c r="C676">
        <v>7</v>
      </c>
    </row>
    <row r="677" spans="1:3" x14ac:dyDescent="0.25">
      <c r="A677" t="s">
        <v>1746</v>
      </c>
      <c r="B677" t="str">
        <f t="shared" si="10"/>
        <v>komorkowy</v>
      </c>
      <c r="C677">
        <v>8</v>
      </c>
    </row>
    <row r="678" spans="1:3" x14ac:dyDescent="0.25">
      <c r="A678" t="s">
        <v>1746</v>
      </c>
      <c r="B678" t="str">
        <f t="shared" si="10"/>
        <v>stacjonarny</v>
      </c>
      <c r="C678">
        <v>7</v>
      </c>
    </row>
    <row r="679" spans="1:3" x14ac:dyDescent="0.25">
      <c r="A679" t="s">
        <v>1746</v>
      </c>
      <c r="B679" t="str">
        <f t="shared" si="10"/>
        <v>komorkowy</v>
      </c>
      <c r="C679">
        <v>8</v>
      </c>
    </row>
    <row r="680" spans="1:3" x14ac:dyDescent="0.25">
      <c r="A680" t="s">
        <v>1746</v>
      </c>
      <c r="B680" t="str">
        <f t="shared" si="10"/>
        <v>stacjonarny</v>
      </c>
      <c r="C680">
        <v>7</v>
      </c>
    </row>
    <row r="681" spans="1:3" x14ac:dyDescent="0.25">
      <c r="A681" t="s">
        <v>1746</v>
      </c>
      <c r="B681" t="str">
        <f t="shared" si="10"/>
        <v>stacjonarny</v>
      </c>
      <c r="C681">
        <v>7</v>
      </c>
    </row>
    <row r="682" spans="1:3" x14ac:dyDescent="0.25">
      <c r="A682" t="s">
        <v>1746</v>
      </c>
      <c r="B682" t="str">
        <f t="shared" si="10"/>
        <v>stacjonarny</v>
      </c>
      <c r="C682">
        <v>7</v>
      </c>
    </row>
    <row r="683" spans="1:3" x14ac:dyDescent="0.25">
      <c r="A683" t="s">
        <v>1746</v>
      </c>
      <c r="B683" t="str">
        <f t="shared" si="10"/>
        <v>komorkowy</v>
      </c>
      <c r="C683">
        <v>8</v>
      </c>
    </row>
    <row r="684" spans="1:3" x14ac:dyDescent="0.25">
      <c r="A684" t="s">
        <v>1746</v>
      </c>
      <c r="B684" t="str">
        <f t="shared" si="10"/>
        <v>stacjonarny</v>
      </c>
      <c r="C684">
        <v>7</v>
      </c>
    </row>
    <row r="685" spans="1:3" x14ac:dyDescent="0.25">
      <c r="A685" t="s">
        <v>1746</v>
      </c>
      <c r="B685" t="str">
        <f t="shared" si="10"/>
        <v>stacjonarny</v>
      </c>
      <c r="C685">
        <v>7</v>
      </c>
    </row>
    <row r="686" spans="1:3" x14ac:dyDescent="0.25">
      <c r="A686" t="s">
        <v>1746</v>
      </c>
      <c r="B686" t="str">
        <f t="shared" si="10"/>
        <v>stacjonarny</v>
      </c>
      <c r="C686">
        <v>7</v>
      </c>
    </row>
    <row r="687" spans="1:3" x14ac:dyDescent="0.25">
      <c r="A687" t="s">
        <v>1746</v>
      </c>
      <c r="B687" t="str">
        <f t="shared" si="10"/>
        <v>komorkowy</v>
      </c>
      <c r="C687">
        <v>8</v>
      </c>
    </row>
    <row r="688" spans="1:3" x14ac:dyDescent="0.25">
      <c r="A688" t="s">
        <v>1746</v>
      </c>
      <c r="B688" t="str">
        <f t="shared" si="10"/>
        <v>stacjonarny</v>
      </c>
      <c r="C688">
        <v>7</v>
      </c>
    </row>
    <row r="689" spans="1:3" x14ac:dyDescent="0.25">
      <c r="A689" t="s">
        <v>1746</v>
      </c>
      <c r="B689" t="str">
        <f t="shared" si="10"/>
        <v>stacjonarny</v>
      </c>
      <c r="C689">
        <v>7</v>
      </c>
    </row>
    <row r="690" spans="1:3" x14ac:dyDescent="0.25">
      <c r="A690" t="s">
        <v>1746</v>
      </c>
      <c r="B690" t="str">
        <f t="shared" si="10"/>
        <v>stacjonarny</v>
      </c>
      <c r="C690">
        <v>7</v>
      </c>
    </row>
    <row r="691" spans="1:3" x14ac:dyDescent="0.25">
      <c r="A691" t="s">
        <v>1746</v>
      </c>
      <c r="B691" t="str">
        <f t="shared" si="10"/>
        <v>stacjonarny</v>
      </c>
      <c r="C691">
        <v>7</v>
      </c>
    </row>
    <row r="692" spans="1:3" x14ac:dyDescent="0.25">
      <c r="A692" t="s">
        <v>1746</v>
      </c>
      <c r="B692" t="str">
        <f t="shared" si="10"/>
        <v>stacjonarny</v>
      </c>
      <c r="C692">
        <v>7</v>
      </c>
    </row>
    <row r="693" spans="1:3" x14ac:dyDescent="0.25">
      <c r="A693" t="s">
        <v>1746</v>
      </c>
      <c r="B693" t="str">
        <f t="shared" si="10"/>
        <v>stacjonarny</v>
      </c>
      <c r="C693">
        <v>7</v>
      </c>
    </row>
    <row r="694" spans="1:3" x14ac:dyDescent="0.25">
      <c r="A694" t="s">
        <v>1746</v>
      </c>
      <c r="B694" t="str">
        <f t="shared" si="10"/>
        <v>stacjonarny</v>
      </c>
      <c r="C694">
        <v>7</v>
      </c>
    </row>
    <row r="695" spans="1:3" x14ac:dyDescent="0.25">
      <c r="A695" t="s">
        <v>1746</v>
      </c>
      <c r="B695" t="str">
        <f t="shared" si="10"/>
        <v>stacjonarny</v>
      </c>
      <c r="C695">
        <v>7</v>
      </c>
    </row>
    <row r="696" spans="1:3" x14ac:dyDescent="0.25">
      <c r="A696" t="s">
        <v>1746</v>
      </c>
      <c r="B696" t="str">
        <f t="shared" si="10"/>
        <v>komorkowy</v>
      </c>
      <c r="C696">
        <v>8</v>
      </c>
    </row>
    <row r="697" spans="1:3" x14ac:dyDescent="0.25">
      <c r="A697" t="s">
        <v>1746</v>
      </c>
      <c r="B697" t="str">
        <f t="shared" si="10"/>
        <v>stacjonarny</v>
      </c>
      <c r="C697">
        <v>7</v>
      </c>
    </row>
    <row r="698" spans="1:3" x14ac:dyDescent="0.25">
      <c r="A698" t="s">
        <v>1746</v>
      </c>
      <c r="B698" t="str">
        <f t="shared" si="10"/>
        <v>komorkowy</v>
      </c>
      <c r="C698">
        <v>8</v>
      </c>
    </row>
    <row r="699" spans="1:3" x14ac:dyDescent="0.25">
      <c r="A699" t="s">
        <v>1746</v>
      </c>
      <c r="B699" t="str">
        <f t="shared" si="10"/>
        <v>stacjonarny</v>
      </c>
      <c r="C699">
        <v>7</v>
      </c>
    </row>
    <row r="700" spans="1:3" x14ac:dyDescent="0.25">
      <c r="A700" t="s">
        <v>1746</v>
      </c>
      <c r="B700" t="str">
        <f t="shared" si="10"/>
        <v>stacjonarny</v>
      </c>
      <c r="C700">
        <v>7</v>
      </c>
    </row>
    <row r="701" spans="1:3" x14ac:dyDescent="0.25">
      <c r="A701" t="s">
        <v>1746</v>
      </c>
      <c r="B701" t="str">
        <f t="shared" si="10"/>
        <v>stacjonarny</v>
      </c>
      <c r="C701">
        <v>7</v>
      </c>
    </row>
    <row r="702" spans="1:3" x14ac:dyDescent="0.25">
      <c r="A702" t="s">
        <v>1746</v>
      </c>
      <c r="B702" t="str">
        <f t="shared" si="10"/>
        <v>stacjonarny</v>
      </c>
      <c r="C702">
        <v>7</v>
      </c>
    </row>
    <row r="703" spans="1:3" x14ac:dyDescent="0.25">
      <c r="A703" t="s">
        <v>1746</v>
      </c>
      <c r="B703" t="str">
        <f t="shared" si="10"/>
        <v>komorkowy</v>
      </c>
      <c r="C703">
        <v>8</v>
      </c>
    </row>
    <row r="704" spans="1:3" x14ac:dyDescent="0.25">
      <c r="A704" t="s">
        <v>1746</v>
      </c>
      <c r="B704" t="str">
        <f t="shared" si="10"/>
        <v>komorkowy</v>
      </c>
      <c r="C704">
        <v>8</v>
      </c>
    </row>
    <row r="705" spans="1:3" x14ac:dyDescent="0.25">
      <c r="A705" t="s">
        <v>1746</v>
      </c>
      <c r="B705" t="str">
        <f t="shared" si="10"/>
        <v>komorkowy</v>
      </c>
      <c r="C705">
        <v>8</v>
      </c>
    </row>
    <row r="706" spans="1:3" x14ac:dyDescent="0.25">
      <c r="A706" t="s">
        <v>1746</v>
      </c>
      <c r="B706" t="str">
        <f t="shared" si="10"/>
        <v>komorkowy</v>
      </c>
      <c r="C706">
        <v>8</v>
      </c>
    </row>
    <row r="707" spans="1:3" x14ac:dyDescent="0.25">
      <c r="A707" t="s">
        <v>1746</v>
      </c>
      <c r="B707" t="str">
        <f t="shared" ref="B707:B770" si="11">IF(C707=7,"stacjonarny","komorkowy")</f>
        <v>stacjonarny</v>
      </c>
      <c r="C707">
        <v>7</v>
      </c>
    </row>
    <row r="708" spans="1:3" x14ac:dyDescent="0.25">
      <c r="A708" t="s">
        <v>1746</v>
      </c>
      <c r="B708" t="str">
        <f t="shared" si="11"/>
        <v>komorkowy</v>
      </c>
      <c r="C708">
        <v>8</v>
      </c>
    </row>
    <row r="709" spans="1:3" x14ac:dyDescent="0.25">
      <c r="A709" t="s">
        <v>1746</v>
      </c>
      <c r="B709" t="str">
        <f t="shared" si="11"/>
        <v>stacjonarny</v>
      </c>
      <c r="C709">
        <v>7</v>
      </c>
    </row>
    <row r="710" spans="1:3" x14ac:dyDescent="0.25">
      <c r="A710" t="s">
        <v>1746</v>
      </c>
      <c r="B710" t="str">
        <f t="shared" si="11"/>
        <v>komorkowy</v>
      </c>
      <c r="C710">
        <v>10</v>
      </c>
    </row>
    <row r="711" spans="1:3" x14ac:dyDescent="0.25">
      <c r="A711" t="s">
        <v>1746</v>
      </c>
      <c r="B711" t="str">
        <f t="shared" si="11"/>
        <v>komorkowy</v>
      </c>
      <c r="C711">
        <v>8</v>
      </c>
    </row>
    <row r="712" spans="1:3" x14ac:dyDescent="0.25">
      <c r="A712" t="s">
        <v>1746</v>
      </c>
      <c r="B712" t="str">
        <f t="shared" si="11"/>
        <v>stacjonarny</v>
      </c>
      <c r="C712">
        <v>7</v>
      </c>
    </row>
    <row r="713" spans="1:3" x14ac:dyDescent="0.25">
      <c r="A713" t="s">
        <v>2004</v>
      </c>
      <c r="B713" t="str">
        <f t="shared" si="11"/>
        <v>komorkowy</v>
      </c>
      <c r="C713">
        <v>8</v>
      </c>
    </row>
    <row r="714" spans="1:3" x14ac:dyDescent="0.25">
      <c r="A714" t="s">
        <v>2004</v>
      </c>
      <c r="B714" t="str">
        <f t="shared" si="11"/>
        <v>komorkowy</v>
      </c>
      <c r="C714">
        <v>10</v>
      </c>
    </row>
    <row r="715" spans="1:3" x14ac:dyDescent="0.25">
      <c r="A715" t="s">
        <v>2004</v>
      </c>
      <c r="B715" t="str">
        <f t="shared" si="11"/>
        <v>stacjonarny</v>
      </c>
      <c r="C715">
        <v>7</v>
      </c>
    </row>
    <row r="716" spans="1:3" x14ac:dyDescent="0.25">
      <c r="A716" t="s">
        <v>2004</v>
      </c>
      <c r="B716" t="str">
        <f t="shared" si="11"/>
        <v>komorkowy</v>
      </c>
      <c r="C716">
        <v>8</v>
      </c>
    </row>
    <row r="717" spans="1:3" x14ac:dyDescent="0.25">
      <c r="A717" t="s">
        <v>2004</v>
      </c>
      <c r="B717" t="str">
        <f t="shared" si="11"/>
        <v>stacjonarny</v>
      </c>
      <c r="C717">
        <v>7</v>
      </c>
    </row>
    <row r="718" spans="1:3" x14ac:dyDescent="0.25">
      <c r="A718" t="s">
        <v>2004</v>
      </c>
      <c r="B718" t="str">
        <f t="shared" si="11"/>
        <v>stacjonarny</v>
      </c>
      <c r="C718">
        <v>7</v>
      </c>
    </row>
    <row r="719" spans="1:3" x14ac:dyDescent="0.25">
      <c r="A719" t="s">
        <v>2004</v>
      </c>
      <c r="B719" t="str">
        <f t="shared" si="11"/>
        <v>stacjonarny</v>
      </c>
      <c r="C719">
        <v>7</v>
      </c>
    </row>
    <row r="720" spans="1:3" x14ac:dyDescent="0.25">
      <c r="A720" t="s">
        <v>2004</v>
      </c>
      <c r="B720" t="str">
        <f t="shared" si="11"/>
        <v>komorkowy</v>
      </c>
      <c r="C720">
        <v>8</v>
      </c>
    </row>
    <row r="721" spans="1:3" x14ac:dyDescent="0.25">
      <c r="A721" t="s">
        <v>2004</v>
      </c>
      <c r="B721" t="str">
        <f t="shared" si="11"/>
        <v>stacjonarny</v>
      </c>
      <c r="C721">
        <v>7</v>
      </c>
    </row>
    <row r="722" spans="1:3" x14ac:dyDescent="0.25">
      <c r="A722" t="s">
        <v>2004</v>
      </c>
      <c r="B722" t="str">
        <f t="shared" si="11"/>
        <v>stacjonarny</v>
      </c>
      <c r="C722">
        <v>7</v>
      </c>
    </row>
    <row r="723" spans="1:3" x14ac:dyDescent="0.25">
      <c r="A723" t="s">
        <v>2004</v>
      </c>
      <c r="B723" t="str">
        <f t="shared" si="11"/>
        <v>komorkowy</v>
      </c>
      <c r="C723">
        <v>10</v>
      </c>
    </row>
    <row r="724" spans="1:3" x14ac:dyDescent="0.25">
      <c r="A724" t="s">
        <v>2004</v>
      </c>
      <c r="B724" t="str">
        <f t="shared" si="11"/>
        <v>stacjonarny</v>
      </c>
      <c r="C724">
        <v>7</v>
      </c>
    </row>
    <row r="725" spans="1:3" x14ac:dyDescent="0.25">
      <c r="A725" t="s">
        <v>2004</v>
      </c>
      <c r="B725" t="str">
        <f t="shared" si="11"/>
        <v>stacjonarny</v>
      </c>
      <c r="C725">
        <v>7</v>
      </c>
    </row>
    <row r="726" spans="1:3" x14ac:dyDescent="0.25">
      <c r="A726" t="s">
        <v>2004</v>
      </c>
      <c r="B726" t="str">
        <f t="shared" si="11"/>
        <v>stacjonarny</v>
      </c>
      <c r="C726">
        <v>7</v>
      </c>
    </row>
    <row r="727" spans="1:3" x14ac:dyDescent="0.25">
      <c r="A727" t="s">
        <v>2004</v>
      </c>
      <c r="B727" t="str">
        <f t="shared" si="11"/>
        <v>stacjonarny</v>
      </c>
      <c r="C727">
        <v>7</v>
      </c>
    </row>
    <row r="728" spans="1:3" x14ac:dyDescent="0.25">
      <c r="A728" t="s">
        <v>2004</v>
      </c>
      <c r="B728" t="str">
        <f t="shared" si="11"/>
        <v>stacjonarny</v>
      </c>
      <c r="C728">
        <v>7</v>
      </c>
    </row>
    <row r="729" spans="1:3" x14ac:dyDescent="0.25">
      <c r="A729" t="s">
        <v>2004</v>
      </c>
      <c r="B729" t="str">
        <f t="shared" si="11"/>
        <v>stacjonarny</v>
      </c>
      <c r="C729">
        <v>7</v>
      </c>
    </row>
    <row r="730" spans="1:3" x14ac:dyDescent="0.25">
      <c r="A730" t="s">
        <v>2004</v>
      </c>
      <c r="B730" t="str">
        <f t="shared" si="11"/>
        <v>stacjonarny</v>
      </c>
      <c r="C730">
        <v>7</v>
      </c>
    </row>
    <row r="731" spans="1:3" x14ac:dyDescent="0.25">
      <c r="A731" t="s">
        <v>2004</v>
      </c>
      <c r="B731" t="str">
        <f t="shared" si="11"/>
        <v>stacjonarny</v>
      </c>
      <c r="C731">
        <v>7</v>
      </c>
    </row>
    <row r="732" spans="1:3" x14ac:dyDescent="0.25">
      <c r="A732" t="s">
        <v>2004</v>
      </c>
      <c r="B732" t="str">
        <f t="shared" si="11"/>
        <v>komorkowy</v>
      </c>
      <c r="C732">
        <v>8</v>
      </c>
    </row>
    <row r="733" spans="1:3" x14ac:dyDescent="0.25">
      <c r="A733" t="s">
        <v>2004</v>
      </c>
      <c r="B733" t="str">
        <f t="shared" si="11"/>
        <v>stacjonarny</v>
      </c>
      <c r="C733">
        <v>7</v>
      </c>
    </row>
    <row r="734" spans="1:3" x14ac:dyDescent="0.25">
      <c r="A734" t="s">
        <v>2004</v>
      </c>
      <c r="B734" t="str">
        <f t="shared" si="11"/>
        <v>komorkowy</v>
      </c>
      <c r="C734">
        <v>8</v>
      </c>
    </row>
    <row r="735" spans="1:3" x14ac:dyDescent="0.25">
      <c r="A735" t="s">
        <v>2004</v>
      </c>
      <c r="B735" t="str">
        <f t="shared" si="11"/>
        <v>stacjonarny</v>
      </c>
      <c r="C735">
        <v>7</v>
      </c>
    </row>
    <row r="736" spans="1:3" x14ac:dyDescent="0.25">
      <c r="A736" t="s">
        <v>2004</v>
      </c>
      <c r="B736" t="str">
        <f t="shared" si="11"/>
        <v>stacjonarny</v>
      </c>
      <c r="C736">
        <v>7</v>
      </c>
    </row>
    <row r="737" spans="1:3" x14ac:dyDescent="0.25">
      <c r="A737" t="s">
        <v>2004</v>
      </c>
      <c r="B737" t="str">
        <f t="shared" si="11"/>
        <v>stacjonarny</v>
      </c>
      <c r="C737">
        <v>7</v>
      </c>
    </row>
    <row r="738" spans="1:3" x14ac:dyDescent="0.25">
      <c r="A738" t="s">
        <v>2004</v>
      </c>
      <c r="B738" t="str">
        <f t="shared" si="11"/>
        <v>stacjonarny</v>
      </c>
      <c r="C738">
        <v>7</v>
      </c>
    </row>
    <row r="739" spans="1:3" x14ac:dyDescent="0.25">
      <c r="A739" t="s">
        <v>2004</v>
      </c>
      <c r="B739" t="str">
        <f t="shared" si="11"/>
        <v>komorkowy</v>
      </c>
      <c r="C739">
        <v>8</v>
      </c>
    </row>
    <row r="740" spans="1:3" x14ac:dyDescent="0.25">
      <c r="A740" t="s">
        <v>2004</v>
      </c>
      <c r="B740" t="str">
        <f t="shared" si="11"/>
        <v>stacjonarny</v>
      </c>
      <c r="C740">
        <v>7</v>
      </c>
    </row>
    <row r="741" spans="1:3" x14ac:dyDescent="0.25">
      <c r="A741" t="s">
        <v>2004</v>
      </c>
      <c r="B741" t="str">
        <f t="shared" si="11"/>
        <v>stacjonarny</v>
      </c>
      <c r="C741">
        <v>7</v>
      </c>
    </row>
    <row r="742" spans="1:3" x14ac:dyDescent="0.25">
      <c r="A742" t="s">
        <v>2004</v>
      </c>
      <c r="B742" t="str">
        <f t="shared" si="11"/>
        <v>stacjonarny</v>
      </c>
      <c r="C742">
        <v>7</v>
      </c>
    </row>
    <row r="743" spans="1:3" x14ac:dyDescent="0.25">
      <c r="A743" t="s">
        <v>2004</v>
      </c>
      <c r="B743" t="str">
        <f t="shared" si="11"/>
        <v>stacjonarny</v>
      </c>
      <c r="C743">
        <v>7</v>
      </c>
    </row>
    <row r="744" spans="1:3" x14ac:dyDescent="0.25">
      <c r="A744" t="s">
        <v>2004</v>
      </c>
      <c r="B744" t="str">
        <f t="shared" si="11"/>
        <v>stacjonarny</v>
      </c>
      <c r="C744">
        <v>7</v>
      </c>
    </row>
    <row r="745" spans="1:3" x14ac:dyDescent="0.25">
      <c r="A745" t="s">
        <v>2004</v>
      </c>
      <c r="B745" t="str">
        <f t="shared" si="11"/>
        <v>stacjonarny</v>
      </c>
      <c r="C745">
        <v>7</v>
      </c>
    </row>
    <row r="746" spans="1:3" x14ac:dyDescent="0.25">
      <c r="A746" t="s">
        <v>2004</v>
      </c>
      <c r="B746" t="str">
        <f t="shared" si="11"/>
        <v>stacjonarny</v>
      </c>
      <c r="C746">
        <v>7</v>
      </c>
    </row>
    <row r="747" spans="1:3" x14ac:dyDescent="0.25">
      <c r="A747" t="s">
        <v>2004</v>
      </c>
      <c r="B747" t="str">
        <f t="shared" si="11"/>
        <v>komorkowy</v>
      </c>
      <c r="C747">
        <v>8</v>
      </c>
    </row>
    <row r="748" spans="1:3" x14ac:dyDescent="0.25">
      <c r="A748" t="s">
        <v>2004</v>
      </c>
      <c r="B748" t="str">
        <f t="shared" si="11"/>
        <v>stacjonarny</v>
      </c>
      <c r="C748">
        <v>7</v>
      </c>
    </row>
    <row r="749" spans="1:3" x14ac:dyDescent="0.25">
      <c r="A749" t="s">
        <v>2004</v>
      </c>
      <c r="B749" t="str">
        <f t="shared" si="11"/>
        <v>stacjonarny</v>
      </c>
      <c r="C749">
        <v>7</v>
      </c>
    </row>
    <row r="750" spans="1:3" x14ac:dyDescent="0.25">
      <c r="A750" t="s">
        <v>2004</v>
      </c>
      <c r="B750" t="str">
        <f t="shared" si="11"/>
        <v>stacjonarny</v>
      </c>
      <c r="C750">
        <v>7</v>
      </c>
    </row>
    <row r="751" spans="1:3" x14ac:dyDescent="0.25">
      <c r="A751" t="s">
        <v>2004</v>
      </c>
      <c r="B751" t="str">
        <f t="shared" si="11"/>
        <v>stacjonarny</v>
      </c>
      <c r="C751">
        <v>7</v>
      </c>
    </row>
    <row r="752" spans="1:3" x14ac:dyDescent="0.25">
      <c r="A752" t="s">
        <v>2004</v>
      </c>
      <c r="B752" t="str">
        <f t="shared" si="11"/>
        <v>stacjonarny</v>
      </c>
      <c r="C752">
        <v>7</v>
      </c>
    </row>
    <row r="753" spans="1:3" x14ac:dyDescent="0.25">
      <c r="A753" t="s">
        <v>2004</v>
      </c>
      <c r="B753" t="str">
        <f t="shared" si="11"/>
        <v>komorkowy</v>
      </c>
      <c r="C753">
        <v>8</v>
      </c>
    </row>
    <row r="754" spans="1:3" x14ac:dyDescent="0.25">
      <c r="A754" t="s">
        <v>2004</v>
      </c>
      <c r="B754" t="str">
        <f t="shared" si="11"/>
        <v>stacjonarny</v>
      </c>
      <c r="C754">
        <v>7</v>
      </c>
    </row>
    <row r="755" spans="1:3" x14ac:dyDescent="0.25">
      <c r="A755" t="s">
        <v>2004</v>
      </c>
      <c r="B755" t="str">
        <f t="shared" si="11"/>
        <v>stacjonarny</v>
      </c>
      <c r="C755">
        <v>7</v>
      </c>
    </row>
    <row r="756" spans="1:3" x14ac:dyDescent="0.25">
      <c r="A756" t="s">
        <v>2004</v>
      </c>
      <c r="B756" t="str">
        <f t="shared" si="11"/>
        <v>stacjonarny</v>
      </c>
      <c r="C756">
        <v>7</v>
      </c>
    </row>
    <row r="757" spans="1:3" x14ac:dyDescent="0.25">
      <c r="A757" t="s">
        <v>2004</v>
      </c>
      <c r="B757" t="str">
        <f t="shared" si="11"/>
        <v>stacjonarny</v>
      </c>
      <c r="C757">
        <v>7</v>
      </c>
    </row>
    <row r="758" spans="1:3" x14ac:dyDescent="0.25">
      <c r="A758" t="s">
        <v>2004</v>
      </c>
      <c r="B758" t="str">
        <f t="shared" si="11"/>
        <v>komorkowy</v>
      </c>
      <c r="C758">
        <v>8</v>
      </c>
    </row>
    <row r="759" spans="1:3" x14ac:dyDescent="0.25">
      <c r="A759" t="s">
        <v>2004</v>
      </c>
      <c r="B759" t="str">
        <f t="shared" si="11"/>
        <v>komorkowy</v>
      </c>
      <c r="C759">
        <v>8</v>
      </c>
    </row>
    <row r="760" spans="1:3" x14ac:dyDescent="0.25">
      <c r="A760" t="s">
        <v>2004</v>
      </c>
      <c r="B760" t="str">
        <f t="shared" si="11"/>
        <v>stacjonarny</v>
      </c>
      <c r="C760">
        <v>7</v>
      </c>
    </row>
    <row r="761" spans="1:3" x14ac:dyDescent="0.25">
      <c r="A761" t="s">
        <v>2004</v>
      </c>
      <c r="B761" t="str">
        <f t="shared" si="11"/>
        <v>komorkowy</v>
      </c>
      <c r="C761">
        <v>8</v>
      </c>
    </row>
    <row r="762" spans="1:3" x14ac:dyDescent="0.25">
      <c r="A762" t="s">
        <v>2004</v>
      </c>
      <c r="B762" t="str">
        <f t="shared" si="11"/>
        <v>stacjonarny</v>
      </c>
      <c r="C762">
        <v>7</v>
      </c>
    </row>
    <row r="763" spans="1:3" x14ac:dyDescent="0.25">
      <c r="A763" t="s">
        <v>2004</v>
      </c>
      <c r="B763" t="str">
        <f t="shared" si="11"/>
        <v>stacjonarny</v>
      </c>
      <c r="C763">
        <v>7</v>
      </c>
    </row>
    <row r="764" spans="1:3" x14ac:dyDescent="0.25">
      <c r="A764" t="s">
        <v>2004</v>
      </c>
      <c r="B764" t="str">
        <f t="shared" si="11"/>
        <v>stacjonarny</v>
      </c>
      <c r="C764">
        <v>7</v>
      </c>
    </row>
    <row r="765" spans="1:3" x14ac:dyDescent="0.25">
      <c r="A765" t="s">
        <v>2004</v>
      </c>
      <c r="B765" t="str">
        <f t="shared" si="11"/>
        <v>komorkowy</v>
      </c>
      <c r="C765">
        <v>8</v>
      </c>
    </row>
    <row r="766" spans="1:3" x14ac:dyDescent="0.25">
      <c r="A766" t="s">
        <v>2004</v>
      </c>
      <c r="B766" t="str">
        <f t="shared" si="11"/>
        <v>komorkowy</v>
      </c>
      <c r="C766">
        <v>8</v>
      </c>
    </row>
    <row r="767" spans="1:3" x14ac:dyDescent="0.25">
      <c r="A767" t="s">
        <v>2004</v>
      </c>
      <c r="B767" t="str">
        <f t="shared" si="11"/>
        <v>stacjonarny</v>
      </c>
      <c r="C767">
        <v>7</v>
      </c>
    </row>
    <row r="768" spans="1:3" x14ac:dyDescent="0.25">
      <c r="A768" t="s">
        <v>2004</v>
      </c>
      <c r="B768" t="str">
        <f t="shared" si="11"/>
        <v>stacjonarny</v>
      </c>
      <c r="C768">
        <v>7</v>
      </c>
    </row>
    <row r="769" spans="1:3" x14ac:dyDescent="0.25">
      <c r="A769" t="s">
        <v>2004</v>
      </c>
      <c r="B769" t="str">
        <f t="shared" si="11"/>
        <v>stacjonarny</v>
      </c>
      <c r="C769">
        <v>7</v>
      </c>
    </row>
    <row r="770" spans="1:3" x14ac:dyDescent="0.25">
      <c r="A770" t="s">
        <v>2004</v>
      </c>
      <c r="B770" t="str">
        <f t="shared" si="11"/>
        <v>stacjonarny</v>
      </c>
      <c r="C770">
        <v>7</v>
      </c>
    </row>
    <row r="771" spans="1:3" x14ac:dyDescent="0.25">
      <c r="A771" t="s">
        <v>2004</v>
      </c>
      <c r="B771" t="str">
        <f t="shared" ref="B771:B834" si="12">IF(C771=7,"stacjonarny","komorkowy")</f>
        <v>komorkowy</v>
      </c>
      <c r="C771">
        <v>8</v>
      </c>
    </row>
    <row r="772" spans="1:3" x14ac:dyDescent="0.25">
      <c r="A772" t="s">
        <v>2004</v>
      </c>
      <c r="B772" t="str">
        <f t="shared" si="12"/>
        <v>komorkowy</v>
      </c>
      <c r="C772">
        <v>8</v>
      </c>
    </row>
    <row r="773" spans="1:3" x14ac:dyDescent="0.25">
      <c r="A773" t="s">
        <v>2004</v>
      </c>
      <c r="B773" t="str">
        <f t="shared" si="12"/>
        <v>stacjonarny</v>
      </c>
      <c r="C773">
        <v>7</v>
      </c>
    </row>
    <row r="774" spans="1:3" x14ac:dyDescent="0.25">
      <c r="A774" t="s">
        <v>2004</v>
      </c>
      <c r="B774" t="str">
        <f t="shared" si="12"/>
        <v>komorkowy</v>
      </c>
      <c r="C774">
        <v>10</v>
      </c>
    </row>
    <row r="775" spans="1:3" x14ac:dyDescent="0.25">
      <c r="A775" t="s">
        <v>2004</v>
      </c>
      <c r="B775" t="str">
        <f t="shared" si="12"/>
        <v>komorkowy</v>
      </c>
      <c r="C775">
        <v>10</v>
      </c>
    </row>
    <row r="776" spans="1:3" x14ac:dyDescent="0.25">
      <c r="A776" t="s">
        <v>2004</v>
      </c>
      <c r="B776" t="str">
        <f t="shared" si="12"/>
        <v>stacjonarny</v>
      </c>
      <c r="C776">
        <v>7</v>
      </c>
    </row>
    <row r="777" spans="1:3" x14ac:dyDescent="0.25">
      <c r="A777" t="s">
        <v>2004</v>
      </c>
      <c r="B777" t="str">
        <f t="shared" si="12"/>
        <v>komorkowy</v>
      </c>
      <c r="C777">
        <v>8</v>
      </c>
    </row>
    <row r="778" spans="1:3" x14ac:dyDescent="0.25">
      <c r="A778" t="s">
        <v>2004</v>
      </c>
      <c r="B778" t="str">
        <f t="shared" si="12"/>
        <v>stacjonarny</v>
      </c>
      <c r="C778">
        <v>7</v>
      </c>
    </row>
    <row r="779" spans="1:3" x14ac:dyDescent="0.25">
      <c r="A779" t="s">
        <v>2004</v>
      </c>
      <c r="B779" t="str">
        <f t="shared" si="12"/>
        <v>stacjonarny</v>
      </c>
      <c r="C779">
        <v>7</v>
      </c>
    </row>
    <row r="780" spans="1:3" x14ac:dyDescent="0.25">
      <c r="A780" t="s">
        <v>2004</v>
      </c>
      <c r="B780" t="str">
        <f t="shared" si="12"/>
        <v>stacjonarny</v>
      </c>
      <c r="C780">
        <v>7</v>
      </c>
    </row>
    <row r="781" spans="1:3" x14ac:dyDescent="0.25">
      <c r="A781" t="s">
        <v>2004</v>
      </c>
      <c r="B781" t="str">
        <f t="shared" si="12"/>
        <v>komorkowy</v>
      </c>
      <c r="C781">
        <v>8</v>
      </c>
    </row>
    <row r="782" spans="1:3" x14ac:dyDescent="0.25">
      <c r="A782" t="s">
        <v>2004</v>
      </c>
      <c r="B782" t="str">
        <f t="shared" si="12"/>
        <v>stacjonarny</v>
      </c>
      <c r="C782">
        <v>7</v>
      </c>
    </row>
    <row r="783" spans="1:3" x14ac:dyDescent="0.25">
      <c r="A783" t="s">
        <v>2004</v>
      </c>
      <c r="B783" t="str">
        <f t="shared" si="12"/>
        <v>stacjonarny</v>
      </c>
      <c r="C783">
        <v>7</v>
      </c>
    </row>
    <row r="784" spans="1:3" x14ac:dyDescent="0.25">
      <c r="A784" t="s">
        <v>2004</v>
      </c>
      <c r="B784" t="str">
        <f t="shared" si="12"/>
        <v>komorkowy</v>
      </c>
      <c r="C784">
        <v>8</v>
      </c>
    </row>
    <row r="785" spans="1:3" x14ac:dyDescent="0.25">
      <c r="A785" t="s">
        <v>2004</v>
      </c>
      <c r="B785" t="str">
        <f t="shared" si="12"/>
        <v>stacjonarny</v>
      </c>
      <c r="C785">
        <v>7</v>
      </c>
    </row>
    <row r="786" spans="1:3" x14ac:dyDescent="0.25">
      <c r="A786" t="s">
        <v>2004</v>
      </c>
      <c r="B786" t="str">
        <f t="shared" si="12"/>
        <v>stacjonarny</v>
      </c>
      <c r="C786">
        <v>7</v>
      </c>
    </row>
    <row r="787" spans="1:3" x14ac:dyDescent="0.25">
      <c r="A787" t="s">
        <v>2004</v>
      </c>
      <c r="B787" t="str">
        <f t="shared" si="12"/>
        <v>stacjonarny</v>
      </c>
      <c r="C787">
        <v>7</v>
      </c>
    </row>
    <row r="788" spans="1:3" x14ac:dyDescent="0.25">
      <c r="A788" t="s">
        <v>2004</v>
      </c>
      <c r="B788" t="str">
        <f t="shared" si="12"/>
        <v>stacjonarny</v>
      </c>
      <c r="C788">
        <v>7</v>
      </c>
    </row>
    <row r="789" spans="1:3" x14ac:dyDescent="0.25">
      <c r="A789" t="s">
        <v>2004</v>
      </c>
      <c r="B789" t="str">
        <f t="shared" si="12"/>
        <v>stacjonarny</v>
      </c>
      <c r="C789">
        <v>7</v>
      </c>
    </row>
    <row r="790" spans="1:3" x14ac:dyDescent="0.25">
      <c r="A790" t="s">
        <v>2004</v>
      </c>
      <c r="B790" t="str">
        <f t="shared" si="12"/>
        <v>komorkowy</v>
      </c>
      <c r="C790">
        <v>8</v>
      </c>
    </row>
    <row r="791" spans="1:3" x14ac:dyDescent="0.25">
      <c r="A791" t="s">
        <v>2004</v>
      </c>
      <c r="B791" t="str">
        <f t="shared" si="12"/>
        <v>komorkowy</v>
      </c>
      <c r="C791">
        <v>8</v>
      </c>
    </row>
    <row r="792" spans="1:3" x14ac:dyDescent="0.25">
      <c r="A792" t="s">
        <v>2004</v>
      </c>
      <c r="B792" t="str">
        <f t="shared" si="12"/>
        <v>komorkowy</v>
      </c>
      <c r="C792">
        <v>8</v>
      </c>
    </row>
    <row r="793" spans="1:3" x14ac:dyDescent="0.25">
      <c r="A793" t="s">
        <v>2004</v>
      </c>
      <c r="B793" t="str">
        <f t="shared" si="12"/>
        <v>komorkowy</v>
      </c>
      <c r="C793">
        <v>8</v>
      </c>
    </row>
    <row r="794" spans="1:3" x14ac:dyDescent="0.25">
      <c r="A794" t="s">
        <v>2004</v>
      </c>
      <c r="B794" t="str">
        <f t="shared" si="12"/>
        <v>stacjonarny</v>
      </c>
      <c r="C794">
        <v>7</v>
      </c>
    </row>
    <row r="795" spans="1:3" x14ac:dyDescent="0.25">
      <c r="A795" t="s">
        <v>2004</v>
      </c>
      <c r="B795" t="str">
        <f t="shared" si="12"/>
        <v>stacjonarny</v>
      </c>
      <c r="C795">
        <v>7</v>
      </c>
    </row>
    <row r="796" spans="1:3" x14ac:dyDescent="0.25">
      <c r="A796" t="s">
        <v>2004</v>
      </c>
      <c r="B796" t="str">
        <f t="shared" si="12"/>
        <v>stacjonarny</v>
      </c>
      <c r="C796">
        <v>7</v>
      </c>
    </row>
    <row r="797" spans="1:3" x14ac:dyDescent="0.25">
      <c r="A797" t="s">
        <v>2004</v>
      </c>
      <c r="B797" t="str">
        <f t="shared" si="12"/>
        <v>stacjonarny</v>
      </c>
      <c r="C797">
        <v>7</v>
      </c>
    </row>
    <row r="798" spans="1:3" x14ac:dyDescent="0.25">
      <c r="A798" t="s">
        <v>2004</v>
      </c>
      <c r="B798" t="str">
        <f t="shared" si="12"/>
        <v>komorkowy</v>
      </c>
      <c r="C798">
        <v>10</v>
      </c>
    </row>
    <row r="799" spans="1:3" x14ac:dyDescent="0.25">
      <c r="A799" t="s">
        <v>2004</v>
      </c>
      <c r="B799" t="str">
        <f t="shared" si="12"/>
        <v>stacjonarny</v>
      </c>
      <c r="C799">
        <v>7</v>
      </c>
    </row>
    <row r="800" spans="1:3" x14ac:dyDescent="0.25">
      <c r="A800" t="s">
        <v>2004</v>
      </c>
      <c r="B800" t="str">
        <f t="shared" si="12"/>
        <v>stacjonarny</v>
      </c>
      <c r="C800">
        <v>7</v>
      </c>
    </row>
    <row r="801" spans="1:3" x14ac:dyDescent="0.25">
      <c r="A801" t="s">
        <v>2004</v>
      </c>
      <c r="B801" t="str">
        <f t="shared" si="12"/>
        <v>komorkowy</v>
      </c>
      <c r="C801">
        <v>8</v>
      </c>
    </row>
    <row r="802" spans="1:3" x14ac:dyDescent="0.25">
      <c r="A802" t="s">
        <v>2004</v>
      </c>
      <c r="B802" t="str">
        <f t="shared" si="12"/>
        <v>stacjonarny</v>
      </c>
      <c r="C802">
        <v>7</v>
      </c>
    </row>
    <row r="803" spans="1:3" x14ac:dyDescent="0.25">
      <c r="A803" t="s">
        <v>2004</v>
      </c>
      <c r="B803" t="str">
        <f t="shared" si="12"/>
        <v>komorkowy</v>
      </c>
      <c r="C803">
        <v>8</v>
      </c>
    </row>
    <row r="804" spans="1:3" x14ac:dyDescent="0.25">
      <c r="A804" t="s">
        <v>2004</v>
      </c>
      <c r="B804" t="str">
        <f t="shared" si="12"/>
        <v>komorkowy</v>
      </c>
      <c r="C804">
        <v>8</v>
      </c>
    </row>
    <row r="805" spans="1:3" x14ac:dyDescent="0.25">
      <c r="A805" t="s">
        <v>2004</v>
      </c>
      <c r="B805" t="str">
        <f t="shared" si="12"/>
        <v>stacjonarny</v>
      </c>
      <c r="C805">
        <v>7</v>
      </c>
    </row>
    <row r="806" spans="1:3" x14ac:dyDescent="0.25">
      <c r="A806" t="s">
        <v>2004</v>
      </c>
      <c r="B806" t="str">
        <f t="shared" si="12"/>
        <v>stacjonarny</v>
      </c>
      <c r="C806">
        <v>7</v>
      </c>
    </row>
    <row r="807" spans="1:3" x14ac:dyDescent="0.25">
      <c r="A807" t="s">
        <v>2004</v>
      </c>
      <c r="B807" t="str">
        <f t="shared" si="12"/>
        <v>stacjonarny</v>
      </c>
      <c r="C807">
        <v>7</v>
      </c>
    </row>
    <row r="808" spans="1:3" x14ac:dyDescent="0.25">
      <c r="A808" t="s">
        <v>2004</v>
      </c>
      <c r="B808" t="str">
        <f t="shared" si="12"/>
        <v>stacjonarny</v>
      </c>
      <c r="C808">
        <v>7</v>
      </c>
    </row>
    <row r="809" spans="1:3" x14ac:dyDescent="0.25">
      <c r="A809" t="s">
        <v>2004</v>
      </c>
      <c r="B809" t="str">
        <f t="shared" si="12"/>
        <v>stacjonarny</v>
      </c>
      <c r="C809">
        <v>7</v>
      </c>
    </row>
    <row r="810" spans="1:3" x14ac:dyDescent="0.25">
      <c r="A810" t="s">
        <v>2004</v>
      </c>
      <c r="B810" t="str">
        <f t="shared" si="12"/>
        <v>stacjonarny</v>
      </c>
      <c r="C810">
        <v>7</v>
      </c>
    </row>
    <row r="811" spans="1:3" x14ac:dyDescent="0.25">
      <c r="A811" t="s">
        <v>2004</v>
      </c>
      <c r="B811" t="str">
        <f t="shared" si="12"/>
        <v>komorkowy</v>
      </c>
      <c r="C811">
        <v>8</v>
      </c>
    </row>
    <row r="812" spans="1:3" x14ac:dyDescent="0.25">
      <c r="A812" t="s">
        <v>2004</v>
      </c>
      <c r="B812" t="str">
        <f t="shared" si="12"/>
        <v>komorkowy</v>
      </c>
      <c r="C812">
        <v>10</v>
      </c>
    </row>
    <row r="813" spans="1:3" x14ac:dyDescent="0.25">
      <c r="A813" t="s">
        <v>2004</v>
      </c>
      <c r="B813" t="str">
        <f t="shared" si="12"/>
        <v>komorkowy</v>
      </c>
      <c r="C813">
        <v>8</v>
      </c>
    </row>
    <row r="814" spans="1:3" x14ac:dyDescent="0.25">
      <c r="A814" t="s">
        <v>2004</v>
      </c>
      <c r="B814" t="str">
        <f t="shared" si="12"/>
        <v>stacjonarny</v>
      </c>
      <c r="C814">
        <v>7</v>
      </c>
    </row>
    <row r="815" spans="1:3" x14ac:dyDescent="0.25">
      <c r="A815" t="s">
        <v>2004</v>
      </c>
      <c r="B815" t="str">
        <f t="shared" si="12"/>
        <v>stacjonarny</v>
      </c>
      <c r="C815">
        <v>7</v>
      </c>
    </row>
    <row r="816" spans="1:3" x14ac:dyDescent="0.25">
      <c r="A816" t="s">
        <v>2286</v>
      </c>
      <c r="B816" t="str">
        <f t="shared" si="12"/>
        <v>stacjonarny</v>
      </c>
      <c r="C816">
        <v>7</v>
      </c>
    </row>
    <row r="817" spans="1:3" x14ac:dyDescent="0.25">
      <c r="A817" t="s">
        <v>2286</v>
      </c>
      <c r="B817" t="str">
        <f t="shared" si="12"/>
        <v>stacjonarny</v>
      </c>
      <c r="C817">
        <v>7</v>
      </c>
    </row>
    <row r="818" spans="1:3" x14ac:dyDescent="0.25">
      <c r="A818" t="s">
        <v>2286</v>
      </c>
      <c r="B818" t="str">
        <f t="shared" si="12"/>
        <v>komorkowy</v>
      </c>
      <c r="C818">
        <v>8</v>
      </c>
    </row>
    <row r="819" spans="1:3" x14ac:dyDescent="0.25">
      <c r="A819" t="s">
        <v>2286</v>
      </c>
      <c r="B819" t="str">
        <f t="shared" si="12"/>
        <v>komorkowy</v>
      </c>
      <c r="C819">
        <v>10</v>
      </c>
    </row>
    <row r="820" spans="1:3" x14ac:dyDescent="0.25">
      <c r="A820" t="s">
        <v>2286</v>
      </c>
      <c r="B820" t="str">
        <f t="shared" si="12"/>
        <v>stacjonarny</v>
      </c>
      <c r="C820">
        <v>7</v>
      </c>
    </row>
    <row r="821" spans="1:3" x14ac:dyDescent="0.25">
      <c r="A821" t="s">
        <v>2286</v>
      </c>
      <c r="B821" t="str">
        <f t="shared" si="12"/>
        <v>stacjonarny</v>
      </c>
      <c r="C821">
        <v>7</v>
      </c>
    </row>
    <row r="822" spans="1:3" x14ac:dyDescent="0.25">
      <c r="A822" t="s">
        <v>2286</v>
      </c>
      <c r="B822" t="str">
        <f t="shared" si="12"/>
        <v>stacjonarny</v>
      </c>
      <c r="C822">
        <v>7</v>
      </c>
    </row>
    <row r="823" spans="1:3" x14ac:dyDescent="0.25">
      <c r="A823" t="s">
        <v>2286</v>
      </c>
      <c r="B823" t="str">
        <f t="shared" si="12"/>
        <v>stacjonarny</v>
      </c>
      <c r="C823">
        <v>7</v>
      </c>
    </row>
    <row r="824" spans="1:3" x14ac:dyDescent="0.25">
      <c r="A824" t="s">
        <v>2286</v>
      </c>
      <c r="B824" t="str">
        <f t="shared" si="12"/>
        <v>stacjonarny</v>
      </c>
      <c r="C824">
        <v>7</v>
      </c>
    </row>
    <row r="825" spans="1:3" x14ac:dyDescent="0.25">
      <c r="A825" t="s">
        <v>2286</v>
      </c>
      <c r="B825" t="str">
        <f t="shared" si="12"/>
        <v>stacjonarny</v>
      </c>
      <c r="C825">
        <v>7</v>
      </c>
    </row>
    <row r="826" spans="1:3" x14ac:dyDescent="0.25">
      <c r="A826" t="s">
        <v>2286</v>
      </c>
      <c r="B826" t="str">
        <f t="shared" si="12"/>
        <v>stacjonarny</v>
      </c>
      <c r="C826">
        <v>7</v>
      </c>
    </row>
    <row r="827" spans="1:3" x14ac:dyDescent="0.25">
      <c r="A827" t="s">
        <v>2286</v>
      </c>
      <c r="B827" t="str">
        <f t="shared" si="12"/>
        <v>komorkowy</v>
      </c>
      <c r="C827">
        <v>8</v>
      </c>
    </row>
    <row r="828" spans="1:3" x14ac:dyDescent="0.25">
      <c r="A828" t="s">
        <v>2286</v>
      </c>
      <c r="B828" t="str">
        <f t="shared" si="12"/>
        <v>stacjonarny</v>
      </c>
      <c r="C828">
        <v>7</v>
      </c>
    </row>
    <row r="829" spans="1:3" x14ac:dyDescent="0.25">
      <c r="A829" t="s">
        <v>2286</v>
      </c>
      <c r="B829" t="str">
        <f t="shared" si="12"/>
        <v>komorkowy</v>
      </c>
      <c r="C829">
        <v>8</v>
      </c>
    </row>
    <row r="830" spans="1:3" x14ac:dyDescent="0.25">
      <c r="A830" t="s">
        <v>2286</v>
      </c>
      <c r="B830" t="str">
        <f t="shared" si="12"/>
        <v>stacjonarny</v>
      </c>
      <c r="C830">
        <v>7</v>
      </c>
    </row>
    <row r="831" spans="1:3" x14ac:dyDescent="0.25">
      <c r="A831" t="s">
        <v>2286</v>
      </c>
      <c r="B831" t="str">
        <f t="shared" si="12"/>
        <v>stacjonarny</v>
      </c>
      <c r="C831">
        <v>7</v>
      </c>
    </row>
    <row r="832" spans="1:3" x14ac:dyDescent="0.25">
      <c r="A832" t="s">
        <v>2286</v>
      </c>
      <c r="B832" t="str">
        <f t="shared" si="12"/>
        <v>stacjonarny</v>
      </c>
      <c r="C832">
        <v>7</v>
      </c>
    </row>
    <row r="833" spans="1:3" x14ac:dyDescent="0.25">
      <c r="A833" t="s">
        <v>2286</v>
      </c>
      <c r="B833" t="str">
        <f t="shared" si="12"/>
        <v>stacjonarny</v>
      </c>
      <c r="C833">
        <v>7</v>
      </c>
    </row>
    <row r="834" spans="1:3" x14ac:dyDescent="0.25">
      <c r="A834" t="s">
        <v>2286</v>
      </c>
      <c r="B834" t="str">
        <f t="shared" si="12"/>
        <v>stacjonarny</v>
      </c>
      <c r="C834">
        <v>7</v>
      </c>
    </row>
    <row r="835" spans="1:3" x14ac:dyDescent="0.25">
      <c r="A835" t="s">
        <v>2286</v>
      </c>
      <c r="B835" t="str">
        <f t="shared" ref="B835:B898" si="13">IF(C835=7,"stacjonarny","komorkowy")</f>
        <v>komorkowy</v>
      </c>
      <c r="C835">
        <v>8</v>
      </c>
    </row>
    <row r="836" spans="1:3" x14ac:dyDescent="0.25">
      <c r="A836" t="s">
        <v>2286</v>
      </c>
      <c r="B836" t="str">
        <f t="shared" si="13"/>
        <v>komorkowy</v>
      </c>
      <c r="C836">
        <v>8</v>
      </c>
    </row>
    <row r="837" spans="1:3" x14ac:dyDescent="0.25">
      <c r="A837" t="s">
        <v>2286</v>
      </c>
      <c r="B837" t="str">
        <f t="shared" si="13"/>
        <v>stacjonarny</v>
      </c>
      <c r="C837">
        <v>7</v>
      </c>
    </row>
    <row r="838" spans="1:3" x14ac:dyDescent="0.25">
      <c r="A838" t="s">
        <v>2286</v>
      </c>
      <c r="B838" t="str">
        <f t="shared" si="13"/>
        <v>komorkowy</v>
      </c>
      <c r="C838">
        <v>8</v>
      </c>
    </row>
    <row r="839" spans="1:3" x14ac:dyDescent="0.25">
      <c r="A839" t="s">
        <v>2286</v>
      </c>
      <c r="B839" t="str">
        <f t="shared" si="13"/>
        <v>stacjonarny</v>
      </c>
      <c r="C839">
        <v>7</v>
      </c>
    </row>
    <row r="840" spans="1:3" x14ac:dyDescent="0.25">
      <c r="A840" t="s">
        <v>2286</v>
      </c>
      <c r="B840" t="str">
        <f t="shared" si="13"/>
        <v>stacjonarny</v>
      </c>
      <c r="C840">
        <v>7</v>
      </c>
    </row>
    <row r="841" spans="1:3" x14ac:dyDescent="0.25">
      <c r="A841" t="s">
        <v>2286</v>
      </c>
      <c r="B841" t="str">
        <f t="shared" si="13"/>
        <v>komorkowy</v>
      </c>
      <c r="C841">
        <v>8</v>
      </c>
    </row>
    <row r="842" spans="1:3" x14ac:dyDescent="0.25">
      <c r="A842" t="s">
        <v>2286</v>
      </c>
      <c r="B842" t="str">
        <f t="shared" si="13"/>
        <v>komorkowy</v>
      </c>
      <c r="C842">
        <v>8</v>
      </c>
    </row>
    <row r="843" spans="1:3" x14ac:dyDescent="0.25">
      <c r="A843" t="s">
        <v>2286</v>
      </c>
      <c r="B843" t="str">
        <f t="shared" si="13"/>
        <v>stacjonarny</v>
      </c>
      <c r="C843">
        <v>7</v>
      </c>
    </row>
    <row r="844" spans="1:3" x14ac:dyDescent="0.25">
      <c r="A844" t="s">
        <v>2286</v>
      </c>
      <c r="B844" t="str">
        <f t="shared" si="13"/>
        <v>stacjonarny</v>
      </c>
      <c r="C844">
        <v>7</v>
      </c>
    </row>
    <row r="845" spans="1:3" x14ac:dyDescent="0.25">
      <c r="A845" t="s">
        <v>2286</v>
      </c>
      <c r="B845" t="str">
        <f t="shared" si="13"/>
        <v>komorkowy</v>
      </c>
      <c r="C845">
        <v>10</v>
      </c>
    </row>
    <row r="846" spans="1:3" x14ac:dyDescent="0.25">
      <c r="A846" t="s">
        <v>2286</v>
      </c>
      <c r="B846" t="str">
        <f t="shared" si="13"/>
        <v>stacjonarny</v>
      </c>
      <c r="C846">
        <v>7</v>
      </c>
    </row>
    <row r="847" spans="1:3" x14ac:dyDescent="0.25">
      <c r="A847" t="s">
        <v>2286</v>
      </c>
      <c r="B847" t="str">
        <f t="shared" si="13"/>
        <v>stacjonarny</v>
      </c>
      <c r="C847">
        <v>7</v>
      </c>
    </row>
    <row r="848" spans="1:3" x14ac:dyDescent="0.25">
      <c r="A848" t="s">
        <v>2286</v>
      </c>
      <c r="B848" t="str">
        <f t="shared" si="13"/>
        <v>stacjonarny</v>
      </c>
      <c r="C848">
        <v>7</v>
      </c>
    </row>
    <row r="849" spans="1:3" x14ac:dyDescent="0.25">
      <c r="A849" t="s">
        <v>2286</v>
      </c>
      <c r="B849" t="str">
        <f t="shared" si="13"/>
        <v>komorkowy</v>
      </c>
      <c r="C849">
        <v>8</v>
      </c>
    </row>
    <row r="850" spans="1:3" x14ac:dyDescent="0.25">
      <c r="A850" t="s">
        <v>2286</v>
      </c>
      <c r="B850" t="str">
        <f t="shared" si="13"/>
        <v>stacjonarny</v>
      </c>
      <c r="C850">
        <v>7</v>
      </c>
    </row>
    <row r="851" spans="1:3" x14ac:dyDescent="0.25">
      <c r="A851" t="s">
        <v>2286</v>
      </c>
      <c r="B851" t="str">
        <f t="shared" si="13"/>
        <v>stacjonarny</v>
      </c>
      <c r="C851">
        <v>7</v>
      </c>
    </row>
    <row r="852" spans="1:3" x14ac:dyDescent="0.25">
      <c r="A852" t="s">
        <v>2286</v>
      </c>
      <c r="B852" t="str">
        <f t="shared" si="13"/>
        <v>stacjonarny</v>
      </c>
      <c r="C852">
        <v>7</v>
      </c>
    </row>
    <row r="853" spans="1:3" x14ac:dyDescent="0.25">
      <c r="A853" t="s">
        <v>2286</v>
      </c>
      <c r="B853" t="str">
        <f t="shared" si="13"/>
        <v>stacjonarny</v>
      </c>
      <c r="C853">
        <v>7</v>
      </c>
    </row>
    <row r="854" spans="1:3" x14ac:dyDescent="0.25">
      <c r="A854" t="s">
        <v>2286</v>
      </c>
      <c r="B854" t="str">
        <f t="shared" si="13"/>
        <v>komorkowy</v>
      </c>
      <c r="C854">
        <v>8</v>
      </c>
    </row>
    <row r="855" spans="1:3" x14ac:dyDescent="0.25">
      <c r="A855" t="s">
        <v>2286</v>
      </c>
      <c r="B855" t="str">
        <f t="shared" si="13"/>
        <v>stacjonarny</v>
      </c>
      <c r="C855">
        <v>7</v>
      </c>
    </row>
    <row r="856" spans="1:3" x14ac:dyDescent="0.25">
      <c r="A856" t="s">
        <v>2286</v>
      </c>
      <c r="B856" t="str">
        <f t="shared" si="13"/>
        <v>stacjonarny</v>
      </c>
      <c r="C856">
        <v>7</v>
      </c>
    </row>
    <row r="857" spans="1:3" x14ac:dyDescent="0.25">
      <c r="A857" t="s">
        <v>2286</v>
      </c>
      <c r="B857" t="str">
        <f t="shared" si="13"/>
        <v>komorkowy</v>
      </c>
      <c r="C857">
        <v>8</v>
      </c>
    </row>
    <row r="858" spans="1:3" x14ac:dyDescent="0.25">
      <c r="A858" t="s">
        <v>2286</v>
      </c>
      <c r="B858" t="str">
        <f t="shared" si="13"/>
        <v>komorkowy</v>
      </c>
      <c r="C858">
        <v>10</v>
      </c>
    </row>
    <row r="859" spans="1:3" x14ac:dyDescent="0.25">
      <c r="A859" t="s">
        <v>2286</v>
      </c>
      <c r="B859" t="str">
        <f t="shared" si="13"/>
        <v>stacjonarny</v>
      </c>
      <c r="C859">
        <v>7</v>
      </c>
    </row>
    <row r="860" spans="1:3" x14ac:dyDescent="0.25">
      <c r="A860" t="s">
        <v>2286</v>
      </c>
      <c r="B860" t="str">
        <f t="shared" si="13"/>
        <v>komorkowy</v>
      </c>
      <c r="C860">
        <v>8</v>
      </c>
    </row>
    <row r="861" spans="1:3" x14ac:dyDescent="0.25">
      <c r="A861" t="s">
        <v>2286</v>
      </c>
      <c r="B861" t="str">
        <f t="shared" si="13"/>
        <v>komorkowy</v>
      </c>
      <c r="C861">
        <v>8</v>
      </c>
    </row>
    <row r="862" spans="1:3" x14ac:dyDescent="0.25">
      <c r="A862" t="s">
        <v>2286</v>
      </c>
      <c r="B862" t="str">
        <f t="shared" si="13"/>
        <v>stacjonarny</v>
      </c>
      <c r="C862">
        <v>7</v>
      </c>
    </row>
    <row r="863" spans="1:3" x14ac:dyDescent="0.25">
      <c r="A863" t="s">
        <v>2286</v>
      </c>
      <c r="B863" t="str">
        <f t="shared" si="13"/>
        <v>stacjonarny</v>
      </c>
      <c r="C863">
        <v>7</v>
      </c>
    </row>
    <row r="864" spans="1:3" x14ac:dyDescent="0.25">
      <c r="A864" t="s">
        <v>2286</v>
      </c>
      <c r="B864" t="str">
        <f t="shared" si="13"/>
        <v>stacjonarny</v>
      </c>
      <c r="C864">
        <v>7</v>
      </c>
    </row>
    <row r="865" spans="1:3" x14ac:dyDescent="0.25">
      <c r="A865" t="s">
        <v>2286</v>
      </c>
      <c r="B865" t="str">
        <f t="shared" si="13"/>
        <v>stacjonarny</v>
      </c>
      <c r="C865">
        <v>7</v>
      </c>
    </row>
    <row r="866" spans="1:3" x14ac:dyDescent="0.25">
      <c r="A866" t="s">
        <v>2286</v>
      </c>
      <c r="B866" t="str">
        <f t="shared" si="13"/>
        <v>stacjonarny</v>
      </c>
      <c r="C866">
        <v>7</v>
      </c>
    </row>
    <row r="867" spans="1:3" x14ac:dyDescent="0.25">
      <c r="A867" t="s">
        <v>2286</v>
      </c>
      <c r="B867" t="str">
        <f t="shared" si="13"/>
        <v>stacjonarny</v>
      </c>
      <c r="C867">
        <v>7</v>
      </c>
    </row>
    <row r="868" spans="1:3" x14ac:dyDescent="0.25">
      <c r="A868" t="s">
        <v>2286</v>
      </c>
      <c r="B868" t="str">
        <f t="shared" si="13"/>
        <v>stacjonarny</v>
      </c>
      <c r="C868">
        <v>7</v>
      </c>
    </row>
    <row r="869" spans="1:3" x14ac:dyDescent="0.25">
      <c r="A869" t="s">
        <v>2286</v>
      </c>
      <c r="B869" t="str">
        <f t="shared" si="13"/>
        <v>stacjonarny</v>
      </c>
      <c r="C869">
        <v>7</v>
      </c>
    </row>
    <row r="870" spans="1:3" x14ac:dyDescent="0.25">
      <c r="A870" t="s">
        <v>2286</v>
      </c>
      <c r="B870" t="str">
        <f t="shared" si="13"/>
        <v>stacjonarny</v>
      </c>
      <c r="C870">
        <v>7</v>
      </c>
    </row>
    <row r="871" spans="1:3" x14ac:dyDescent="0.25">
      <c r="A871" t="s">
        <v>2286</v>
      </c>
      <c r="B871" t="str">
        <f t="shared" si="13"/>
        <v>komorkowy</v>
      </c>
      <c r="C871">
        <v>8</v>
      </c>
    </row>
    <row r="872" spans="1:3" x14ac:dyDescent="0.25">
      <c r="A872" t="s">
        <v>2286</v>
      </c>
      <c r="B872" t="str">
        <f t="shared" si="13"/>
        <v>stacjonarny</v>
      </c>
      <c r="C872">
        <v>7</v>
      </c>
    </row>
    <row r="873" spans="1:3" x14ac:dyDescent="0.25">
      <c r="A873" t="s">
        <v>2286</v>
      </c>
      <c r="B873" t="str">
        <f t="shared" si="13"/>
        <v>stacjonarny</v>
      </c>
      <c r="C873">
        <v>7</v>
      </c>
    </row>
    <row r="874" spans="1:3" x14ac:dyDescent="0.25">
      <c r="A874" t="s">
        <v>2286</v>
      </c>
      <c r="B874" t="str">
        <f t="shared" si="13"/>
        <v>stacjonarny</v>
      </c>
      <c r="C874">
        <v>7</v>
      </c>
    </row>
    <row r="875" spans="1:3" x14ac:dyDescent="0.25">
      <c r="A875" t="s">
        <v>2286</v>
      </c>
      <c r="B875" t="str">
        <f t="shared" si="13"/>
        <v>stacjonarny</v>
      </c>
      <c r="C875">
        <v>7</v>
      </c>
    </row>
    <row r="876" spans="1:3" x14ac:dyDescent="0.25">
      <c r="A876" t="s">
        <v>2286</v>
      </c>
      <c r="B876" t="str">
        <f t="shared" si="13"/>
        <v>komorkowy</v>
      </c>
      <c r="C876">
        <v>8</v>
      </c>
    </row>
    <row r="877" spans="1:3" x14ac:dyDescent="0.25">
      <c r="A877" t="s">
        <v>2286</v>
      </c>
      <c r="B877" t="str">
        <f t="shared" si="13"/>
        <v>stacjonarny</v>
      </c>
      <c r="C877">
        <v>7</v>
      </c>
    </row>
    <row r="878" spans="1:3" x14ac:dyDescent="0.25">
      <c r="A878" t="s">
        <v>2286</v>
      </c>
      <c r="B878" t="str">
        <f t="shared" si="13"/>
        <v>komorkowy</v>
      </c>
      <c r="C878">
        <v>8</v>
      </c>
    </row>
    <row r="879" spans="1:3" x14ac:dyDescent="0.25">
      <c r="A879" t="s">
        <v>2286</v>
      </c>
      <c r="B879" t="str">
        <f t="shared" si="13"/>
        <v>komorkowy</v>
      </c>
      <c r="C879">
        <v>8</v>
      </c>
    </row>
    <row r="880" spans="1:3" x14ac:dyDescent="0.25">
      <c r="A880" t="s">
        <v>2286</v>
      </c>
      <c r="B880" t="str">
        <f t="shared" si="13"/>
        <v>stacjonarny</v>
      </c>
      <c r="C880">
        <v>7</v>
      </c>
    </row>
    <row r="881" spans="1:3" x14ac:dyDescent="0.25">
      <c r="A881" t="s">
        <v>2286</v>
      </c>
      <c r="B881" t="str">
        <f t="shared" si="13"/>
        <v>stacjonarny</v>
      </c>
      <c r="C881">
        <v>7</v>
      </c>
    </row>
    <row r="882" spans="1:3" x14ac:dyDescent="0.25">
      <c r="A882" t="s">
        <v>2286</v>
      </c>
      <c r="B882" t="str">
        <f t="shared" si="13"/>
        <v>stacjonarny</v>
      </c>
      <c r="C882">
        <v>7</v>
      </c>
    </row>
    <row r="883" spans="1:3" x14ac:dyDescent="0.25">
      <c r="A883" t="s">
        <v>2286</v>
      </c>
      <c r="B883" t="str">
        <f t="shared" si="13"/>
        <v>komorkowy</v>
      </c>
      <c r="C883">
        <v>8</v>
      </c>
    </row>
    <row r="884" spans="1:3" x14ac:dyDescent="0.25">
      <c r="A884" t="s">
        <v>2286</v>
      </c>
      <c r="B884" t="str">
        <f t="shared" si="13"/>
        <v>stacjonarny</v>
      </c>
      <c r="C884">
        <v>7</v>
      </c>
    </row>
    <row r="885" spans="1:3" x14ac:dyDescent="0.25">
      <c r="A885" t="s">
        <v>2286</v>
      </c>
      <c r="B885" t="str">
        <f t="shared" si="13"/>
        <v>stacjonarny</v>
      </c>
      <c r="C885">
        <v>7</v>
      </c>
    </row>
    <row r="886" spans="1:3" x14ac:dyDescent="0.25">
      <c r="A886" t="s">
        <v>2286</v>
      </c>
      <c r="B886" t="str">
        <f t="shared" si="13"/>
        <v>stacjonarny</v>
      </c>
      <c r="C886">
        <v>7</v>
      </c>
    </row>
    <row r="887" spans="1:3" x14ac:dyDescent="0.25">
      <c r="A887" t="s">
        <v>2286</v>
      </c>
      <c r="B887" t="str">
        <f t="shared" si="13"/>
        <v>stacjonarny</v>
      </c>
      <c r="C887">
        <v>7</v>
      </c>
    </row>
    <row r="888" spans="1:3" x14ac:dyDescent="0.25">
      <c r="A888" t="s">
        <v>2286</v>
      </c>
      <c r="B888" t="str">
        <f t="shared" si="13"/>
        <v>stacjonarny</v>
      </c>
      <c r="C888">
        <v>7</v>
      </c>
    </row>
    <row r="889" spans="1:3" x14ac:dyDescent="0.25">
      <c r="A889" t="s">
        <v>2286</v>
      </c>
      <c r="B889" t="str">
        <f t="shared" si="13"/>
        <v>komorkowy</v>
      </c>
      <c r="C889">
        <v>8</v>
      </c>
    </row>
    <row r="890" spans="1:3" x14ac:dyDescent="0.25">
      <c r="A890" t="s">
        <v>2286</v>
      </c>
      <c r="B890" t="str">
        <f t="shared" si="13"/>
        <v>stacjonarny</v>
      </c>
      <c r="C890">
        <v>7</v>
      </c>
    </row>
    <row r="891" spans="1:3" x14ac:dyDescent="0.25">
      <c r="A891" t="s">
        <v>2286</v>
      </c>
      <c r="B891" t="str">
        <f t="shared" si="13"/>
        <v>stacjonarny</v>
      </c>
      <c r="C891">
        <v>7</v>
      </c>
    </row>
    <row r="892" spans="1:3" x14ac:dyDescent="0.25">
      <c r="A892" t="s">
        <v>2286</v>
      </c>
      <c r="B892" t="str">
        <f t="shared" si="13"/>
        <v>komorkowy</v>
      </c>
      <c r="C892">
        <v>8</v>
      </c>
    </row>
    <row r="893" spans="1:3" x14ac:dyDescent="0.25">
      <c r="A893" t="s">
        <v>2286</v>
      </c>
      <c r="B893" t="str">
        <f t="shared" si="13"/>
        <v>komorkowy</v>
      </c>
      <c r="C893">
        <v>8</v>
      </c>
    </row>
    <row r="894" spans="1:3" x14ac:dyDescent="0.25">
      <c r="A894" t="s">
        <v>2286</v>
      </c>
      <c r="B894" t="str">
        <f t="shared" si="13"/>
        <v>stacjonarny</v>
      </c>
      <c r="C894">
        <v>7</v>
      </c>
    </row>
    <row r="895" spans="1:3" x14ac:dyDescent="0.25">
      <c r="A895" t="s">
        <v>2286</v>
      </c>
      <c r="B895" t="str">
        <f t="shared" si="13"/>
        <v>stacjonarny</v>
      </c>
      <c r="C895">
        <v>7</v>
      </c>
    </row>
    <row r="896" spans="1:3" x14ac:dyDescent="0.25">
      <c r="A896" t="s">
        <v>2286</v>
      </c>
      <c r="B896" t="str">
        <f t="shared" si="13"/>
        <v>stacjonarny</v>
      </c>
      <c r="C896">
        <v>7</v>
      </c>
    </row>
    <row r="897" spans="1:3" x14ac:dyDescent="0.25">
      <c r="A897" t="s">
        <v>2286</v>
      </c>
      <c r="B897" t="str">
        <f t="shared" si="13"/>
        <v>komorkowy</v>
      </c>
      <c r="C897">
        <v>8</v>
      </c>
    </row>
    <row r="898" spans="1:3" x14ac:dyDescent="0.25">
      <c r="A898" t="s">
        <v>2286</v>
      </c>
      <c r="B898" t="str">
        <f t="shared" si="13"/>
        <v>stacjonarny</v>
      </c>
      <c r="C898">
        <v>7</v>
      </c>
    </row>
    <row r="899" spans="1:3" x14ac:dyDescent="0.25">
      <c r="A899" t="s">
        <v>2286</v>
      </c>
      <c r="B899" t="str">
        <f t="shared" ref="B899:B962" si="14">IF(C899=7,"stacjonarny","komorkowy")</f>
        <v>stacjonarny</v>
      </c>
      <c r="C899">
        <v>7</v>
      </c>
    </row>
    <row r="900" spans="1:3" x14ac:dyDescent="0.25">
      <c r="A900" t="s">
        <v>2286</v>
      </c>
      <c r="B900" t="str">
        <f t="shared" si="14"/>
        <v>stacjonarny</v>
      </c>
      <c r="C900">
        <v>7</v>
      </c>
    </row>
    <row r="901" spans="1:3" x14ac:dyDescent="0.25">
      <c r="A901" t="s">
        <v>2286</v>
      </c>
      <c r="B901" t="str">
        <f t="shared" si="14"/>
        <v>komorkowy</v>
      </c>
      <c r="C901">
        <v>8</v>
      </c>
    </row>
    <row r="902" spans="1:3" x14ac:dyDescent="0.25">
      <c r="A902" t="s">
        <v>2286</v>
      </c>
      <c r="B902" t="str">
        <f t="shared" si="14"/>
        <v>komorkowy</v>
      </c>
      <c r="C902">
        <v>8</v>
      </c>
    </row>
    <row r="903" spans="1:3" x14ac:dyDescent="0.25">
      <c r="A903" t="s">
        <v>2286</v>
      </c>
      <c r="B903" t="str">
        <f t="shared" si="14"/>
        <v>stacjonarny</v>
      </c>
      <c r="C903">
        <v>7</v>
      </c>
    </row>
    <row r="904" spans="1:3" x14ac:dyDescent="0.25">
      <c r="A904" t="s">
        <v>2286</v>
      </c>
      <c r="B904" t="str">
        <f t="shared" si="14"/>
        <v>stacjonarny</v>
      </c>
      <c r="C904">
        <v>7</v>
      </c>
    </row>
    <row r="905" spans="1:3" x14ac:dyDescent="0.25">
      <c r="A905" t="s">
        <v>2286</v>
      </c>
      <c r="B905" t="str">
        <f t="shared" si="14"/>
        <v>stacjonarny</v>
      </c>
      <c r="C905">
        <v>7</v>
      </c>
    </row>
    <row r="906" spans="1:3" x14ac:dyDescent="0.25">
      <c r="A906" t="s">
        <v>2286</v>
      </c>
      <c r="B906" t="str">
        <f t="shared" si="14"/>
        <v>stacjonarny</v>
      </c>
      <c r="C906">
        <v>7</v>
      </c>
    </row>
    <row r="907" spans="1:3" x14ac:dyDescent="0.25">
      <c r="A907" t="s">
        <v>2286</v>
      </c>
      <c r="B907" t="str">
        <f t="shared" si="14"/>
        <v>stacjonarny</v>
      </c>
      <c r="C907">
        <v>7</v>
      </c>
    </row>
    <row r="908" spans="1:3" x14ac:dyDescent="0.25">
      <c r="A908" t="s">
        <v>2286</v>
      </c>
      <c r="B908" t="str">
        <f t="shared" si="14"/>
        <v>stacjonarny</v>
      </c>
      <c r="C908">
        <v>7</v>
      </c>
    </row>
    <row r="909" spans="1:3" x14ac:dyDescent="0.25">
      <c r="A909" t="s">
        <v>2286</v>
      </c>
      <c r="B909" t="str">
        <f t="shared" si="14"/>
        <v>stacjonarny</v>
      </c>
      <c r="C909">
        <v>7</v>
      </c>
    </row>
    <row r="910" spans="1:3" x14ac:dyDescent="0.25">
      <c r="A910" t="s">
        <v>2544</v>
      </c>
      <c r="B910" t="str">
        <f t="shared" si="14"/>
        <v>stacjonarny</v>
      </c>
      <c r="C910">
        <v>7</v>
      </c>
    </row>
    <row r="911" spans="1:3" x14ac:dyDescent="0.25">
      <c r="A911" t="s">
        <v>2544</v>
      </c>
      <c r="B911" t="str">
        <f t="shared" si="14"/>
        <v>komorkowy</v>
      </c>
      <c r="C911">
        <v>8</v>
      </c>
    </row>
    <row r="912" spans="1:3" x14ac:dyDescent="0.25">
      <c r="A912" t="s">
        <v>2544</v>
      </c>
      <c r="B912" t="str">
        <f t="shared" si="14"/>
        <v>stacjonarny</v>
      </c>
      <c r="C912">
        <v>7</v>
      </c>
    </row>
    <row r="913" spans="1:3" x14ac:dyDescent="0.25">
      <c r="A913" t="s">
        <v>2544</v>
      </c>
      <c r="B913" t="str">
        <f t="shared" si="14"/>
        <v>komorkowy</v>
      </c>
      <c r="C913">
        <v>8</v>
      </c>
    </row>
    <row r="914" spans="1:3" x14ac:dyDescent="0.25">
      <c r="A914" t="s">
        <v>2544</v>
      </c>
      <c r="B914" t="str">
        <f t="shared" si="14"/>
        <v>komorkowy</v>
      </c>
      <c r="C914">
        <v>8</v>
      </c>
    </row>
    <row r="915" spans="1:3" x14ac:dyDescent="0.25">
      <c r="A915" t="s">
        <v>2544</v>
      </c>
      <c r="B915" t="str">
        <f t="shared" si="14"/>
        <v>stacjonarny</v>
      </c>
      <c r="C915">
        <v>7</v>
      </c>
    </row>
    <row r="916" spans="1:3" x14ac:dyDescent="0.25">
      <c r="A916" t="s">
        <v>2544</v>
      </c>
      <c r="B916" t="str">
        <f t="shared" si="14"/>
        <v>stacjonarny</v>
      </c>
      <c r="C916">
        <v>7</v>
      </c>
    </row>
    <row r="917" spans="1:3" x14ac:dyDescent="0.25">
      <c r="A917" t="s">
        <v>2544</v>
      </c>
      <c r="B917" t="str">
        <f t="shared" si="14"/>
        <v>stacjonarny</v>
      </c>
      <c r="C917">
        <v>7</v>
      </c>
    </row>
    <row r="918" spans="1:3" x14ac:dyDescent="0.25">
      <c r="A918" t="s">
        <v>2544</v>
      </c>
      <c r="B918" t="str">
        <f t="shared" si="14"/>
        <v>stacjonarny</v>
      </c>
      <c r="C918">
        <v>7</v>
      </c>
    </row>
    <row r="919" spans="1:3" x14ac:dyDescent="0.25">
      <c r="A919" t="s">
        <v>2544</v>
      </c>
      <c r="B919" t="str">
        <f t="shared" si="14"/>
        <v>stacjonarny</v>
      </c>
      <c r="C919">
        <v>7</v>
      </c>
    </row>
    <row r="920" spans="1:3" x14ac:dyDescent="0.25">
      <c r="A920" t="s">
        <v>2544</v>
      </c>
      <c r="B920" t="str">
        <f t="shared" si="14"/>
        <v>stacjonarny</v>
      </c>
      <c r="C920">
        <v>7</v>
      </c>
    </row>
    <row r="921" spans="1:3" x14ac:dyDescent="0.25">
      <c r="A921" t="s">
        <v>2544</v>
      </c>
      <c r="B921" t="str">
        <f t="shared" si="14"/>
        <v>stacjonarny</v>
      </c>
      <c r="C921">
        <v>7</v>
      </c>
    </row>
    <row r="922" spans="1:3" x14ac:dyDescent="0.25">
      <c r="A922" t="s">
        <v>2544</v>
      </c>
      <c r="B922" t="str">
        <f t="shared" si="14"/>
        <v>komorkowy</v>
      </c>
      <c r="C922">
        <v>8</v>
      </c>
    </row>
    <row r="923" spans="1:3" x14ac:dyDescent="0.25">
      <c r="A923" t="s">
        <v>2544</v>
      </c>
      <c r="B923" t="str">
        <f t="shared" si="14"/>
        <v>komorkowy</v>
      </c>
      <c r="C923">
        <v>8</v>
      </c>
    </row>
    <row r="924" spans="1:3" x14ac:dyDescent="0.25">
      <c r="A924" t="s">
        <v>2544</v>
      </c>
      <c r="B924" t="str">
        <f t="shared" si="14"/>
        <v>stacjonarny</v>
      </c>
      <c r="C924">
        <v>7</v>
      </c>
    </row>
    <row r="925" spans="1:3" x14ac:dyDescent="0.25">
      <c r="A925" t="s">
        <v>2544</v>
      </c>
      <c r="B925" t="str">
        <f t="shared" si="14"/>
        <v>stacjonarny</v>
      </c>
      <c r="C925">
        <v>7</v>
      </c>
    </row>
    <row r="926" spans="1:3" x14ac:dyDescent="0.25">
      <c r="A926" t="s">
        <v>2544</v>
      </c>
      <c r="B926" t="str">
        <f t="shared" si="14"/>
        <v>stacjonarny</v>
      </c>
      <c r="C926">
        <v>7</v>
      </c>
    </row>
    <row r="927" spans="1:3" x14ac:dyDescent="0.25">
      <c r="A927" t="s">
        <v>2544</v>
      </c>
      <c r="B927" t="str">
        <f t="shared" si="14"/>
        <v>stacjonarny</v>
      </c>
      <c r="C927">
        <v>7</v>
      </c>
    </row>
    <row r="928" spans="1:3" x14ac:dyDescent="0.25">
      <c r="A928" t="s">
        <v>2544</v>
      </c>
      <c r="B928" t="str">
        <f t="shared" si="14"/>
        <v>stacjonarny</v>
      </c>
      <c r="C928">
        <v>7</v>
      </c>
    </row>
    <row r="929" spans="1:3" x14ac:dyDescent="0.25">
      <c r="A929" t="s">
        <v>2544</v>
      </c>
      <c r="B929" t="str">
        <f t="shared" si="14"/>
        <v>stacjonarny</v>
      </c>
      <c r="C929">
        <v>7</v>
      </c>
    </row>
    <row r="930" spans="1:3" x14ac:dyDescent="0.25">
      <c r="A930" t="s">
        <v>2544</v>
      </c>
      <c r="B930" t="str">
        <f t="shared" si="14"/>
        <v>komorkowy</v>
      </c>
      <c r="C930">
        <v>8</v>
      </c>
    </row>
    <row r="931" spans="1:3" x14ac:dyDescent="0.25">
      <c r="A931" t="s">
        <v>2544</v>
      </c>
      <c r="B931" t="str">
        <f t="shared" si="14"/>
        <v>stacjonarny</v>
      </c>
      <c r="C931">
        <v>7</v>
      </c>
    </row>
    <row r="932" spans="1:3" x14ac:dyDescent="0.25">
      <c r="A932" t="s">
        <v>2544</v>
      </c>
      <c r="B932" t="str">
        <f t="shared" si="14"/>
        <v>komorkowy</v>
      </c>
      <c r="C932">
        <v>10</v>
      </c>
    </row>
    <row r="933" spans="1:3" x14ac:dyDescent="0.25">
      <c r="A933" t="s">
        <v>2544</v>
      </c>
      <c r="B933" t="str">
        <f t="shared" si="14"/>
        <v>stacjonarny</v>
      </c>
      <c r="C933">
        <v>7</v>
      </c>
    </row>
    <row r="934" spans="1:3" x14ac:dyDescent="0.25">
      <c r="A934" t="s">
        <v>2544</v>
      </c>
      <c r="B934" t="str">
        <f t="shared" si="14"/>
        <v>stacjonarny</v>
      </c>
      <c r="C934">
        <v>7</v>
      </c>
    </row>
    <row r="935" spans="1:3" x14ac:dyDescent="0.25">
      <c r="A935" t="s">
        <v>2544</v>
      </c>
      <c r="B935" t="str">
        <f t="shared" si="14"/>
        <v>stacjonarny</v>
      </c>
      <c r="C935">
        <v>7</v>
      </c>
    </row>
    <row r="936" spans="1:3" x14ac:dyDescent="0.25">
      <c r="A936" t="s">
        <v>2544</v>
      </c>
      <c r="B936" t="str">
        <f t="shared" si="14"/>
        <v>stacjonarny</v>
      </c>
      <c r="C936">
        <v>7</v>
      </c>
    </row>
    <row r="937" spans="1:3" x14ac:dyDescent="0.25">
      <c r="A937" t="s">
        <v>2544</v>
      </c>
      <c r="B937" t="str">
        <f t="shared" si="14"/>
        <v>stacjonarny</v>
      </c>
      <c r="C937">
        <v>7</v>
      </c>
    </row>
    <row r="938" spans="1:3" x14ac:dyDescent="0.25">
      <c r="A938" t="s">
        <v>2544</v>
      </c>
      <c r="B938" t="str">
        <f t="shared" si="14"/>
        <v>stacjonarny</v>
      </c>
      <c r="C938">
        <v>7</v>
      </c>
    </row>
    <row r="939" spans="1:3" x14ac:dyDescent="0.25">
      <c r="A939" t="s">
        <v>2544</v>
      </c>
      <c r="B939" t="str">
        <f t="shared" si="14"/>
        <v>stacjonarny</v>
      </c>
      <c r="C939">
        <v>7</v>
      </c>
    </row>
    <row r="940" spans="1:3" x14ac:dyDescent="0.25">
      <c r="A940" t="s">
        <v>2544</v>
      </c>
      <c r="B940" t="str">
        <f t="shared" si="14"/>
        <v>stacjonarny</v>
      </c>
      <c r="C940">
        <v>7</v>
      </c>
    </row>
    <row r="941" spans="1:3" x14ac:dyDescent="0.25">
      <c r="A941" t="s">
        <v>2544</v>
      </c>
      <c r="B941" t="str">
        <f t="shared" si="14"/>
        <v>komorkowy</v>
      </c>
      <c r="C941">
        <v>8</v>
      </c>
    </row>
    <row r="942" spans="1:3" x14ac:dyDescent="0.25">
      <c r="A942" t="s">
        <v>2544</v>
      </c>
      <c r="B942" t="str">
        <f t="shared" si="14"/>
        <v>stacjonarny</v>
      </c>
      <c r="C942">
        <v>7</v>
      </c>
    </row>
    <row r="943" spans="1:3" x14ac:dyDescent="0.25">
      <c r="A943" t="s">
        <v>2544</v>
      </c>
      <c r="B943" t="str">
        <f t="shared" si="14"/>
        <v>komorkowy</v>
      </c>
      <c r="C943">
        <v>10</v>
      </c>
    </row>
    <row r="944" spans="1:3" x14ac:dyDescent="0.25">
      <c r="A944" t="s">
        <v>2544</v>
      </c>
      <c r="B944" t="str">
        <f t="shared" si="14"/>
        <v>stacjonarny</v>
      </c>
      <c r="C944">
        <v>7</v>
      </c>
    </row>
    <row r="945" spans="1:3" x14ac:dyDescent="0.25">
      <c r="A945" t="s">
        <v>2544</v>
      </c>
      <c r="B945" t="str">
        <f t="shared" si="14"/>
        <v>komorkowy</v>
      </c>
      <c r="C945">
        <v>8</v>
      </c>
    </row>
    <row r="946" spans="1:3" x14ac:dyDescent="0.25">
      <c r="A946" t="s">
        <v>2544</v>
      </c>
      <c r="B946" t="str">
        <f t="shared" si="14"/>
        <v>stacjonarny</v>
      </c>
      <c r="C946">
        <v>7</v>
      </c>
    </row>
    <row r="947" spans="1:3" x14ac:dyDescent="0.25">
      <c r="A947" t="s">
        <v>2544</v>
      </c>
      <c r="B947" t="str">
        <f t="shared" si="14"/>
        <v>komorkowy</v>
      </c>
      <c r="C947">
        <v>8</v>
      </c>
    </row>
    <row r="948" spans="1:3" x14ac:dyDescent="0.25">
      <c r="A948" t="s">
        <v>2544</v>
      </c>
      <c r="B948" t="str">
        <f t="shared" si="14"/>
        <v>komorkowy</v>
      </c>
      <c r="C948">
        <v>8</v>
      </c>
    </row>
    <row r="949" spans="1:3" x14ac:dyDescent="0.25">
      <c r="A949" t="s">
        <v>2544</v>
      </c>
      <c r="B949" t="str">
        <f t="shared" si="14"/>
        <v>stacjonarny</v>
      </c>
      <c r="C949">
        <v>7</v>
      </c>
    </row>
    <row r="950" spans="1:3" x14ac:dyDescent="0.25">
      <c r="A950" t="s">
        <v>2544</v>
      </c>
      <c r="B950" t="str">
        <f t="shared" si="14"/>
        <v>stacjonarny</v>
      </c>
      <c r="C950">
        <v>7</v>
      </c>
    </row>
    <row r="951" spans="1:3" x14ac:dyDescent="0.25">
      <c r="A951" t="s">
        <v>2544</v>
      </c>
      <c r="B951" t="str">
        <f t="shared" si="14"/>
        <v>stacjonarny</v>
      </c>
      <c r="C951">
        <v>7</v>
      </c>
    </row>
    <row r="952" spans="1:3" x14ac:dyDescent="0.25">
      <c r="A952" t="s">
        <v>2544</v>
      </c>
      <c r="B952" t="str">
        <f t="shared" si="14"/>
        <v>komorkowy</v>
      </c>
      <c r="C952">
        <v>8</v>
      </c>
    </row>
    <row r="953" spans="1:3" x14ac:dyDescent="0.25">
      <c r="A953" t="s">
        <v>2544</v>
      </c>
      <c r="B953" t="str">
        <f t="shared" si="14"/>
        <v>komorkowy</v>
      </c>
      <c r="C953">
        <v>8</v>
      </c>
    </row>
    <row r="954" spans="1:3" x14ac:dyDescent="0.25">
      <c r="A954" t="s">
        <v>2544</v>
      </c>
      <c r="B954" t="str">
        <f t="shared" si="14"/>
        <v>komorkowy</v>
      </c>
      <c r="C954">
        <v>8</v>
      </c>
    </row>
    <row r="955" spans="1:3" x14ac:dyDescent="0.25">
      <c r="A955" t="s">
        <v>2544</v>
      </c>
      <c r="B955" t="str">
        <f t="shared" si="14"/>
        <v>komorkowy</v>
      </c>
      <c r="C955">
        <v>8</v>
      </c>
    </row>
    <row r="956" spans="1:3" x14ac:dyDescent="0.25">
      <c r="A956" t="s">
        <v>2544</v>
      </c>
      <c r="B956" t="str">
        <f t="shared" si="14"/>
        <v>stacjonarny</v>
      </c>
      <c r="C956">
        <v>7</v>
      </c>
    </row>
    <row r="957" spans="1:3" x14ac:dyDescent="0.25">
      <c r="A957" t="s">
        <v>2544</v>
      </c>
      <c r="B957" t="str">
        <f t="shared" si="14"/>
        <v>stacjonarny</v>
      </c>
      <c r="C957">
        <v>7</v>
      </c>
    </row>
    <row r="958" spans="1:3" x14ac:dyDescent="0.25">
      <c r="A958" t="s">
        <v>2544</v>
      </c>
      <c r="B958" t="str">
        <f t="shared" si="14"/>
        <v>stacjonarny</v>
      </c>
      <c r="C958">
        <v>7</v>
      </c>
    </row>
    <row r="959" spans="1:3" x14ac:dyDescent="0.25">
      <c r="A959" t="s">
        <v>2544</v>
      </c>
      <c r="B959" t="str">
        <f t="shared" si="14"/>
        <v>stacjonarny</v>
      </c>
      <c r="C959">
        <v>7</v>
      </c>
    </row>
    <row r="960" spans="1:3" x14ac:dyDescent="0.25">
      <c r="A960" t="s">
        <v>2544</v>
      </c>
      <c r="B960" t="str">
        <f t="shared" si="14"/>
        <v>komorkowy</v>
      </c>
      <c r="C960">
        <v>8</v>
      </c>
    </row>
    <row r="961" spans="1:3" x14ac:dyDescent="0.25">
      <c r="A961" t="s">
        <v>2544</v>
      </c>
      <c r="B961" t="str">
        <f t="shared" si="14"/>
        <v>stacjonarny</v>
      </c>
      <c r="C961">
        <v>7</v>
      </c>
    </row>
    <row r="962" spans="1:3" x14ac:dyDescent="0.25">
      <c r="A962" t="s">
        <v>2544</v>
      </c>
      <c r="B962" t="str">
        <f t="shared" si="14"/>
        <v>stacjonarny</v>
      </c>
      <c r="C962">
        <v>7</v>
      </c>
    </row>
    <row r="963" spans="1:3" x14ac:dyDescent="0.25">
      <c r="A963" t="s">
        <v>2544</v>
      </c>
      <c r="B963" t="str">
        <f t="shared" ref="B963:B1026" si="15">IF(C963=7,"stacjonarny","komorkowy")</f>
        <v>stacjonarny</v>
      </c>
      <c r="C963">
        <v>7</v>
      </c>
    </row>
    <row r="964" spans="1:3" x14ac:dyDescent="0.25">
      <c r="A964" t="s">
        <v>2544</v>
      </c>
      <c r="B964" t="str">
        <f t="shared" si="15"/>
        <v>stacjonarny</v>
      </c>
      <c r="C964">
        <v>7</v>
      </c>
    </row>
    <row r="965" spans="1:3" x14ac:dyDescent="0.25">
      <c r="A965" t="s">
        <v>2544</v>
      </c>
      <c r="B965" t="str">
        <f t="shared" si="15"/>
        <v>stacjonarny</v>
      </c>
      <c r="C965">
        <v>7</v>
      </c>
    </row>
    <row r="966" spans="1:3" x14ac:dyDescent="0.25">
      <c r="A966" t="s">
        <v>2544</v>
      </c>
      <c r="B966" t="str">
        <f t="shared" si="15"/>
        <v>stacjonarny</v>
      </c>
      <c r="C966">
        <v>7</v>
      </c>
    </row>
    <row r="967" spans="1:3" x14ac:dyDescent="0.25">
      <c r="A967" t="s">
        <v>2544</v>
      </c>
      <c r="B967" t="str">
        <f t="shared" si="15"/>
        <v>stacjonarny</v>
      </c>
      <c r="C967">
        <v>7</v>
      </c>
    </row>
    <row r="968" spans="1:3" x14ac:dyDescent="0.25">
      <c r="A968" t="s">
        <v>2544</v>
      </c>
      <c r="B968" t="str">
        <f t="shared" si="15"/>
        <v>stacjonarny</v>
      </c>
      <c r="C968">
        <v>7</v>
      </c>
    </row>
    <row r="969" spans="1:3" x14ac:dyDescent="0.25">
      <c r="A969" t="s">
        <v>2544</v>
      </c>
      <c r="B969" t="str">
        <f t="shared" si="15"/>
        <v>stacjonarny</v>
      </c>
      <c r="C969">
        <v>7</v>
      </c>
    </row>
    <row r="970" spans="1:3" x14ac:dyDescent="0.25">
      <c r="A970" t="s">
        <v>2544</v>
      </c>
      <c r="B970" t="str">
        <f t="shared" si="15"/>
        <v>stacjonarny</v>
      </c>
      <c r="C970">
        <v>7</v>
      </c>
    </row>
    <row r="971" spans="1:3" x14ac:dyDescent="0.25">
      <c r="A971" t="s">
        <v>2544</v>
      </c>
      <c r="B971" t="str">
        <f t="shared" si="15"/>
        <v>stacjonarny</v>
      </c>
      <c r="C971">
        <v>7</v>
      </c>
    </row>
    <row r="972" spans="1:3" x14ac:dyDescent="0.25">
      <c r="A972" t="s">
        <v>2544</v>
      </c>
      <c r="B972" t="str">
        <f t="shared" si="15"/>
        <v>komorkowy</v>
      </c>
      <c r="C972">
        <v>8</v>
      </c>
    </row>
    <row r="973" spans="1:3" x14ac:dyDescent="0.25">
      <c r="A973" t="s">
        <v>2544</v>
      </c>
      <c r="B973" t="str">
        <f t="shared" si="15"/>
        <v>stacjonarny</v>
      </c>
      <c r="C973">
        <v>7</v>
      </c>
    </row>
    <row r="974" spans="1:3" x14ac:dyDescent="0.25">
      <c r="A974" t="s">
        <v>2544</v>
      </c>
      <c r="B974" t="str">
        <f t="shared" si="15"/>
        <v>stacjonarny</v>
      </c>
      <c r="C974">
        <v>7</v>
      </c>
    </row>
    <row r="975" spans="1:3" x14ac:dyDescent="0.25">
      <c r="A975" t="s">
        <v>2544</v>
      </c>
      <c r="B975" t="str">
        <f t="shared" si="15"/>
        <v>stacjonarny</v>
      </c>
      <c r="C975">
        <v>7</v>
      </c>
    </row>
    <row r="976" spans="1:3" x14ac:dyDescent="0.25">
      <c r="A976" t="s">
        <v>2544</v>
      </c>
      <c r="B976" t="str">
        <f t="shared" si="15"/>
        <v>stacjonarny</v>
      </c>
      <c r="C976">
        <v>7</v>
      </c>
    </row>
    <row r="977" spans="1:3" x14ac:dyDescent="0.25">
      <c r="A977" t="s">
        <v>2544</v>
      </c>
      <c r="B977" t="str">
        <f t="shared" si="15"/>
        <v>stacjonarny</v>
      </c>
      <c r="C977">
        <v>7</v>
      </c>
    </row>
    <row r="978" spans="1:3" x14ac:dyDescent="0.25">
      <c r="A978" t="s">
        <v>2544</v>
      </c>
      <c r="B978" t="str">
        <f t="shared" si="15"/>
        <v>stacjonarny</v>
      </c>
      <c r="C978">
        <v>7</v>
      </c>
    </row>
    <row r="979" spans="1:3" x14ac:dyDescent="0.25">
      <c r="A979" t="s">
        <v>2544</v>
      </c>
      <c r="B979" t="str">
        <f t="shared" si="15"/>
        <v>stacjonarny</v>
      </c>
      <c r="C979">
        <v>7</v>
      </c>
    </row>
    <row r="980" spans="1:3" x14ac:dyDescent="0.25">
      <c r="A980" t="s">
        <v>2544</v>
      </c>
      <c r="B980" t="str">
        <f t="shared" si="15"/>
        <v>stacjonarny</v>
      </c>
      <c r="C980">
        <v>7</v>
      </c>
    </row>
    <row r="981" spans="1:3" x14ac:dyDescent="0.25">
      <c r="A981" t="s">
        <v>2544</v>
      </c>
      <c r="B981" t="str">
        <f t="shared" si="15"/>
        <v>komorkowy</v>
      </c>
      <c r="C981">
        <v>8</v>
      </c>
    </row>
    <row r="982" spans="1:3" x14ac:dyDescent="0.25">
      <c r="A982" t="s">
        <v>2544</v>
      </c>
      <c r="B982" t="str">
        <f t="shared" si="15"/>
        <v>komorkowy</v>
      </c>
      <c r="C982">
        <v>8</v>
      </c>
    </row>
    <row r="983" spans="1:3" x14ac:dyDescent="0.25">
      <c r="A983" t="s">
        <v>2544</v>
      </c>
      <c r="B983" t="str">
        <f t="shared" si="15"/>
        <v>stacjonarny</v>
      </c>
      <c r="C983">
        <v>7</v>
      </c>
    </row>
    <row r="984" spans="1:3" x14ac:dyDescent="0.25">
      <c r="A984" t="s">
        <v>2544</v>
      </c>
      <c r="B984" t="str">
        <f t="shared" si="15"/>
        <v>stacjonarny</v>
      </c>
      <c r="C984">
        <v>7</v>
      </c>
    </row>
    <row r="985" spans="1:3" x14ac:dyDescent="0.25">
      <c r="A985" t="s">
        <v>2544</v>
      </c>
      <c r="B985" t="str">
        <f t="shared" si="15"/>
        <v>komorkowy</v>
      </c>
      <c r="C985">
        <v>8</v>
      </c>
    </row>
    <row r="986" spans="1:3" x14ac:dyDescent="0.25">
      <c r="A986" t="s">
        <v>2544</v>
      </c>
      <c r="B986" t="str">
        <f t="shared" si="15"/>
        <v>komorkowy</v>
      </c>
      <c r="C986">
        <v>8</v>
      </c>
    </row>
    <row r="987" spans="1:3" x14ac:dyDescent="0.25">
      <c r="A987" t="s">
        <v>2544</v>
      </c>
      <c r="B987" t="str">
        <f t="shared" si="15"/>
        <v>stacjonarny</v>
      </c>
      <c r="C987">
        <v>7</v>
      </c>
    </row>
    <row r="988" spans="1:3" x14ac:dyDescent="0.25">
      <c r="A988" t="s">
        <v>2544</v>
      </c>
      <c r="B988" t="str">
        <f t="shared" si="15"/>
        <v>stacjonarny</v>
      </c>
      <c r="C988">
        <v>7</v>
      </c>
    </row>
    <row r="989" spans="1:3" x14ac:dyDescent="0.25">
      <c r="A989" t="s">
        <v>2544</v>
      </c>
      <c r="B989" t="str">
        <f t="shared" si="15"/>
        <v>komorkowy</v>
      </c>
      <c r="C989">
        <v>8</v>
      </c>
    </row>
    <row r="990" spans="1:3" x14ac:dyDescent="0.25">
      <c r="A990" t="s">
        <v>2544</v>
      </c>
      <c r="B990" t="str">
        <f t="shared" si="15"/>
        <v>komorkowy</v>
      </c>
      <c r="C990">
        <v>10</v>
      </c>
    </row>
    <row r="991" spans="1:3" x14ac:dyDescent="0.25">
      <c r="A991" t="s">
        <v>2544</v>
      </c>
      <c r="B991" t="str">
        <f t="shared" si="15"/>
        <v>stacjonarny</v>
      </c>
      <c r="C991">
        <v>7</v>
      </c>
    </row>
    <row r="992" spans="1:3" x14ac:dyDescent="0.25">
      <c r="A992" t="s">
        <v>2544</v>
      </c>
      <c r="B992" t="str">
        <f t="shared" si="15"/>
        <v>stacjonarny</v>
      </c>
      <c r="C992">
        <v>7</v>
      </c>
    </row>
    <row r="993" spans="1:3" x14ac:dyDescent="0.25">
      <c r="A993" t="s">
        <v>2544</v>
      </c>
      <c r="B993" t="str">
        <f t="shared" si="15"/>
        <v>komorkowy</v>
      </c>
      <c r="C993">
        <v>8</v>
      </c>
    </row>
    <row r="994" spans="1:3" x14ac:dyDescent="0.25">
      <c r="A994" t="s">
        <v>2544</v>
      </c>
      <c r="B994" t="str">
        <f t="shared" si="15"/>
        <v>stacjonarny</v>
      </c>
      <c r="C994">
        <v>7</v>
      </c>
    </row>
    <row r="995" spans="1:3" x14ac:dyDescent="0.25">
      <c r="A995" t="s">
        <v>2544</v>
      </c>
      <c r="B995" t="str">
        <f t="shared" si="15"/>
        <v>komorkowy</v>
      </c>
      <c r="C995">
        <v>8</v>
      </c>
    </row>
    <row r="996" spans="1:3" x14ac:dyDescent="0.25">
      <c r="A996" t="s">
        <v>2544</v>
      </c>
      <c r="B996" t="str">
        <f t="shared" si="15"/>
        <v>komorkowy</v>
      </c>
      <c r="C996">
        <v>8</v>
      </c>
    </row>
    <row r="997" spans="1:3" x14ac:dyDescent="0.25">
      <c r="A997" t="s">
        <v>2544</v>
      </c>
      <c r="B997" t="str">
        <f t="shared" si="15"/>
        <v>stacjonarny</v>
      </c>
      <c r="C997">
        <v>7</v>
      </c>
    </row>
    <row r="998" spans="1:3" x14ac:dyDescent="0.25">
      <c r="A998" t="s">
        <v>2544</v>
      </c>
      <c r="B998" t="str">
        <f t="shared" si="15"/>
        <v>stacjonarny</v>
      </c>
      <c r="C998">
        <v>7</v>
      </c>
    </row>
    <row r="999" spans="1:3" x14ac:dyDescent="0.25">
      <c r="A999" t="s">
        <v>2544</v>
      </c>
      <c r="B999" t="str">
        <f t="shared" si="15"/>
        <v>stacjonarny</v>
      </c>
      <c r="C999">
        <v>7</v>
      </c>
    </row>
    <row r="1000" spans="1:3" x14ac:dyDescent="0.25">
      <c r="A1000" t="s">
        <v>2544</v>
      </c>
      <c r="B1000" t="str">
        <f t="shared" si="15"/>
        <v>stacjonarny</v>
      </c>
      <c r="C1000">
        <v>7</v>
      </c>
    </row>
    <row r="1001" spans="1:3" x14ac:dyDescent="0.25">
      <c r="A1001" t="s">
        <v>2544</v>
      </c>
      <c r="B1001" t="str">
        <f t="shared" si="15"/>
        <v>stacjonarny</v>
      </c>
      <c r="C1001">
        <v>7</v>
      </c>
    </row>
    <row r="1002" spans="1:3" x14ac:dyDescent="0.25">
      <c r="A1002" t="s">
        <v>2544</v>
      </c>
      <c r="B1002" t="str">
        <f t="shared" si="15"/>
        <v>stacjonarny</v>
      </c>
      <c r="C1002">
        <v>7</v>
      </c>
    </row>
    <row r="1003" spans="1:3" x14ac:dyDescent="0.25">
      <c r="A1003" t="s">
        <v>2544</v>
      </c>
      <c r="B1003" t="str">
        <f t="shared" si="15"/>
        <v>stacjonarny</v>
      </c>
      <c r="C1003">
        <v>7</v>
      </c>
    </row>
    <row r="1004" spans="1:3" x14ac:dyDescent="0.25">
      <c r="A1004" t="s">
        <v>2544</v>
      </c>
      <c r="B1004" t="str">
        <f t="shared" si="15"/>
        <v>komorkowy</v>
      </c>
      <c r="C1004">
        <v>10</v>
      </c>
    </row>
    <row r="1005" spans="1:3" x14ac:dyDescent="0.25">
      <c r="A1005" t="s">
        <v>2544</v>
      </c>
      <c r="B1005" t="str">
        <f t="shared" si="15"/>
        <v>stacjonarny</v>
      </c>
      <c r="C1005">
        <v>7</v>
      </c>
    </row>
    <row r="1006" spans="1:3" x14ac:dyDescent="0.25">
      <c r="A1006" t="s">
        <v>2544</v>
      </c>
      <c r="B1006" t="str">
        <f t="shared" si="15"/>
        <v>stacjonarny</v>
      </c>
      <c r="C1006">
        <v>7</v>
      </c>
    </row>
    <row r="1007" spans="1:3" x14ac:dyDescent="0.25">
      <c r="A1007" t="s">
        <v>2544</v>
      </c>
      <c r="B1007" t="str">
        <f t="shared" si="15"/>
        <v>stacjonarny</v>
      </c>
      <c r="C1007">
        <v>7</v>
      </c>
    </row>
    <row r="1008" spans="1:3" x14ac:dyDescent="0.25">
      <c r="A1008" t="s">
        <v>2544</v>
      </c>
      <c r="B1008" t="str">
        <f t="shared" si="15"/>
        <v>stacjonarny</v>
      </c>
      <c r="C1008">
        <v>7</v>
      </c>
    </row>
    <row r="1009" spans="1:3" x14ac:dyDescent="0.25">
      <c r="A1009" t="s">
        <v>2544</v>
      </c>
      <c r="B1009" t="str">
        <f t="shared" si="15"/>
        <v>stacjonarny</v>
      </c>
      <c r="C1009">
        <v>7</v>
      </c>
    </row>
    <row r="1010" spans="1:3" x14ac:dyDescent="0.25">
      <c r="A1010" t="s">
        <v>2544</v>
      </c>
      <c r="B1010" t="str">
        <f t="shared" si="15"/>
        <v>stacjonarny</v>
      </c>
      <c r="C1010">
        <v>7</v>
      </c>
    </row>
    <row r="1011" spans="1:3" x14ac:dyDescent="0.25">
      <c r="A1011" t="s">
        <v>2544</v>
      </c>
      <c r="B1011" t="str">
        <f t="shared" si="15"/>
        <v>stacjonarny</v>
      </c>
      <c r="C1011">
        <v>7</v>
      </c>
    </row>
    <row r="1012" spans="1:3" x14ac:dyDescent="0.25">
      <c r="A1012" t="s">
        <v>2826</v>
      </c>
      <c r="B1012" t="str">
        <f t="shared" si="15"/>
        <v>stacjonarny</v>
      </c>
      <c r="C1012">
        <v>7</v>
      </c>
    </row>
    <row r="1013" spans="1:3" x14ac:dyDescent="0.25">
      <c r="A1013" t="s">
        <v>2826</v>
      </c>
      <c r="B1013" t="str">
        <f t="shared" si="15"/>
        <v>stacjonarny</v>
      </c>
      <c r="C1013">
        <v>7</v>
      </c>
    </row>
    <row r="1014" spans="1:3" x14ac:dyDescent="0.25">
      <c r="A1014" t="s">
        <v>2826</v>
      </c>
      <c r="B1014" t="str">
        <f t="shared" si="15"/>
        <v>stacjonarny</v>
      </c>
      <c r="C1014">
        <v>7</v>
      </c>
    </row>
    <row r="1015" spans="1:3" x14ac:dyDescent="0.25">
      <c r="A1015" t="s">
        <v>2826</v>
      </c>
      <c r="B1015" t="str">
        <f t="shared" si="15"/>
        <v>stacjonarny</v>
      </c>
      <c r="C1015">
        <v>7</v>
      </c>
    </row>
    <row r="1016" spans="1:3" x14ac:dyDescent="0.25">
      <c r="A1016" t="s">
        <v>2826</v>
      </c>
      <c r="B1016" t="str">
        <f t="shared" si="15"/>
        <v>komorkowy</v>
      </c>
      <c r="C1016">
        <v>10</v>
      </c>
    </row>
    <row r="1017" spans="1:3" x14ac:dyDescent="0.25">
      <c r="A1017" t="s">
        <v>2826</v>
      </c>
      <c r="B1017" t="str">
        <f t="shared" si="15"/>
        <v>stacjonarny</v>
      </c>
      <c r="C1017">
        <v>7</v>
      </c>
    </row>
    <row r="1018" spans="1:3" x14ac:dyDescent="0.25">
      <c r="A1018" t="s">
        <v>2826</v>
      </c>
      <c r="B1018" t="str">
        <f t="shared" si="15"/>
        <v>stacjonarny</v>
      </c>
      <c r="C1018">
        <v>7</v>
      </c>
    </row>
    <row r="1019" spans="1:3" x14ac:dyDescent="0.25">
      <c r="A1019" t="s">
        <v>2826</v>
      </c>
      <c r="B1019" t="str">
        <f t="shared" si="15"/>
        <v>stacjonarny</v>
      </c>
      <c r="C1019">
        <v>7</v>
      </c>
    </row>
    <row r="1020" spans="1:3" x14ac:dyDescent="0.25">
      <c r="A1020" t="s">
        <v>2826</v>
      </c>
      <c r="B1020" t="str">
        <f t="shared" si="15"/>
        <v>stacjonarny</v>
      </c>
      <c r="C1020">
        <v>7</v>
      </c>
    </row>
    <row r="1021" spans="1:3" x14ac:dyDescent="0.25">
      <c r="A1021" t="s">
        <v>2826</v>
      </c>
      <c r="B1021" t="str">
        <f t="shared" si="15"/>
        <v>stacjonarny</v>
      </c>
      <c r="C1021">
        <v>7</v>
      </c>
    </row>
    <row r="1022" spans="1:3" x14ac:dyDescent="0.25">
      <c r="A1022" t="s">
        <v>2826</v>
      </c>
      <c r="B1022" t="str">
        <f t="shared" si="15"/>
        <v>komorkowy</v>
      </c>
      <c r="C1022">
        <v>8</v>
      </c>
    </row>
    <row r="1023" spans="1:3" x14ac:dyDescent="0.25">
      <c r="A1023" t="s">
        <v>2826</v>
      </c>
      <c r="B1023" t="str">
        <f t="shared" si="15"/>
        <v>stacjonarny</v>
      </c>
      <c r="C1023">
        <v>7</v>
      </c>
    </row>
    <row r="1024" spans="1:3" x14ac:dyDescent="0.25">
      <c r="A1024" t="s">
        <v>2826</v>
      </c>
      <c r="B1024" t="str">
        <f t="shared" si="15"/>
        <v>stacjonarny</v>
      </c>
      <c r="C1024">
        <v>7</v>
      </c>
    </row>
    <row r="1025" spans="1:3" x14ac:dyDescent="0.25">
      <c r="A1025" t="s">
        <v>2826</v>
      </c>
      <c r="B1025" t="str">
        <f t="shared" si="15"/>
        <v>stacjonarny</v>
      </c>
      <c r="C1025">
        <v>7</v>
      </c>
    </row>
    <row r="1026" spans="1:3" x14ac:dyDescent="0.25">
      <c r="A1026" t="s">
        <v>2826</v>
      </c>
      <c r="B1026" t="str">
        <f t="shared" si="15"/>
        <v>komorkowy</v>
      </c>
      <c r="C1026">
        <v>8</v>
      </c>
    </row>
    <row r="1027" spans="1:3" x14ac:dyDescent="0.25">
      <c r="A1027" t="s">
        <v>2826</v>
      </c>
      <c r="B1027" t="str">
        <f t="shared" ref="B1027:B1090" si="16">IF(C1027=7,"stacjonarny","komorkowy")</f>
        <v>stacjonarny</v>
      </c>
      <c r="C1027">
        <v>7</v>
      </c>
    </row>
    <row r="1028" spans="1:3" x14ac:dyDescent="0.25">
      <c r="A1028" t="s">
        <v>2826</v>
      </c>
      <c r="B1028" t="str">
        <f t="shared" si="16"/>
        <v>stacjonarny</v>
      </c>
      <c r="C1028">
        <v>7</v>
      </c>
    </row>
    <row r="1029" spans="1:3" x14ac:dyDescent="0.25">
      <c r="A1029" t="s">
        <v>2826</v>
      </c>
      <c r="B1029" t="str">
        <f t="shared" si="16"/>
        <v>stacjonarny</v>
      </c>
      <c r="C1029">
        <v>7</v>
      </c>
    </row>
    <row r="1030" spans="1:3" x14ac:dyDescent="0.25">
      <c r="A1030" t="s">
        <v>2826</v>
      </c>
      <c r="B1030" t="str">
        <f t="shared" si="16"/>
        <v>komorkowy</v>
      </c>
      <c r="C1030">
        <v>8</v>
      </c>
    </row>
    <row r="1031" spans="1:3" x14ac:dyDescent="0.25">
      <c r="A1031" t="s">
        <v>2826</v>
      </c>
      <c r="B1031" t="str">
        <f t="shared" si="16"/>
        <v>stacjonarny</v>
      </c>
      <c r="C1031">
        <v>7</v>
      </c>
    </row>
    <row r="1032" spans="1:3" x14ac:dyDescent="0.25">
      <c r="A1032" t="s">
        <v>2826</v>
      </c>
      <c r="B1032" t="str">
        <f t="shared" si="16"/>
        <v>komorkowy</v>
      </c>
      <c r="C1032">
        <v>10</v>
      </c>
    </row>
    <row r="1033" spans="1:3" x14ac:dyDescent="0.25">
      <c r="A1033" t="s">
        <v>2826</v>
      </c>
      <c r="B1033" t="str">
        <f t="shared" si="16"/>
        <v>stacjonarny</v>
      </c>
      <c r="C1033">
        <v>7</v>
      </c>
    </row>
    <row r="1034" spans="1:3" x14ac:dyDescent="0.25">
      <c r="A1034" t="s">
        <v>2826</v>
      </c>
      <c r="B1034" t="str">
        <f t="shared" si="16"/>
        <v>stacjonarny</v>
      </c>
      <c r="C1034">
        <v>7</v>
      </c>
    </row>
    <row r="1035" spans="1:3" x14ac:dyDescent="0.25">
      <c r="A1035" t="s">
        <v>2826</v>
      </c>
      <c r="B1035" t="str">
        <f t="shared" si="16"/>
        <v>stacjonarny</v>
      </c>
      <c r="C1035">
        <v>7</v>
      </c>
    </row>
    <row r="1036" spans="1:3" x14ac:dyDescent="0.25">
      <c r="A1036" t="s">
        <v>2826</v>
      </c>
      <c r="B1036" t="str">
        <f t="shared" si="16"/>
        <v>stacjonarny</v>
      </c>
      <c r="C1036">
        <v>7</v>
      </c>
    </row>
    <row r="1037" spans="1:3" x14ac:dyDescent="0.25">
      <c r="A1037" t="s">
        <v>2826</v>
      </c>
      <c r="B1037" t="str">
        <f t="shared" si="16"/>
        <v>komorkowy</v>
      </c>
      <c r="C1037">
        <v>8</v>
      </c>
    </row>
    <row r="1038" spans="1:3" x14ac:dyDescent="0.25">
      <c r="A1038" t="s">
        <v>2826</v>
      </c>
      <c r="B1038" t="str">
        <f t="shared" si="16"/>
        <v>stacjonarny</v>
      </c>
      <c r="C1038">
        <v>7</v>
      </c>
    </row>
    <row r="1039" spans="1:3" x14ac:dyDescent="0.25">
      <c r="A1039" t="s">
        <v>2826</v>
      </c>
      <c r="B1039" t="str">
        <f t="shared" si="16"/>
        <v>komorkowy</v>
      </c>
      <c r="C1039">
        <v>8</v>
      </c>
    </row>
    <row r="1040" spans="1:3" x14ac:dyDescent="0.25">
      <c r="A1040" t="s">
        <v>2826</v>
      </c>
      <c r="B1040" t="str">
        <f t="shared" si="16"/>
        <v>komorkowy</v>
      </c>
      <c r="C1040">
        <v>8</v>
      </c>
    </row>
    <row r="1041" spans="1:3" x14ac:dyDescent="0.25">
      <c r="A1041" t="s">
        <v>2826</v>
      </c>
      <c r="B1041" t="str">
        <f t="shared" si="16"/>
        <v>stacjonarny</v>
      </c>
      <c r="C1041">
        <v>7</v>
      </c>
    </row>
    <row r="1042" spans="1:3" x14ac:dyDescent="0.25">
      <c r="A1042" t="s">
        <v>2826</v>
      </c>
      <c r="B1042" t="str">
        <f t="shared" si="16"/>
        <v>stacjonarny</v>
      </c>
      <c r="C1042">
        <v>7</v>
      </c>
    </row>
    <row r="1043" spans="1:3" x14ac:dyDescent="0.25">
      <c r="A1043" t="s">
        <v>2826</v>
      </c>
      <c r="B1043" t="str">
        <f t="shared" si="16"/>
        <v>stacjonarny</v>
      </c>
      <c r="C1043">
        <v>7</v>
      </c>
    </row>
    <row r="1044" spans="1:3" x14ac:dyDescent="0.25">
      <c r="A1044" t="s">
        <v>2826</v>
      </c>
      <c r="B1044" t="str">
        <f t="shared" si="16"/>
        <v>stacjonarny</v>
      </c>
      <c r="C1044">
        <v>7</v>
      </c>
    </row>
    <row r="1045" spans="1:3" x14ac:dyDescent="0.25">
      <c r="A1045" t="s">
        <v>2826</v>
      </c>
      <c r="B1045" t="str">
        <f t="shared" si="16"/>
        <v>stacjonarny</v>
      </c>
      <c r="C1045">
        <v>7</v>
      </c>
    </row>
    <row r="1046" spans="1:3" x14ac:dyDescent="0.25">
      <c r="A1046" t="s">
        <v>2826</v>
      </c>
      <c r="B1046" t="str">
        <f t="shared" si="16"/>
        <v>komorkowy</v>
      </c>
      <c r="C1046">
        <v>8</v>
      </c>
    </row>
    <row r="1047" spans="1:3" x14ac:dyDescent="0.25">
      <c r="A1047" t="s">
        <v>2826</v>
      </c>
      <c r="B1047" t="str">
        <f t="shared" si="16"/>
        <v>stacjonarny</v>
      </c>
      <c r="C1047">
        <v>7</v>
      </c>
    </row>
    <row r="1048" spans="1:3" x14ac:dyDescent="0.25">
      <c r="A1048" t="s">
        <v>2826</v>
      </c>
      <c r="B1048" t="str">
        <f t="shared" si="16"/>
        <v>stacjonarny</v>
      </c>
      <c r="C1048">
        <v>7</v>
      </c>
    </row>
    <row r="1049" spans="1:3" x14ac:dyDescent="0.25">
      <c r="A1049" t="s">
        <v>2826</v>
      </c>
      <c r="B1049" t="str">
        <f t="shared" si="16"/>
        <v>stacjonarny</v>
      </c>
      <c r="C1049">
        <v>7</v>
      </c>
    </row>
    <row r="1050" spans="1:3" x14ac:dyDescent="0.25">
      <c r="A1050" t="s">
        <v>2826</v>
      </c>
      <c r="B1050" t="str">
        <f t="shared" si="16"/>
        <v>stacjonarny</v>
      </c>
      <c r="C1050">
        <v>7</v>
      </c>
    </row>
    <row r="1051" spans="1:3" x14ac:dyDescent="0.25">
      <c r="A1051" t="s">
        <v>2826</v>
      </c>
      <c r="B1051" t="str">
        <f t="shared" si="16"/>
        <v>stacjonarny</v>
      </c>
      <c r="C1051">
        <v>7</v>
      </c>
    </row>
    <row r="1052" spans="1:3" x14ac:dyDescent="0.25">
      <c r="A1052" t="s">
        <v>2826</v>
      </c>
      <c r="B1052" t="str">
        <f t="shared" si="16"/>
        <v>komorkowy</v>
      </c>
      <c r="C1052">
        <v>8</v>
      </c>
    </row>
    <row r="1053" spans="1:3" x14ac:dyDescent="0.25">
      <c r="A1053" t="s">
        <v>2826</v>
      </c>
      <c r="B1053" t="str">
        <f t="shared" si="16"/>
        <v>stacjonarny</v>
      </c>
      <c r="C1053">
        <v>7</v>
      </c>
    </row>
    <row r="1054" spans="1:3" x14ac:dyDescent="0.25">
      <c r="A1054" t="s">
        <v>2826</v>
      </c>
      <c r="B1054" t="str">
        <f t="shared" si="16"/>
        <v>komorkowy</v>
      </c>
      <c r="C1054">
        <v>8</v>
      </c>
    </row>
    <row r="1055" spans="1:3" x14ac:dyDescent="0.25">
      <c r="A1055" t="s">
        <v>2826</v>
      </c>
      <c r="B1055" t="str">
        <f t="shared" si="16"/>
        <v>stacjonarny</v>
      </c>
      <c r="C1055">
        <v>7</v>
      </c>
    </row>
    <row r="1056" spans="1:3" x14ac:dyDescent="0.25">
      <c r="A1056" t="s">
        <v>2826</v>
      </c>
      <c r="B1056" t="str">
        <f t="shared" si="16"/>
        <v>stacjonarny</v>
      </c>
      <c r="C1056">
        <v>7</v>
      </c>
    </row>
    <row r="1057" spans="1:3" x14ac:dyDescent="0.25">
      <c r="A1057" t="s">
        <v>2826</v>
      </c>
      <c r="B1057" t="str">
        <f t="shared" si="16"/>
        <v>stacjonarny</v>
      </c>
      <c r="C1057">
        <v>7</v>
      </c>
    </row>
    <row r="1058" spans="1:3" x14ac:dyDescent="0.25">
      <c r="A1058" t="s">
        <v>2826</v>
      </c>
      <c r="B1058" t="str">
        <f t="shared" si="16"/>
        <v>stacjonarny</v>
      </c>
      <c r="C1058">
        <v>7</v>
      </c>
    </row>
    <row r="1059" spans="1:3" x14ac:dyDescent="0.25">
      <c r="A1059" t="s">
        <v>2826</v>
      </c>
      <c r="B1059" t="str">
        <f t="shared" si="16"/>
        <v>stacjonarny</v>
      </c>
      <c r="C1059">
        <v>7</v>
      </c>
    </row>
    <row r="1060" spans="1:3" x14ac:dyDescent="0.25">
      <c r="A1060" t="s">
        <v>2826</v>
      </c>
      <c r="B1060" t="str">
        <f t="shared" si="16"/>
        <v>stacjonarny</v>
      </c>
      <c r="C1060">
        <v>7</v>
      </c>
    </row>
    <row r="1061" spans="1:3" x14ac:dyDescent="0.25">
      <c r="A1061" t="s">
        <v>2826</v>
      </c>
      <c r="B1061" t="str">
        <f t="shared" si="16"/>
        <v>stacjonarny</v>
      </c>
      <c r="C1061">
        <v>7</v>
      </c>
    </row>
    <row r="1062" spans="1:3" x14ac:dyDescent="0.25">
      <c r="A1062" t="s">
        <v>2826</v>
      </c>
      <c r="B1062" t="str">
        <f t="shared" si="16"/>
        <v>komorkowy</v>
      </c>
      <c r="C1062">
        <v>8</v>
      </c>
    </row>
    <row r="1063" spans="1:3" x14ac:dyDescent="0.25">
      <c r="A1063" t="s">
        <v>2826</v>
      </c>
      <c r="B1063" t="str">
        <f t="shared" si="16"/>
        <v>stacjonarny</v>
      </c>
      <c r="C1063">
        <v>7</v>
      </c>
    </row>
    <row r="1064" spans="1:3" x14ac:dyDescent="0.25">
      <c r="A1064" t="s">
        <v>2826</v>
      </c>
      <c r="B1064" t="str">
        <f t="shared" si="16"/>
        <v>komorkowy</v>
      </c>
      <c r="C1064">
        <v>8</v>
      </c>
    </row>
    <row r="1065" spans="1:3" x14ac:dyDescent="0.25">
      <c r="A1065" t="s">
        <v>2826</v>
      </c>
      <c r="B1065" t="str">
        <f t="shared" si="16"/>
        <v>stacjonarny</v>
      </c>
      <c r="C1065">
        <v>7</v>
      </c>
    </row>
    <row r="1066" spans="1:3" x14ac:dyDescent="0.25">
      <c r="A1066" t="s">
        <v>2826</v>
      </c>
      <c r="B1066" t="str">
        <f t="shared" si="16"/>
        <v>stacjonarny</v>
      </c>
      <c r="C1066">
        <v>7</v>
      </c>
    </row>
    <row r="1067" spans="1:3" x14ac:dyDescent="0.25">
      <c r="A1067" t="s">
        <v>2826</v>
      </c>
      <c r="B1067" t="str">
        <f t="shared" si="16"/>
        <v>stacjonarny</v>
      </c>
      <c r="C1067">
        <v>7</v>
      </c>
    </row>
    <row r="1068" spans="1:3" x14ac:dyDescent="0.25">
      <c r="A1068" t="s">
        <v>2826</v>
      </c>
      <c r="B1068" t="str">
        <f t="shared" si="16"/>
        <v>komorkowy</v>
      </c>
      <c r="C1068">
        <v>10</v>
      </c>
    </row>
    <row r="1069" spans="1:3" x14ac:dyDescent="0.25">
      <c r="A1069" t="s">
        <v>2826</v>
      </c>
      <c r="B1069" t="str">
        <f t="shared" si="16"/>
        <v>stacjonarny</v>
      </c>
      <c r="C1069">
        <v>7</v>
      </c>
    </row>
    <row r="1070" spans="1:3" x14ac:dyDescent="0.25">
      <c r="A1070" t="s">
        <v>2826</v>
      </c>
      <c r="B1070" t="str">
        <f t="shared" si="16"/>
        <v>stacjonarny</v>
      </c>
      <c r="C1070">
        <v>7</v>
      </c>
    </row>
    <row r="1071" spans="1:3" x14ac:dyDescent="0.25">
      <c r="A1071" t="s">
        <v>2826</v>
      </c>
      <c r="B1071" t="str">
        <f t="shared" si="16"/>
        <v>stacjonarny</v>
      </c>
      <c r="C1071">
        <v>7</v>
      </c>
    </row>
    <row r="1072" spans="1:3" x14ac:dyDescent="0.25">
      <c r="A1072" t="s">
        <v>2826</v>
      </c>
      <c r="B1072" t="str">
        <f t="shared" si="16"/>
        <v>stacjonarny</v>
      </c>
      <c r="C1072">
        <v>7</v>
      </c>
    </row>
    <row r="1073" spans="1:3" x14ac:dyDescent="0.25">
      <c r="A1073" t="s">
        <v>2826</v>
      </c>
      <c r="B1073" t="str">
        <f t="shared" si="16"/>
        <v>stacjonarny</v>
      </c>
      <c r="C1073">
        <v>7</v>
      </c>
    </row>
    <row r="1074" spans="1:3" x14ac:dyDescent="0.25">
      <c r="A1074" t="s">
        <v>2826</v>
      </c>
      <c r="B1074" t="str">
        <f t="shared" si="16"/>
        <v>komorkowy</v>
      </c>
      <c r="C1074">
        <v>8</v>
      </c>
    </row>
    <row r="1075" spans="1:3" x14ac:dyDescent="0.25">
      <c r="A1075" t="s">
        <v>2826</v>
      </c>
      <c r="B1075" t="str">
        <f t="shared" si="16"/>
        <v>komorkowy</v>
      </c>
      <c r="C1075">
        <v>8</v>
      </c>
    </row>
    <row r="1076" spans="1:3" x14ac:dyDescent="0.25">
      <c r="A1076" t="s">
        <v>2826</v>
      </c>
      <c r="B1076" t="str">
        <f t="shared" si="16"/>
        <v>stacjonarny</v>
      </c>
      <c r="C1076">
        <v>7</v>
      </c>
    </row>
    <row r="1077" spans="1:3" x14ac:dyDescent="0.25">
      <c r="A1077" t="s">
        <v>2826</v>
      </c>
      <c r="B1077" t="str">
        <f t="shared" si="16"/>
        <v>komorkowy</v>
      </c>
      <c r="C1077">
        <v>8</v>
      </c>
    </row>
    <row r="1078" spans="1:3" x14ac:dyDescent="0.25">
      <c r="A1078" t="s">
        <v>2826</v>
      </c>
      <c r="B1078" t="str">
        <f t="shared" si="16"/>
        <v>stacjonarny</v>
      </c>
      <c r="C1078">
        <v>7</v>
      </c>
    </row>
    <row r="1079" spans="1:3" x14ac:dyDescent="0.25">
      <c r="A1079" t="s">
        <v>2826</v>
      </c>
      <c r="B1079" t="str">
        <f t="shared" si="16"/>
        <v>komorkowy</v>
      </c>
      <c r="C1079">
        <v>8</v>
      </c>
    </row>
    <row r="1080" spans="1:3" x14ac:dyDescent="0.25">
      <c r="A1080" t="s">
        <v>2826</v>
      </c>
      <c r="B1080" t="str">
        <f t="shared" si="16"/>
        <v>stacjonarny</v>
      </c>
      <c r="C1080">
        <v>7</v>
      </c>
    </row>
    <row r="1081" spans="1:3" x14ac:dyDescent="0.25">
      <c r="A1081" t="s">
        <v>2826</v>
      </c>
      <c r="B1081" t="str">
        <f t="shared" si="16"/>
        <v>stacjonarny</v>
      </c>
      <c r="C1081">
        <v>7</v>
      </c>
    </row>
    <row r="1082" spans="1:3" x14ac:dyDescent="0.25">
      <c r="A1082" t="s">
        <v>2826</v>
      </c>
      <c r="B1082" t="str">
        <f t="shared" si="16"/>
        <v>komorkowy</v>
      </c>
      <c r="C1082">
        <v>8</v>
      </c>
    </row>
    <row r="1083" spans="1:3" x14ac:dyDescent="0.25">
      <c r="A1083" t="s">
        <v>2826</v>
      </c>
      <c r="B1083" t="str">
        <f t="shared" si="16"/>
        <v>stacjonarny</v>
      </c>
      <c r="C1083">
        <v>7</v>
      </c>
    </row>
    <row r="1084" spans="1:3" x14ac:dyDescent="0.25">
      <c r="A1084" t="s">
        <v>2826</v>
      </c>
      <c r="B1084" t="str">
        <f t="shared" si="16"/>
        <v>stacjonarny</v>
      </c>
      <c r="C1084">
        <v>7</v>
      </c>
    </row>
    <row r="1085" spans="1:3" x14ac:dyDescent="0.25">
      <c r="A1085" t="s">
        <v>2826</v>
      </c>
      <c r="B1085" t="str">
        <f t="shared" si="16"/>
        <v>komorkowy</v>
      </c>
      <c r="C1085">
        <v>8</v>
      </c>
    </row>
    <row r="1086" spans="1:3" x14ac:dyDescent="0.25">
      <c r="A1086" t="s">
        <v>2826</v>
      </c>
      <c r="B1086" t="str">
        <f t="shared" si="16"/>
        <v>stacjonarny</v>
      </c>
      <c r="C1086">
        <v>7</v>
      </c>
    </row>
    <row r="1087" spans="1:3" x14ac:dyDescent="0.25">
      <c r="A1087" t="s">
        <v>2826</v>
      </c>
      <c r="B1087" t="str">
        <f t="shared" si="16"/>
        <v>stacjonarny</v>
      </c>
      <c r="C1087">
        <v>7</v>
      </c>
    </row>
    <row r="1088" spans="1:3" x14ac:dyDescent="0.25">
      <c r="A1088" t="s">
        <v>2826</v>
      </c>
      <c r="B1088" t="str">
        <f t="shared" si="16"/>
        <v>stacjonarny</v>
      </c>
      <c r="C1088">
        <v>7</v>
      </c>
    </row>
    <row r="1089" spans="1:3" x14ac:dyDescent="0.25">
      <c r="A1089" t="s">
        <v>2826</v>
      </c>
      <c r="B1089" t="str">
        <f t="shared" si="16"/>
        <v>komorkowy</v>
      </c>
      <c r="C1089">
        <v>10</v>
      </c>
    </row>
    <row r="1090" spans="1:3" x14ac:dyDescent="0.25">
      <c r="A1090" t="s">
        <v>2826</v>
      </c>
      <c r="B1090" t="str">
        <f t="shared" si="16"/>
        <v>stacjonarny</v>
      </c>
      <c r="C1090">
        <v>7</v>
      </c>
    </row>
    <row r="1091" spans="1:3" x14ac:dyDescent="0.25">
      <c r="A1091" t="s">
        <v>2826</v>
      </c>
      <c r="B1091" t="str">
        <f t="shared" ref="B1091:B1154" si="17">IF(C1091=7,"stacjonarny","komorkowy")</f>
        <v>komorkowy</v>
      </c>
      <c r="C1091">
        <v>8</v>
      </c>
    </row>
    <row r="1092" spans="1:3" x14ac:dyDescent="0.25">
      <c r="A1092" t="s">
        <v>2826</v>
      </c>
      <c r="B1092" t="str">
        <f t="shared" si="17"/>
        <v>stacjonarny</v>
      </c>
      <c r="C1092">
        <v>7</v>
      </c>
    </row>
    <row r="1093" spans="1:3" x14ac:dyDescent="0.25">
      <c r="A1093" t="s">
        <v>2826</v>
      </c>
      <c r="B1093" t="str">
        <f t="shared" si="17"/>
        <v>komorkowy</v>
      </c>
      <c r="C1093">
        <v>8</v>
      </c>
    </row>
    <row r="1094" spans="1:3" x14ac:dyDescent="0.25">
      <c r="A1094" t="s">
        <v>2826</v>
      </c>
      <c r="B1094" t="str">
        <f t="shared" si="17"/>
        <v>stacjonarny</v>
      </c>
      <c r="C1094">
        <v>7</v>
      </c>
    </row>
    <row r="1095" spans="1:3" x14ac:dyDescent="0.25">
      <c r="A1095" t="s">
        <v>2826</v>
      </c>
      <c r="B1095" t="str">
        <f t="shared" si="17"/>
        <v>komorkowy</v>
      </c>
      <c r="C1095">
        <v>8</v>
      </c>
    </row>
    <row r="1096" spans="1:3" x14ac:dyDescent="0.25">
      <c r="A1096" t="s">
        <v>2826</v>
      </c>
      <c r="B1096" t="str">
        <f t="shared" si="17"/>
        <v>komorkowy</v>
      </c>
      <c r="C1096">
        <v>8</v>
      </c>
    </row>
    <row r="1097" spans="1:3" x14ac:dyDescent="0.25">
      <c r="A1097" t="s">
        <v>2826</v>
      </c>
      <c r="B1097" t="str">
        <f t="shared" si="17"/>
        <v>stacjonarny</v>
      </c>
      <c r="C1097">
        <v>7</v>
      </c>
    </row>
    <row r="1098" spans="1:3" x14ac:dyDescent="0.25">
      <c r="A1098" t="s">
        <v>2826</v>
      </c>
      <c r="B1098" t="str">
        <f t="shared" si="17"/>
        <v>stacjonarny</v>
      </c>
      <c r="C1098">
        <v>7</v>
      </c>
    </row>
    <row r="1099" spans="1:3" x14ac:dyDescent="0.25">
      <c r="A1099" t="s">
        <v>2826</v>
      </c>
      <c r="B1099" t="str">
        <f t="shared" si="17"/>
        <v>stacjonarny</v>
      </c>
      <c r="C1099">
        <v>7</v>
      </c>
    </row>
    <row r="1100" spans="1:3" x14ac:dyDescent="0.25">
      <c r="A1100" t="s">
        <v>2826</v>
      </c>
      <c r="B1100" t="str">
        <f t="shared" si="17"/>
        <v>stacjonarny</v>
      </c>
      <c r="C1100">
        <v>7</v>
      </c>
    </row>
    <row r="1101" spans="1:3" x14ac:dyDescent="0.25">
      <c r="A1101" t="s">
        <v>2826</v>
      </c>
      <c r="B1101" t="str">
        <f t="shared" si="17"/>
        <v>stacjonarny</v>
      </c>
      <c r="C1101">
        <v>7</v>
      </c>
    </row>
    <row r="1102" spans="1:3" x14ac:dyDescent="0.25">
      <c r="A1102" t="s">
        <v>2826</v>
      </c>
      <c r="B1102" t="str">
        <f t="shared" si="17"/>
        <v>stacjonarny</v>
      </c>
      <c r="C1102">
        <v>7</v>
      </c>
    </row>
    <row r="1103" spans="1:3" x14ac:dyDescent="0.25">
      <c r="A1103" t="s">
        <v>2826</v>
      </c>
      <c r="B1103" t="str">
        <f t="shared" si="17"/>
        <v>stacjonarny</v>
      </c>
      <c r="C1103">
        <v>7</v>
      </c>
    </row>
    <row r="1104" spans="1:3" x14ac:dyDescent="0.25">
      <c r="A1104" t="s">
        <v>2826</v>
      </c>
      <c r="B1104" t="str">
        <f t="shared" si="17"/>
        <v>stacjonarny</v>
      </c>
      <c r="C1104">
        <v>7</v>
      </c>
    </row>
    <row r="1105" spans="1:3" x14ac:dyDescent="0.25">
      <c r="A1105" t="s">
        <v>2826</v>
      </c>
      <c r="B1105" t="str">
        <f t="shared" si="17"/>
        <v>komorkowy</v>
      </c>
      <c r="C1105">
        <v>8</v>
      </c>
    </row>
    <row r="1106" spans="1:3" x14ac:dyDescent="0.25">
      <c r="A1106" t="s">
        <v>2826</v>
      </c>
      <c r="B1106" t="str">
        <f t="shared" si="17"/>
        <v>komorkowy</v>
      </c>
      <c r="C1106">
        <v>8</v>
      </c>
    </row>
    <row r="1107" spans="1:3" x14ac:dyDescent="0.25">
      <c r="A1107" t="s">
        <v>2826</v>
      </c>
      <c r="B1107" t="str">
        <f t="shared" si="17"/>
        <v>stacjonarny</v>
      </c>
      <c r="C1107">
        <v>7</v>
      </c>
    </row>
    <row r="1108" spans="1:3" x14ac:dyDescent="0.25">
      <c r="A1108" t="s">
        <v>2826</v>
      </c>
      <c r="B1108" t="str">
        <f t="shared" si="17"/>
        <v>stacjonarny</v>
      </c>
      <c r="C1108">
        <v>7</v>
      </c>
    </row>
    <row r="1109" spans="1:3" x14ac:dyDescent="0.25">
      <c r="A1109" t="s">
        <v>2826</v>
      </c>
      <c r="B1109" t="str">
        <f t="shared" si="17"/>
        <v>stacjonarny</v>
      </c>
      <c r="C1109">
        <v>7</v>
      </c>
    </row>
    <row r="1110" spans="1:3" x14ac:dyDescent="0.25">
      <c r="A1110" t="s">
        <v>2826</v>
      </c>
      <c r="B1110" t="str">
        <f t="shared" si="17"/>
        <v>stacjonarny</v>
      </c>
      <c r="C1110">
        <v>7</v>
      </c>
    </row>
    <row r="1111" spans="1:3" x14ac:dyDescent="0.25">
      <c r="A1111" t="s">
        <v>2826</v>
      </c>
      <c r="B1111" t="str">
        <f t="shared" si="17"/>
        <v>stacjonarny</v>
      </c>
      <c r="C1111">
        <v>7</v>
      </c>
    </row>
    <row r="1112" spans="1:3" x14ac:dyDescent="0.25">
      <c r="A1112" t="s">
        <v>2826</v>
      </c>
      <c r="B1112" t="str">
        <f t="shared" si="17"/>
        <v>komorkowy</v>
      </c>
      <c r="C1112">
        <v>8</v>
      </c>
    </row>
    <row r="1113" spans="1:3" x14ac:dyDescent="0.25">
      <c r="A1113" t="s">
        <v>2826</v>
      </c>
      <c r="B1113" t="str">
        <f t="shared" si="17"/>
        <v>stacjonarny</v>
      </c>
      <c r="C1113">
        <v>7</v>
      </c>
    </row>
    <row r="1114" spans="1:3" x14ac:dyDescent="0.25">
      <c r="A1114" t="s">
        <v>2826</v>
      </c>
      <c r="B1114" t="str">
        <f t="shared" si="17"/>
        <v>stacjonarny</v>
      </c>
      <c r="C1114">
        <v>7</v>
      </c>
    </row>
    <row r="1115" spans="1:3" x14ac:dyDescent="0.25">
      <c r="A1115" t="s">
        <v>2826</v>
      </c>
      <c r="B1115" t="str">
        <f t="shared" si="17"/>
        <v>komorkowy</v>
      </c>
      <c r="C1115">
        <v>8</v>
      </c>
    </row>
    <row r="1116" spans="1:3" x14ac:dyDescent="0.25">
      <c r="A1116" t="s">
        <v>2826</v>
      </c>
      <c r="B1116" t="str">
        <f t="shared" si="17"/>
        <v>stacjonarny</v>
      </c>
      <c r="C1116">
        <v>7</v>
      </c>
    </row>
    <row r="1117" spans="1:3" x14ac:dyDescent="0.25">
      <c r="A1117" t="s">
        <v>2826</v>
      </c>
      <c r="B1117" t="str">
        <f t="shared" si="17"/>
        <v>komorkowy</v>
      </c>
      <c r="C1117">
        <v>8</v>
      </c>
    </row>
    <row r="1118" spans="1:3" x14ac:dyDescent="0.25">
      <c r="A1118" t="s">
        <v>3119</v>
      </c>
      <c r="B1118" t="str">
        <f t="shared" si="17"/>
        <v>stacjonarny</v>
      </c>
      <c r="C1118">
        <v>7</v>
      </c>
    </row>
    <row r="1119" spans="1:3" x14ac:dyDescent="0.25">
      <c r="A1119" t="s">
        <v>3119</v>
      </c>
      <c r="B1119" t="str">
        <f t="shared" si="17"/>
        <v>stacjonarny</v>
      </c>
      <c r="C1119">
        <v>7</v>
      </c>
    </row>
    <row r="1120" spans="1:3" x14ac:dyDescent="0.25">
      <c r="A1120" t="s">
        <v>3119</v>
      </c>
      <c r="B1120" t="str">
        <f t="shared" si="17"/>
        <v>komorkowy</v>
      </c>
      <c r="C1120">
        <v>10</v>
      </c>
    </row>
    <row r="1121" spans="1:3" x14ac:dyDescent="0.25">
      <c r="A1121" t="s">
        <v>3119</v>
      </c>
      <c r="B1121" t="str">
        <f t="shared" si="17"/>
        <v>stacjonarny</v>
      </c>
      <c r="C1121">
        <v>7</v>
      </c>
    </row>
    <row r="1122" spans="1:3" x14ac:dyDescent="0.25">
      <c r="A1122" t="s">
        <v>3119</v>
      </c>
      <c r="B1122" t="str">
        <f t="shared" si="17"/>
        <v>stacjonarny</v>
      </c>
      <c r="C1122">
        <v>7</v>
      </c>
    </row>
    <row r="1123" spans="1:3" x14ac:dyDescent="0.25">
      <c r="A1123" t="s">
        <v>3119</v>
      </c>
      <c r="B1123" t="str">
        <f t="shared" si="17"/>
        <v>komorkowy</v>
      </c>
      <c r="C1123">
        <v>8</v>
      </c>
    </row>
    <row r="1124" spans="1:3" x14ac:dyDescent="0.25">
      <c r="A1124" t="s">
        <v>3119</v>
      </c>
      <c r="B1124" t="str">
        <f t="shared" si="17"/>
        <v>stacjonarny</v>
      </c>
      <c r="C1124">
        <v>7</v>
      </c>
    </row>
    <row r="1125" spans="1:3" x14ac:dyDescent="0.25">
      <c r="A1125" t="s">
        <v>3119</v>
      </c>
      <c r="B1125" t="str">
        <f t="shared" si="17"/>
        <v>stacjonarny</v>
      </c>
      <c r="C1125">
        <v>7</v>
      </c>
    </row>
    <row r="1126" spans="1:3" x14ac:dyDescent="0.25">
      <c r="A1126" t="s">
        <v>3119</v>
      </c>
      <c r="B1126" t="str">
        <f t="shared" si="17"/>
        <v>stacjonarny</v>
      </c>
      <c r="C1126">
        <v>7</v>
      </c>
    </row>
    <row r="1127" spans="1:3" x14ac:dyDescent="0.25">
      <c r="A1127" t="s">
        <v>3119</v>
      </c>
      <c r="B1127" t="str">
        <f t="shared" si="17"/>
        <v>komorkowy</v>
      </c>
      <c r="C1127">
        <v>8</v>
      </c>
    </row>
    <row r="1128" spans="1:3" x14ac:dyDescent="0.25">
      <c r="A1128" t="s">
        <v>3119</v>
      </c>
      <c r="B1128" t="str">
        <f t="shared" si="17"/>
        <v>stacjonarny</v>
      </c>
      <c r="C1128">
        <v>7</v>
      </c>
    </row>
    <row r="1129" spans="1:3" x14ac:dyDescent="0.25">
      <c r="A1129" t="s">
        <v>3119</v>
      </c>
      <c r="B1129" t="str">
        <f t="shared" si="17"/>
        <v>stacjonarny</v>
      </c>
      <c r="C1129">
        <v>7</v>
      </c>
    </row>
    <row r="1130" spans="1:3" x14ac:dyDescent="0.25">
      <c r="A1130" t="s">
        <v>3119</v>
      </c>
      <c r="B1130" t="str">
        <f t="shared" si="17"/>
        <v>komorkowy</v>
      </c>
      <c r="C1130">
        <v>8</v>
      </c>
    </row>
    <row r="1131" spans="1:3" x14ac:dyDescent="0.25">
      <c r="A1131" t="s">
        <v>3119</v>
      </c>
      <c r="B1131" t="str">
        <f t="shared" si="17"/>
        <v>stacjonarny</v>
      </c>
      <c r="C1131">
        <v>7</v>
      </c>
    </row>
    <row r="1132" spans="1:3" x14ac:dyDescent="0.25">
      <c r="A1132" t="s">
        <v>3119</v>
      </c>
      <c r="B1132" t="str">
        <f t="shared" si="17"/>
        <v>stacjonarny</v>
      </c>
      <c r="C1132">
        <v>7</v>
      </c>
    </row>
    <row r="1133" spans="1:3" x14ac:dyDescent="0.25">
      <c r="A1133" t="s">
        <v>3119</v>
      </c>
      <c r="B1133" t="str">
        <f t="shared" si="17"/>
        <v>stacjonarny</v>
      </c>
      <c r="C1133">
        <v>7</v>
      </c>
    </row>
    <row r="1134" spans="1:3" x14ac:dyDescent="0.25">
      <c r="A1134" t="s">
        <v>3119</v>
      </c>
      <c r="B1134" t="str">
        <f t="shared" si="17"/>
        <v>stacjonarny</v>
      </c>
      <c r="C1134">
        <v>7</v>
      </c>
    </row>
    <row r="1135" spans="1:3" x14ac:dyDescent="0.25">
      <c r="A1135" t="s">
        <v>3119</v>
      </c>
      <c r="B1135" t="str">
        <f t="shared" si="17"/>
        <v>stacjonarny</v>
      </c>
      <c r="C1135">
        <v>7</v>
      </c>
    </row>
    <row r="1136" spans="1:3" x14ac:dyDescent="0.25">
      <c r="A1136" t="s">
        <v>3119</v>
      </c>
      <c r="B1136" t="str">
        <f t="shared" si="17"/>
        <v>stacjonarny</v>
      </c>
      <c r="C1136">
        <v>7</v>
      </c>
    </row>
    <row r="1137" spans="1:3" x14ac:dyDescent="0.25">
      <c r="A1137" t="s">
        <v>3119</v>
      </c>
      <c r="B1137" t="str">
        <f t="shared" si="17"/>
        <v>stacjonarny</v>
      </c>
      <c r="C1137">
        <v>7</v>
      </c>
    </row>
    <row r="1138" spans="1:3" x14ac:dyDescent="0.25">
      <c r="A1138" t="s">
        <v>3119</v>
      </c>
      <c r="B1138" t="str">
        <f t="shared" si="17"/>
        <v>stacjonarny</v>
      </c>
      <c r="C1138">
        <v>7</v>
      </c>
    </row>
    <row r="1139" spans="1:3" x14ac:dyDescent="0.25">
      <c r="A1139" t="s">
        <v>3119</v>
      </c>
      <c r="B1139" t="str">
        <f t="shared" si="17"/>
        <v>stacjonarny</v>
      </c>
      <c r="C1139">
        <v>7</v>
      </c>
    </row>
    <row r="1140" spans="1:3" x14ac:dyDescent="0.25">
      <c r="A1140" t="s">
        <v>3119</v>
      </c>
      <c r="B1140" t="str">
        <f t="shared" si="17"/>
        <v>stacjonarny</v>
      </c>
      <c r="C1140">
        <v>7</v>
      </c>
    </row>
    <row r="1141" spans="1:3" x14ac:dyDescent="0.25">
      <c r="A1141" t="s">
        <v>3119</v>
      </c>
      <c r="B1141" t="str">
        <f t="shared" si="17"/>
        <v>stacjonarny</v>
      </c>
      <c r="C1141">
        <v>7</v>
      </c>
    </row>
    <row r="1142" spans="1:3" x14ac:dyDescent="0.25">
      <c r="A1142" t="s">
        <v>3119</v>
      </c>
      <c r="B1142" t="str">
        <f t="shared" si="17"/>
        <v>komorkowy</v>
      </c>
      <c r="C1142">
        <v>10</v>
      </c>
    </row>
    <row r="1143" spans="1:3" x14ac:dyDescent="0.25">
      <c r="A1143" t="s">
        <v>3119</v>
      </c>
      <c r="B1143" t="str">
        <f t="shared" si="17"/>
        <v>stacjonarny</v>
      </c>
      <c r="C1143">
        <v>7</v>
      </c>
    </row>
    <row r="1144" spans="1:3" x14ac:dyDescent="0.25">
      <c r="A1144" t="s">
        <v>3119</v>
      </c>
      <c r="B1144" t="str">
        <f t="shared" si="17"/>
        <v>komorkowy</v>
      </c>
      <c r="C1144">
        <v>10</v>
      </c>
    </row>
    <row r="1145" spans="1:3" x14ac:dyDescent="0.25">
      <c r="A1145" t="s">
        <v>3119</v>
      </c>
      <c r="B1145" t="str">
        <f t="shared" si="17"/>
        <v>stacjonarny</v>
      </c>
      <c r="C1145">
        <v>7</v>
      </c>
    </row>
    <row r="1146" spans="1:3" x14ac:dyDescent="0.25">
      <c r="A1146" t="s">
        <v>3119</v>
      </c>
      <c r="B1146" t="str">
        <f t="shared" si="17"/>
        <v>stacjonarny</v>
      </c>
      <c r="C1146">
        <v>7</v>
      </c>
    </row>
    <row r="1147" spans="1:3" x14ac:dyDescent="0.25">
      <c r="A1147" t="s">
        <v>3119</v>
      </c>
      <c r="B1147" t="str">
        <f t="shared" si="17"/>
        <v>stacjonarny</v>
      </c>
      <c r="C1147">
        <v>7</v>
      </c>
    </row>
    <row r="1148" spans="1:3" x14ac:dyDescent="0.25">
      <c r="A1148" t="s">
        <v>3119</v>
      </c>
      <c r="B1148" t="str">
        <f t="shared" si="17"/>
        <v>stacjonarny</v>
      </c>
      <c r="C1148">
        <v>7</v>
      </c>
    </row>
    <row r="1149" spans="1:3" x14ac:dyDescent="0.25">
      <c r="A1149" t="s">
        <v>3119</v>
      </c>
      <c r="B1149" t="str">
        <f t="shared" si="17"/>
        <v>stacjonarny</v>
      </c>
      <c r="C1149">
        <v>7</v>
      </c>
    </row>
    <row r="1150" spans="1:3" x14ac:dyDescent="0.25">
      <c r="A1150" t="s">
        <v>3119</v>
      </c>
      <c r="B1150" t="str">
        <f t="shared" si="17"/>
        <v>komorkowy</v>
      </c>
      <c r="C1150">
        <v>8</v>
      </c>
    </row>
    <row r="1151" spans="1:3" x14ac:dyDescent="0.25">
      <c r="A1151" t="s">
        <v>3119</v>
      </c>
      <c r="B1151" t="str">
        <f t="shared" si="17"/>
        <v>stacjonarny</v>
      </c>
      <c r="C1151">
        <v>7</v>
      </c>
    </row>
    <row r="1152" spans="1:3" x14ac:dyDescent="0.25">
      <c r="A1152" t="s">
        <v>3119</v>
      </c>
      <c r="B1152" t="str">
        <f t="shared" si="17"/>
        <v>stacjonarny</v>
      </c>
      <c r="C1152">
        <v>7</v>
      </c>
    </row>
    <row r="1153" spans="1:3" x14ac:dyDescent="0.25">
      <c r="A1153" t="s">
        <v>3119</v>
      </c>
      <c r="B1153" t="str">
        <f t="shared" si="17"/>
        <v>stacjonarny</v>
      </c>
      <c r="C1153">
        <v>7</v>
      </c>
    </row>
    <row r="1154" spans="1:3" x14ac:dyDescent="0.25">
      <c r="A1154" t="s">
        <v>3119</v>
      </c>
      <c r="B1154" t="str">
        <f t="shared" si="17"/>
        <v>stacjonarny</v>
      </c>
      <c r="C1154">
        <v>7</v>
      </c>
    </row>
    <row r="1155" spans="1:3" x14ac:dyDescent="0.25">
      <c r="A1155" t="s">
        <v>3119</v>
      </c>
      <c r="B1155" t="str">
        <f t="shared" ref="B1155:B1218" si="18">IF(C1155=7,"stacjonarny","komorkowy")</f>
        <v>stacjonarny</v>
      </c>
      <c r="C1155">
        <v>7</v>
      </c>
    </row>
    <row r="1156" spans="1:3" x14ac:dyDescent="0.25">
      <c r="A1156" t="s">
        <v>3119</v>
      </c>
      <c r="B1156" t="str">
        <f t="shared" si="18"/>
        <v>stacjonarny</v>
      </c>
      <c r="C1156">
        <v>7</v>
      </c>
    </row>
    <row r="1157" spans="1:3" x14ac:dyDescent="0.25">
      <c r="A1157" t="s">
        <v>3119</v>
      </c>
      <c r="B1157" t="str">
        <f t="shared" si="18"/>
        <v>stacjonarny</v>
      </c>
      <c r="C1157">
        <v>7</v>
      </c>
    </row>
    <row r="1158" spans="1:3" x14ac:dyDescent="0.25">
      <c r="A1158" t="s">
        <v>3119</v>
      </c>
      <c r="B1158" t="str">
        <f t="shared" si="18"/>
        <v>stacjonarny</v>
      </c>
      <c r="C1158">
        <v>7</v>
      </c>
    </row>
    <row r="1159" spans="1:3" x14ac:dyDescent="0.25">
      <c r="A1159" t="s">
        <v>3119</v>
      </c>
      <c r="B1159" t="str">
        <f t="shared" si="18"/>
        <v>stacjonarny</v>
      </c>
      <c r="C1159">
        <v>7</v>
      </c>
    </row>
    <row r="1160" spans="1:3" x14ac:dyDescent="0.25">
      <c r="A1160" t="s">
        <v>3119</v>
      </c>
      <c r="B1160" t="str">
        <f t="shared" si="18"/>
        <v>stacjonarny</v>
      </c>
      <c r="C1160">
        <v>7</v>
      </c>
    </row>
    <row r="1161" spans="1:3" x14ac:dyDescent="0.25">
      <c r="A1161" t="s">
        <v>3119</v>
      </c>
      <c r="B1161" t="str">
        <f t="shared" si="18"/>
        <v>komorkowy</v>
      </c>
      <c r="C1161">
        <v>10</v>
      </c>
    </row>
    <row r="1162" spans="1:3" x14ac:dyDescent="0.25">
      <c r="A1162" t="s">
        <v>3119</v>
      </c>
      <c r="B1162" t="str">
        <f t="shared" si="18"/>
        <v>stacjonarny</v>
      </c>
      <c r="C1162">
        <v>7</v>
      </c>
    </row>
    <row r="1163" spans="1:3" x14ac:dyDescent="0.25">
      <c r="A1163" t="s">
        <v>3119</v>
      </c>
      <c r="B1163" t="str">
        <f t="shared" si="18"/>
        <v>stacjonarny</v>
      </c>
      <c r="C1163">
        <v>7</v>
      </c>
    </row>
    <row r="1164" spans="1:3" x14ac:dyDescent="0.25">
      <c r="A1164" t="s">
        <v>3119</v>
      </c>
      <c r="B1164" t="str">
        <f t="shared" si="18"/>
        <v>stacjonarny</v>
      </c>
      <c r="C1164">
        <v>7</v>
      </c>
    </row>
    <row r="1165" spans="1:3" x14ac:dyDescent="0.25">
      <c r="A1165" t="s">
        <v>3119</v>
      </c>
      <c r="B1165" t="str">
        <f t="shared" si="18"/>
        <v>komorkowy</v>
      </c>
      <c r="C1165">
        <v>8</v>
      </c>
    </row>
    <row r="1166" spans="1:3" x14ac:dyDescent="0.25">
      <c r="A1166" t="s">
        <v>3119</v>
      </c>
      <c r="B1166" t="str">
        <f t="shared" si="18"/>
        <v>komorkowy</v>
      </c>
      <c r="C1166">
        <v>8</v>
      </c>
    </row>
    <row r="1167" spans="1:3" x14ac:dyDescent="0.25">
      <c r="A1167" t="s">
        <v>3119</v>
      </c>
      <c r="B1167" t="str">
        <f t="shared" si="18"/>
        <v>stacjonarny</v>
      </c>
      <c r="C1167">
        <v>7</v>
      </c>
    </row>
    <row r="1168" spans="1:3" x14ac:dyDescent="0.25">
      <c r="A1168" t="s">
        <v>3119</v>
      </c>
      <c r="B1168" t="str">
        <f t="shared" si="18"/>
        <v>stacjonarny</v>
      </c>
      <c r="C1168">
        <v>7</v>
      </c>
    </row>
    <row r="1169" spans="1:3" x14ac:dyDescent="0.25">
      <c r="A1169" t="s">
        <v>3119</v>
      </c>
      <c r="B1169" t="str">
        <f t="shared" si="18"/>
        <v>stacjonarny</v>
      </c>
      <c r="C1169">
        <v>7</v>
      </c>
    </row>
    <row r="1170" spans="1:3" x14ac:dyDescent="0.25">
      <c r="A1170" t="s">
        <v>3119</v>
      </c>
      <c r="B1170" t="str">
        <f t="shared" si="18"/>
        <v>komorkowy</v>
      </c>
      <c r="C1170">
        <v>10</v>
      </c>
    </row>
    <row r="1171" spans="1:3" x14ac:dyDescent="0.25">
      <c r="A1171" t="s">
        <v>3119</v>
      </c>
      <c r="B1171" t="str">
        <f t="shared" si="18"/>
        <v>stacjonarny</v>
      </c>
      <c r="C1171">
        <v>7</v>
      </c>
    </row>
    <row r="1172" spans="1:3" x14ac:dyDescent="0.25">
      <c r="A1172" t="s">
        <v>3119</v>
      </c>
      <c r="B1172" t="str">
        <f t="shared" si="18"/>
        <v>stacjonarny</v>
      </c>
      <c r="C1172">
        <v>7</v>
      </c>
    </row>
    <row r="1173" spans="1:3" x14ac:dyDescent="0.25">
      <c r="A1173" t="s">
        <v>3119</v>
      </c>
      <c r="B1173" t="str">
        <f t="shared" si="18"/>
        <v>komorkowy</v>
      </c>
      <c r="C1173">
        <v>8</v>
      </c>
    </row>
    <row r="1174" spans="1:3" x14ac:dyDescent="0.25">
      <c r="A1174" t="s">
        <v>3119</v>
      </c>
      <c r="B1174" t="str">
        <f t="shared" si="18"/>
        <v>komorkowy</v>
      </c>
      <c r="C1174">
        <v>8</v>
      </c>
    </row>
    <row r="1175" spans="1:3" x14ac:dyDescent="0.25">
      <c r="A1175" t="s">
        <v>3119</v>
      </c>
      <c r="B1175" t="str">
        <f t="shared" si="18"/>
        <v>stacjonarny</v>
      </c>
      <c r="C1175">
        <v>7</v>
      </c>
    </row>
    <row r="1176" spans="1:3" x14ac:dyDescent="0.25">
      <c r="A1176" t="s">
        <v>3119</v>
      </c>
      <c r="B1176" t="str">
        <f t="shared" si="18"/>
        <v>stacjonarny</v>
      </c>
      <c r="C1176">
        <v>7</v>
      </c>
    </row>
    <row r="1177" spans="1:3" x14ac:dyDescent="0.25">
      <c r="A1177" t="s">
        <v>3119</v>
      </c>
      <c r="B1177" t="str">
        <f t="shared" si="18"/>
        <v>stacjonarny</v>
      </c>
      <c r="C1177">
        <v>7</v>
      </c>
    </row>
    <row r="1178" spans="1:3" x14ac:dyDescent="0.25">
      <c r="A1178" t="s">
        <v>3119</v>
      </c>
      <c r="B1178" t="str">
        <f t="shared" si="18"/>
        <v>stacjonarny</v>
      </c>
      <c r="C1178">
        <v>7</v>
      </c>
    </row>
    <row r="1179" spans="1:3" x14ac:dyDescent="0.25">
      <c r="A1179" t="s">
        <v>3119</v>
      </c>
      <c r="B1179" t="str">
        <f t="shared" si="18"/>
        <v>stacjonarny</v>
      </c>
      <c r="C1179">
        <v>7</v>
      </c>
    </row>
    <row r="1180" spans="1:3" x14ac:dyDescent="0.25">
      <c r="A1180" t="s">
        <v>3119</v>
      </c>
      <c r="B1180" t="str">
        <f t="shared" si="18"/>
        <v>komorkowy</v>
      </c>
      <c r="C1180">
        <v>10</v>
      </c>
    </row>
    <row r="1181" spans="1:3" x14ac:dyDescent="0.25">
      <c r="A1181" t="s">
        <v>3119</v>
      </c>
      <c r="B1181" t="str">
        <f t="shared" si="18"/>
        <v>komorkowy</v>
      </c>
      <c r="C1181">
        <v>8</v>
      </c>
    </row>
    <row r="1182" spans="1:3" x14ac:dyDescent="0.25">
      <c r="A1182" t="s">
        <v>3119</v>
      </c>
      <c r="B1182" t="str">
        <f t="shared" si="18"/>
        <v>stacjonarny</v>
      </c>
      <c r="C1182">
        <v>7</v>
      </c>
    </row>
    <row r="1183" spans="1:3" x14ac:dyDescent="0.25">
      <c r="A1183" t="s">
        <v>3119</v>
      </c>
      <c r="B1183" t="str">
        <f t="shared" si="18"/>
        <v>komorkowy</v>
      </c>
      <c r="C1183">
        <v>10</v>
      </c>
    </row>
    <row r="1184" spans="1:3" x14ac:dyDescent="0.25">
      <c r="A1184" t="s">
        <v>3119</v>
      </c>
      <c r="B1184" t="str">
        <f t="shared" si="18"/>
        <v>stacjonarny</v>
      </c>
      <c r="C1184">
        <v>7</v>
      </c>
    </row>
    <row r="1185" spans="1:3" x14ac:dyDescent="0.25">
      <c r="A1185" t="s">
        <v>3119</v>
      </c>
      <c r="B1185" t="str">
        <f t="shared" si="18"/>
        <v>stacjonarny</v>
      </c>
      <c r="C1185">
        <v>7</v>
      </c>
    </row>
    <row r="1186" spans="1:3" x14ac:dyDescent="0.25">
      <c r="A1186" t="s">
        <v>3119</v>
      </c>
      <c r="B1186" t="str">
        <f t="shared" si="18"/>
        <v>komorkowy</v>
      </c>
      <c r="C1186">
        <v>8</v>
      </c>
    </row>
    <row r="1187" spans="1:3" x14ac:dyDescent="0.25">
      <c r="A1187" t="s">
        <v>3119</v>
      </c>
      <c r="B1187" t="str">
        <f t="shared" si="18"/>
        <v>stacjonarny</v>
      </c>
      <c r="C1187">
        <v>7</v>
      </c>
    </row>
    <row r="1188" spans="1:3" x14ac:dyDescent="0.25">
      <c r="A1188" t="s">
        <v>3119</v>
      </c>
      <c r="B1188" t="str">
        <f t="shared" si="18"/>
        <v>stacjonarny</v>
      </c>
      <c r="C1188">
        <v>7</v>
      </c>
    </row>
    <row r="1189" spans="1:3" x14ac:dyDescent="0.25">
      <c r="A1189" t="s">
        <v>3119</v>
      </c>
      <c r="B1189" t="str">
        <f t="shared" si="18"/>
        <v>komorkowy</v>
      </c>
      <c r="C1189">
        <v>8</v>
      </c>
    </row>
    <row r="1190" spans="1:3" x14ac:dyDescent="0.25">
      <c r="A1190" t="s">
        <v>3119</v>
      </c>
      <c r="B1190" t="str">
        <f t="shared" si="18"/>
        <v>stacjonarny</v>
      </c>
      <c r="C1190">
        <v>7</v>
      </c>
    </row>
    <row r="1191" spans="1:3" x14ac:dyDescent="0.25">
      <c r="A1191" t="s">
        <v>3119</v>
      </c>
      <c r="B1191" t="str">
        <f t="shared" si="18"/>
        <v>komorkowy</v>
      </c>
      <c r="C1191">
        <v>8</v>
      </c>
    </row>
    <row r="1192" spans="1:3" x14ac:dyDescent="0.25">
      <c r="A1192" t="s">
        <v>3119</v>
      </c>
      <c r="B1192" t="str">
        <f t="shared" si="18"/>
        <v>stacjonarny</v>
      </c>
      <c r="C1192">
        <v>7</v>
      </c>
    </row>
    <row r="1193" spans="1:3" x14ac:dyDescent="0.25">
      <c r="A1193" t="s">
        <v>3119</v>
      </c>
      <c r="B1193" t="str">
        <f t="shared" si="18"/>
        <v>stacjonarny</v>
      </c>
      <c r="C1193">
        <v>7</v>
      </c>
    </row>
    <row r="1194" spans="1:3" x14ac:dyDescent="0.25">
      <c r="A1194" t="s">
        <v>3119</v>
      </c>
      <c r="B1194" t="str">
        <f t="shared" si="18"/>
        <v>stacjonarny</v>
      </c>
      <c r="C1194">
        <v>7</v>
      </c>
    </row>
    <row r="1195" spans="1:3" x14ac:dyDescent="0.25">
      <c r="A1195" t="s">
        <v>3119</v>
      </c>
      <c r="B1195" t="str">
        <f t="shared" si="18"/>
        <v>stacjonarny</v>
      </c>
      <c r="C1195">
        <v>7</v>
      </c>
    </row>
    <row r="1196" spans="1:3" x14ac:dyDescent="0.25">
      <c r="A1196" t="s">
        <v>3119</v>
      </c>
      <c r="B1196" t="str">
        <f t="shared" si="18"/>
        <v>stacjonarny</v>
      </c>
      <c r="C1196">
        <v>7</v>
      </c>
    </row>
    <row r="1197" spans="1:3" x14ac:dyDescent="0.25">
      <c r="A1197" t="s">
        <v>3119</v>
      </c>
      <c r="B1197" t="str">
        <f t="shared" si="18"/>
        <v>stacjonarny</v>
      </c>
      <c r="C1197">
        <v>7</v>
      </c>
    </row>
    <row r="1198" spans="1:3" x14ac:dyDescent="0.25">
      <c r="A1198" t="s">
        <v>3119</v>
      </c>
      <c r="B1198" t="str">
        <f t="shared" si="18"/>
        <v>stacjonarny</v>
      </c>
      <c r="C1198">
        <v>7</v>
      </c>
    </row>
    <row r="1199" spans="1:3" x14ac:dyDescent="0.25">
      <c r="A1199" t="s">
        <v>3119</v>
      </c>
      <c r="B1199" t="str">
        <f t="shared" si="18"/>
        <v>stacjonarny</v>
      </c>
      <c r="C1199">
        <v>7</v>
      </c>
    </row>
    <row r="1200" spans="1:3" x14ac:dyDescent="0.25">
      <c r="A1200" t="s">
        <v>3119</v>
      </c>
      <c r="B1200" t="str">
        <f t="shared" si="18"/>
        <v>stacjonarny</v>
      </c>
      <c r="C1200">
        <v>7</v>
      </c>
    </row>
    <row r="1201" spans="1:3" x14ac:dyDescent="0.25">
      <c r="A1201" t="s">
        <v>3119</v>
      </c>
      <c r="B1201" t="str">
        <f t="shared" si="18"/>
        <v>komorkowy</v>
      </c>
      <c r="C1201">
        <v>8</v>
      </c>
    </row>
    <row r="1202" spans="1:3" x14ac:dyDescent="0.25">
      <c r="A1202" t="s">
        <v>3119</v>
      </c>
      <c r="B1202" t="str">
        <f t="shared" si="18"/>
        <v>stacjonarny</v>
      </c>
      <c r="C1202">
        <v>7</v>
      </c>
    </row>
    <row r="1203" spans="1:3" x14ac:dyDescent="0.25">
      <c r="A1203" t="s">
        <v>3119</v>
      </c>
      <c r="B1203" t="str">
        <f t="shared" si="18"/>
        <v>stacjonarny</v>
      </c>
      <c r="C1203">
        <v>7</v>
      </c>
    </row>
    <row r="1204" spans="1:3" x14ac:dyDescent="0.25">
      <c r="A1204" t="s">
        <v>3119</v>
      </c>
      <c r="B1204" t="str">
        <f t="shared" si="18"/>
        <v>stacjonarny</v>
      </c>
      <c r="C1204">
        <v>7</v>
      </c>
    </row>
    <row r="1205" spans="1:3" x14ac:dyDescent="0.25">
      <c r="A1205" t="s">
        <v>3119</v>
      </c>
      <c r="B1205" t="str">
        <f t="shared" si="18"/>
        <v>stacjonarny</v>
      </c>
      <c r="C1205">
        <v>7</v>
      </c>
    </row>
    <row r="1206" spans="1:3" x14ac:dyDescent="0.25">
      <c r="A1206" t="s">
        <v>3119</v>
      </c>
      <c r="B1206" t="str">
        <f t="shared" si="18"/>
        <v>komorkowy</v>
      </c>
      <c r="C1206">
        <v>8</v>
      </c>
    </row>
    <row r="1207" spans="1:3" x14ac:dyDescent="0.25">
      <c r="A1207" t="s">
        <v>3119</v>
      </c>
      <c r="B1207" t="str">
        <f t="shared" si="18"/>
        <v>komorkowy</v>
      </c>
      <c r="C1207">
        <v>8</v>
      </c>
    </row>
    <row r="1208" spans="1:3" x14ac:dyDescent="0.25">
      <c r="A1208" t="s">
        <v>3119</v>
      </c>
      <c r="B1208" t="str">
        <f t="shared" si="18"/>
        <v>stacjonarny</v>
      </c>
      <c r="C1208">
        <v>7</v>
      </c>
    </row>
    <row r="1209" spans="1:3" x14ac:dyDescent="0.25">
      <c r="A1209" t="s">
        <v>3119</v>
      </c>
      <c r="B1209" t="str">
        <f t="shared" si="18"/>
        <v>stacjonarny</v>
      </c>
      <c r="C1209">
        <v>7</v>
      </c>
    </row>
    <row r="1210" spans="1:3" x14ac:dyDescent="0.25">
      <c r="A1210" t="s">
        <v>3119</v>
      </c>
      <c r="B1210" t="str">
        <f t="shared" si="18"/>
        <v>komorkowy</v>
      </c>
      <c r="C1210">
        <v>10</v>
      </c>
    </row>
    <row r="1211" spans="1:3" x14ac:dyDescent="0.25">
      <c r="A1211" t="s">
        <v>3119</v>
      </c>
      <c r="B1211" t="str">
        <f t="shared" si="18"/>
        <v>stacjonarny</v>
      </c>
      <c r="C1211">
        <v>7</v>
      </c>
    </row>
    <row r="1212" spans="1:3" x14ac:dyDescent="0.25">
      <c r="A1212" t="s">
        <v>3119</v>
      </c>
      <c r="B1212" t="str">
        <f t="shared" si="18"/>
        <v>komorkowy</v>
      </c>
      <c r="C1212">
        <v>8</v>
      </c>
    </row>
    <row r="1213" spans="1:3" x14ac:dyDescent="0.25">
      <c r="A1213" t="s">
        <v>3119</v>
      </c>
      <c r="B1213" t="str">
        <f t="shared" si="18"/>
        <v>stacjonarny</v>
      </c>
      <c r="C1213">
        <v>7</v>
      </c>
    </row>
    <row r="1214" spans="1:3" x14ac:dyDescent="0.25">
      <c r="A1214" t="s">
        <v>3119</v>
      </c>
      <c r="B1214" t="str">
        <f t="shared" si="18"/>
        <v>stacjonarny</v>
      </c>
      <c r="C1214">
        <v>7</v>
      </c>
    </row>
    <row r="1215" spans="1:3" x14ac:dyDescent="0.25">
      <c r="A1215" t="s">
        <v>3119</v>
      </c>
      <c r="B1215" t="str">
        <f t="shared" si="18"/>
        <v>komorkowy</v>
      </c>
      <c r="C1215">
        <v>8</v>
      </c>
    </row>
    <row r="1216" spans="1:3" x14ac:dyDescent="0.25">
      <c r="A1216" t="s">
        <v>3119</v>
      </c>
      <c r="B1216" t="str">
        <f t="shared" si="18"/>
        <v>stacjonarny</v>
      </c>
      <c r="C1216">
        <v>7</v>
      </c>
    </row>
    <row r="1217" spans="1:3" x14ac:dyDescent="0.25">
      <c r="A1217" t="s">
        <v>3388</v>
      </c>
      <c r="B1217" t="str">
        <f t="shared" si="18"/>
        <v>stacjonarny</v>
      </c>
      <c r="C1217">
        <v>7</v>
      </c>
    </row>
    <row r="1218" spans="1:3" x14ac:dyDescent="0.25">
      <c r="A1218" t="s">
        <v>3388</v>
      </c>
      <c r="B1218" t="str">
        <f t="shared" si="18"/>
        <v>komorkowy</v>
      </c>
      <c r="C1218">
        <v>8</v>
      </c>
    </row>
    <row r="1219" spans="1:3" x14ac:dyDescent="0.25">
      <c r="A1219" t="s">
        <v>3388</v>
      </c>
      <c r="B1219" t="str">
        <f t="shared" ref="B1219:B1282" si="19">IF(C1219=7,"stacjonarny","komorkowy")</f>
        <v>stacjonarny</v>
      </c>
      <c r="C1219">
        <v>7</v>
      </c>
    </row>
    <row r="1220" spans="1:3" x14ac:dyDescent="0.25">
      <c r="A1220" t="s">
        <v>3388</v>
      </c>
      <c r="B1220" t="str">
        <f t="shared" si="19"/>
        <v>stacjonarny</v>
      </c>
      <c r="C1220">
        <v>7</v>
      </c>
    </row>
    <row r="1221" spans="1:3" x14ac:dyDescent="0.25">
      <c r="A1221" t="s">
        <v>3388</v>
      </c>
      <c r="B1221" t="str">
        <f t="shared" si="19"/>
        <v>stacjonarny</v>
      </c>
      <c r="C1221">
        <v>7</v>
      </c>
    </row>
    <row r="1222" spans="1:3" x14ac:dyDescent="0.25">
      <c r="A1222" t="s">
        <v>3388</v>
      </c>
      <c r="B1222" t="str">
        <f t="shared" si="19"/>
        <v>stacjonarny</v>
      </c>
      <c r="C1222">
        <v>7</v>
      </c>
    </row>
    <row r="1223" spans="1:3" x14ac:dyDescent="0.25">
      <c r="A1223" t="s">
        <v>3388</v>
      </c>
      <c r="B1223" t="str">
        <f t="shared" si="19"/>
        <v>stacjonarny</v>
      </c>
      <c r="C1223">
        <v>7</v>
      </c>
    </row>
    <row r="1224" spans="1:3" x14ac:dyDescent="0.25">
      <c r="A1224" t="s">
        <v>3388</v>
      </c>
      <c r="B1224" t="str">
        <f t="shared" si="19"/>
        <v>komorkowy</v>
      </c>
      <c r="C1224">
        <v>8</v>
      </c>
    </row>
    <row r="1225" spans="1:3" x14ac:dyDescent="0.25">
      <c r="A1225" t="s">
        <v>3388</v>
      </c>
      <c r="B1225" t="str">
        <f t="shared" si="19"/>
        <v>stacjonarny</v>
      </c>
      <c r="C1225">
        <v>7</v>
      </c>
    </row>
    <row r="1226" spans="1:3" x14ac:dyDescent="0.25">
      <c r="A1226" t="s">
        <v>3388</v>
      </c>
      <c r="B1226" t="str">
        <f t="shared" si="19"/>
        <v>komorkowy</v>
      </c>
      <c r="C1226">
        <v>10</v>
      </c>
    </row>
    <row r="1227" spans="1:3" x14ac:dyDescent="0.25">
      <c r="A1227" t="s">
        <v>3388</v>
      </c>
      <c r="B1227" t="str">
        <f t="shared" si="19"/>
        <v>komorkowy</v>
      </c>
      <c r="C1227">
        <v>8</v>
      </c>
    </row>
    <row r="1228" spans="1:3" x14ac:dyDescent="0.25">
      <c r="A1228" t="s">
        <v>3388</v>
      </c>
      <c r="B1228" t="str">
        <f t="shared" si="19"/>
        <v>stacjonarny</v>
      </c>
      <c r="C1228">
        <v>7</v>
      </c>
    </row>
    <row r="1229" spans="1:3" x14ac:dyDescent="0.25">
      <c r="A1229" t="s">
        <v>3388</v>
      </c>
      <c r="B1229" t="str">
        <f t="shared" si="19"/>
        <v>komorkowy</v>
      </c>
      <c r="C1229">
        <v>8</v>
      </c>
    </row>
    <row r="1230" spans="1:3" x14ac:dyDescent="0.25">
      <c r="A1230" t="s">
        <v>3388</v>
      </c>
      <c r="B1230" t="str">
        <f t="shared" si="19"/>
        <v>komorkowy</v>
      </c>
      <c r="C1230">
        <v>8</v>
      </c>
    </row>
    <row r="1231" spans="1:3" x14ac:dyDescent="0.25">
      <c r="A1231" t="s">
        <v>3388</v>
      </c>
      <c r="B1231" t="str">
        <f t="shared" si="19"/>
        <v>stacjonarny</v>
      </c>
      <c r="C1231">
        <v>7</v>
      </c>
    </row>
    <row r="1232" spans="1:3" x14ac:dyDescent="0.25">
      <c r="A1232" t="s">
        <v>3388</v>
      </c>
      <c r="B1232" t="str">
        <f t="shared" si="19"/>
        <v>stacjonarny</v>
      </c>
      <c r="C1232">
        <v>7</v>
      </c>
    </row>
    <row r="1233" spans="1:3" x14ac:dyDescent="0.25">
      <c r="A1233" t="s">
        <v>3388</v>
      </c>
      <c r="B1233" t="str">
        <f t="shared" si="19"/>
        <v>stacjonarny</v>
      </c>
      <c r="C1233">
        <v>7</v>
      </c>
    </row>
    <row r="1234" spans="1:3" x14ac:dyDescent="0.25">
      <c r="A1234" t="s">
        <v>3388</v>
      </c>
      <c r="B1234" t="str">
        <f t="shared" si="19"/>
        <v>stacjonarny</v>
      </c>
      <c r="C1234">
        <v>7</v>
      </c>
    </row>
    <row r="1235" spans="1:3" x14ac:dyDescent="0.25">
      <c r="A1235" t="s">
        <v>3388</v>
      </c>
      <c r="B1235" t="str">
        <f t="shared" si="19"/>
        <v>stacjonarny</v>
      </c>
      <c r="C1235">
        <v>7</v>
      </c>
    </row>
    <row r="1236" spans="1:3" x14ac:dyDescent="0.25">
      <c r="A1236" t="s">
        <v>3388</v>
      </c>
      <c r="B1236" t="str">
        <f t="shared" si="19"/>
        <v>stacjonarny</v>
      </c>
      <c r="C1236">
        <v>7</v>
      </c>
    </row>
    <row r="1237" spans="1:3" x14ac:dyDescent="0.25">
      <c r="A1237" t="s">
        <v>3388</v>
      </c>
      <c r="B1237" t="str">
        <f t="shared" si="19"/>
        <v>stacjonarny</v>
      </c>
      <c r="C1237">
        <v>7</v>
      </c>
    </row>
    <row r="1238" spans="1:3" x14ac:dyDescent="0.25">
      <c r="A1238" t="s">
        <v>3388</v>
      </c>
      <c r="B1238" t="str">
        <f t="shared" si="19"/>
        <v>stacjonarny</v>
      </c>
      <c r="C1238">
        <v>7</v>
      </c>
    </row>
    <row r="1239" spans="1:3" x14ac:dyDescent="0.25">
      <c r="A1239" t="s">
        <v>3388</v>
      </c>
      <c r="B1239" t="str">
        <f t="shared" si="19"/>
        <v>stacjonarny</v>
      </c>
      <c r="C1239">
        <v>7</v>
      </c>
    </row>
    <row r="1240" spans="1:3" x14ac:dyDescent="0.25">
      <c r="A1240" t="s">
        <v>3388</v>
      </c>
      <c r="B1240" t="str">
        <f t="shared" si="19"/>
        <v>stacjonarny</v>
      </c>
      <c r="C1240">
        <v>7</v>
      </c>
    </row>
    <row r="1241" spans="1:3" x14ac:dyDescent="0.25">
      <c r="A1241" t="s">
        <v>3388</v>
      </c>
      <c r="B1241" t="str">
        <f t="shared" si="19"/>
        <v>komorkowy</v>
      </c>
      <c r="C1241">
        <v>8</v>
      </c>
    </row>
    <row r="1242" spans="1:3" x14ac:dyDescent="0.25">
      <c r="A1242" t="s">
        <v>3388</v>
      </c>
      <c r="B1242" t="str">
        <f t="shared" si="19"/>
        <v>komorkowy</v>
      </c>
      <c r="C1242">
        <v>8</v>
      </c>
    </row>
    <row r="1243" spans="1:3" x14ac:dyDescent="0.25">
      <c r="A1243" t="s">
        <v>3388</v>
      </c>
      <c r="B1243" t="str">
        <f t="shared" si="19"/>
        <v>stacjonarny</v>
      </c>
      <c r="C1243">
        <v>7</v>
      </c>
    </row>
    <row r="1244" spans="1:3" x14ac:dyDescent="0.25">
      <c r="A1244" t="s">
        <v>3388</v>
      </c>
      <c r="B1244" t="str">
        <f t="shared" si="19"/>
        <v>komorkowy</v>
      </c>
      <c r="C1244">
        <v>10</v>
      </c>
    </row>
    <row r="1245" spans="1:3" x14ac:dyDescent="0.25">
      <c r="A1245" t="s">
        <v>3388</v>
      </c>
      <c r="B1245" t="str">
        <f t="shared" si="19"/>
        <v>stacjonarny</v>
      </c>
      <c r="C1245">
        <v>7</v>
      </c>
    </row>
    <row r="1246" spans="1:3" x14ac:dyDescent="0.25">
      <c r="A1246" t="s">
        <v>3388</v>
      </c>
      <c r="B1246" t="str">
        <f t="shared" si="19"/>
        <v>stacjonarny</v>
      </c>
      <c r="C1246">
        <v>7</v>
      </c>
    </row>
    <row r="1247" spans="1:3" x14ac:dyDescent="0.25">
      <c r="A1247" t="s">
        <v>3388</v>
      </c>
      <c r="B1247" t="str">
        <f t="shared" si="19"/>
        <v>komorkowy</v>
      </c>
      <c r="C1247">
        <v>8</v>
      </c>
    </row>
    <row r="1248" spans="1:3" x14ac:dyDescent="0.25">
      <c r="A1248" t="s">
        <v>3388</v>
      </c>
      <c r="B1248" t="str">
        <f t="shared" si="19"/>
        <v>stacjonarny</v>
      </c>
      <c r="C1248">
        <v>7</v>
      </c>
    </row>
    <row r="1249" spans="1:3" x14ac:dyDescent="0.25">
      <c r="A1249" t="s">
        <v>3388</v>
      </c>
      <c r="B1249" t="str">
        <f t="shared" si="19"/>
        <v>komorkowy</v>
      </c>
      <c r="C1249">
        <v>10</v>
      </c>
    </row>
    <row r="1250" spans="1:3" x14ac:dyDescent="0.25">
      <c r="A1250" t="s">
        <v>3388</v>
      </c>
      <c r="B1250" t="str">
        <f t="shared" si="19"/>
        <v>stacjonarny</v>
      </c>
      <c r="C1250">
        <v>7</v>
      </c>
    </row>
    <row r="1251" spans="1:3" x14ac:dyDescent="0.25">
      <c r="A1251" t="s">
        <v>3388</v>
      </c>
      <c r="B1251" t="str">
        <f t="shared" si="19"/>
        <v>komorkowy</v>
      </c>
      <c r="C1251">
        <v>8</v>
      </c>
    </row>
    <row r="1252" spans="1:3" x14ac:dyDescent="0.25">
      <c r="A1252" t="s">
        <v>3388</v>
      </c>
      <c r="B1252" t="str">
        <f t="shared" si="19"/>
        <v>stacjonarny</v>
      </c>
      <c r="C1252">
        <v>7</v>
      </c>
    </row>
    <row r="1253" spans="1:3" x14ac:dyDescent="0.25">
      <c r="A1253" t="s">
        <v>3388</v>
      </c>
      <c r="B1253" t="str">
        <f t="shared" si="19"/>
        <v>stacjonarny</v>
      </c>
      <c r="C1253">
        <v>7</v>
      </c>
    </row>
    <row r="1254" spans="1:3" x14ac:dyDescent="0.25">
      <c r="A1254" t="s">
        <v>3388</v>
      </c>
      <c r="B1254" t="str">
        <f t="shared" si="19"/>
        <v>stacjonarny</v>
      </c>
      <c r="C1254">
        <v>7</v>
      </c>
    </row>
    <row r="1255" spans="1:3" x14ac:dyDescent="0.25">
      <c r="A1255" t="s">
        <v>3388</v>
      </c>
      <c r="B1255" t="str">
        <f t="shared" si="19"/>
        <v>stacjonarny</v>
      </c>
      <c r="C1255">
        <v>7</v>
      </c>
    </row>
    <row r="1256" spans="1:3" x14ac:dyDescent="0.25">
      <c r="A1256" t="s">
        <v>3388</v>
      </c>
      <c r="B1256" t="str">
        <f t="shared" si="19"/>
        <v>stacjonarny</v>
      </c>
      <c r="C1256">
        <v>7</v>
      </c>
    </row>
    <row r="1257" spans="1:3" x14ac:dyDescent="0.25">
      <c r="A1257" t="s">
        <v>3388</v>
      </c>
      <c r="B1257" t="str">
        <f t="shared" si="19"/>
        <v>stacjonarny</v>
      </c>
      <c r="C1257">
        <v>7</v>
      </c>
    </row>
    <row r="1258" spans="1:3" x14ac:dyDescent="0.25">
      <c r="A1258" t="s">
        <v>3388</v>
      </c>
      <c r="B1258" t="str">
        <f t="shared" si="19"/>
        <v>stacjonarny</v>
      </c>
      <c r="C1258">
        <v>7</v>
      </c>
    </row>
    <row r="1259" spans="1:3" x14ac:dyDescent="0.25">
      <c r="A1259" t="s">
        <v>3388</v>
      </c>
      <c r="B1259" t="str">
        <f t="shared" si="19"/>
        <v>stacjonarny</v>
      </c>
      <c r="C1259">
        <v>7</v>
      </c>
    </row>
    <row r="1260" spans="1:3" x14ac:dyDescent="0.25">
      <c r="A1260" t="s">
        <v>3388</v>
      </c>
      <c r="B1260" t="str">
        <f t="shared" si="19"/>
        <v>komorkowy</v>
      </c>
      <c r="C1260">
        <v>8</v>
      </c>
    </row>
    <row r="1261" spans="1:3" x14ac:dyDescent="0.25">
      <c r="A1261" t="s">
        <v>3388</v>
      </c>
      <c r="B1261" t="str">
        <f t="shared" si="19"/>
        <v>komorkowy</v>
      </c>
      <c r="C1261">
        <v>8</v>
      </c>
    </row>
    <row r="1262" spans="1:3" x14ac:dyDescent="0.25">
      <c r="A1262" t="s">
        <v>3388</v>
      </c>
      <c r="B1262" t="str">
        <f t="shared" si="19"/>
        <v>komorkowy</v>
      </c>
      <c r="C1262">
        <v>8</v>
      </c>
    </row>
    <row r="1263" spans="1:3" x14ac:dyDescent="0.25">
      <c r="A1263" t="s">
        <v>3388</v>
      </c>
      <c r="B1263" t="str">
        <f t="shared" si="19"/>
        <v>komorkowy</v>
      </c>
      <c r="C1263">
        <v>8</v>
      </c>
    </row>
    <row r="1264" spans="1:3" x14ac:dyDescent="0.25">
      <c r="A1264" t="s">
        <v>3388</v>
      </c>
      <c r="B1264" t="str">
        <f t="shared" si="19"/>
        <v>stacjonarny</v>
      </c>
      <c r="C1264">
        <v>7</v>
      </c>
    </row>
    <row r="1265" spans="1:3" x14ac:dyDescent="0.25">
      <c r="A1265" t="s">
        <v>3388</v>
      </c>
      <c r="B1265" t="str">
        <f t="shared" si="19"/>
        <v>stacjonarny</v>
      </c>
      <c r="C1265">
        <v>7</v>
      </c>
    </row>
    <row r="1266" spans="1:3" x14ac:dyDescent="0.25">
      <c r="A1266" t="s">
        <v>3388</v>
      </c>
      <c r="B1266" t="str">
        <f t="shared" si="19"/>
        <v>komorkowy</v>
      </c>
      <c r="C1266">
        <v>10</v>
      </c>
    </row>
    <row r="1267" spans="1:3" x14ac:dyDescent="0.25">
      <c r="A1267" t="s">
        <v>3388</v>
      </c>
      <c r="B1267" t="str">
        <f t="shared" si="19"/>
        <v>komorkowy</v>
      </c>
      <c r="C1267">
        <v>8</v>
      </c>
    </row>
    <row r="1268" spans="1:3" x14ac:dyDescent="0.25">
      <c r="A1268" t="s">
        <v>3388</v>
      </c>
      <c r="B1268" t="str">
        <f t="shared" si="19"/>
        <v>stacjonarny</v>
      </c>
      <c r="C1268">
        <v>7</v>
      </c>
    </row>
    <row r="1269" spans="1:3" x14ac:dyDescent="0.25">
      <c r="A1269" t="s">
        <v>3388</v>
      </c>
      <c r="B1269" t="str">
        <f t="shared" si="19"/>
        <v>stacjonarny</v>
      </c>
      <c r="C1269">
        <v>7</v>
      </c>
    </row>
    <row r="1270" spans="1:3" x14ac:dyDescent="0.25">
      <c r="A1270" t="s">
        <v>3388</v>
      </c>
      <c r="B1270" t="str">
        <f t="shared" si="19"/>
        <v>stacjonarny</v>
      </c>
      <c r="C1270">
        <v>7</v>
      </c>
    </row>
    <row r="1271" spans="1:3" x14ac:dyDescent="0.25">
      <c r="A1271" t="s">
        <v>3388</v>
      </c>
      <c r="B1271" t="str">
        <f t="shared" si="19"/>
        <v>stacjonarny</v>
      </c>
      <c r="C1271">
        <v>7</v>
      </c>
    </row>
    <row r="1272" spans="1:3" x14ac:dyDescent="0.25">
      <c r="A1272" t="s">
        <v>3388</v>
      </c>
      <c r="B1272" t="str">
        <f t="shared" si="19"/>
        <v>stacjonarny</v>
      </c>
      <c r="C1272">
        <v>7</v>
      </c>
    </row>
    <row r="1273" spans="1:3" x14ac:dyDescent="0.25">
      <c r="A1273" t="s">
        <v>3388</v>
      </c>
      <c r="B1273" t="str">
        <f t="shared" si="19"/>
        <v>stacjonarny</v>
      </c>
      <c r="C1273">
        <v>7</v>
      </c>
    </row>
    <row r="1274" spans="1:3" x14ac:dyDescent="0.25">
      <c r="A1274" t="s">
        <v>3388</v>
      </c>
      <c r="B1274" t="str">
        <f t="shared" si="19"/>
        <v>komorkowy</v>
      </c>
      <c r="C1274">
        <v>8</v>
      </c>
    </row>
    <row r="1275" spans="1:3" x14ac:dyDescent="0.25">
      <c r="A1275" t="s">
        <v>3388</v>
      </c>
      <c r="B1275" t="str">
        <f t="shared" si="19"/>
        <v>stacjonarny</v>
      </c>
      <c r="C1275">
        <v>7</v>
      </c>
    </row>
    <row r="1276" spans="1:3" x14ac:dyDescent="0.25">
      <c r="A1276" t="s">
        <v>3388</v>
      </c>
      <c r="B1276" t="str">
        <f t="shared" si="19"/>
        <v>stacjonarny</v>
      </c>
      <c r="C1276">
        <v>7</v>
      </c>
    </row>
    <row r="1277" spans="1:3" x14ac:dyDescent="0.25">
      <c r="A1277" t="s">
        <v>3388</v>
      </c>
      <c r="B1277" t="str">
        <f t="shared" si="19"/>
        <v>komorkowy</v>
      </c>
      <c r="C1277">
        <v>8</v>
      </c>
    </row>
    <row r="1278" spans="1:3" x14ac:dyDescent="0.25">
      <c r="A1278" t="s">
        <v>3388</v>
      </c>
      <c r="B1278" t="str">
        <f t="shared" si="19"/>
        <v>stacjonarny</v>
      </c>
      <c r="C1278">
        <v>7</v>
      </c>
    </row>
    <row r="1279" spans="1:3" x14ac:dyDescent="0.25">
      <c r="A1279" t="s">
        <v>3388</v>
      </c>
      <c r="B1279" t="str">
        <f t="shared" si="19"/>
        <v>komorkowy</v>
      </c>
      <c r="C1279">
        <v>10</v>
      </c>
    </row>
    <row r="1280" spans="1:3" x14ac:dyDescent="0.25">
      <c r="A1280" t="s">
        <v>3388</v>
      </c>
      <c r="B1280" t="str">
        <f t="shared" si="19"/>
        <v>komorkowy</v>
      </c>
      <c r="C1280">
        <v>8</v>
      </c>
    </row>
    <row r="1281" spans="1:3" x14ac:dyDescent="0.25">
      <c r="A1281" t="s">
        <v>3388</v>
      </c>
      <c r="B1281" t="str">
        <f t="shared" si="19"/>
        <v>komorkowy</v>
      </c>
      <c r="C1281">
        <v>10</v>
      </c>
    </row>
    <row r="1282" spans="1:3" x14ac:dyDescent="0.25">
      <c r="A1282" t="s">
        <v>3388</v>
      </c>
      <c r="B1282" t="str">
        <f t="shared" si="19"/>
        <v>stacjonarny</v>
      </c>
      <c r="C1282">
        <v>7</v>
      </c>
    </row>
    <row r="1283" spans="1:3" x14ac:dyDescent="0.25">
      <c r="A1283" t="s">
        <v>3388</v>
      </c>
      <c r="B1283" t="str">
        <f t="shared" ref="B1283:B1346" si="20">IF(C1283=7,"stacjonarny","komorkowy")</f>
        <v>stacjonarny</v>
      </c>
      <c r="C1283">
        <v>7</v>
      </c>
    </row>
    <row r="1284" spans="1:3" x14ac:dyDescent="0.25">
      <c r="A1284" t="s">
        <v>3388</v>
      </c>
      <c r="B1284" t="str">
        <f t="shared" si="20"/>
        <v>stacjonarny</v>
      </c>
      <c r="C1284">
        <v>7</v>
      </c>
    </row>
    <row r="1285" spans="1:3" x14ac:dyDescent="0.25">
      <c r="A1285" t="s">
        <v>3388</v>
      </c>
      <c r="B1285" t="str">
        <f t="shared" si="20"/>
        <v>stacjonarny</v>
      </c>
      <c r="C1285">
        <v>7</v>
      </c>
    </row>
    <row r="1286" spans="1:3" x14ac:dyDescent="0.25">
      <c r="A1286" t="s">
        <v>3388</v>
      </c>
      <c r="B1286" t="str">
        <f t="shared" si="20"/>
        <v>komorkowy</v>
      </c>
      <c r="C1286">
        <v>8</v>
      </c>
    </row>
    <row r="1287" spans="1:3" x14ac:dyDescent="0.25">
      <c r="A1287" t="s">
        <v>3388</v>
      </c>
      <c r="B1287" t="str">
        <f t="shared" si="20"/>
        <v>stacjonarny</v>
      </c>
      <c r="C1287">
        <v>7</v>
      </c>
    </row>
    <row r="1288" spans="1:3" x14ac:dyDescent="0.25">
      <c r="A1288" t="s">
        <v>3388</v>
      </c>
      <c r="B1288" t="str">
        <f t="shared" si="20"/>
        <v>stacjonarny</v>
      </c>
      <c r="C1288">
        <v>7</v>
      </c>
    </row>
    <row r="1289" spans="1:3" x14ac:dyDescent="0.25">
      <c r="A1289" t="s">
        <v>3388</v>
      </c>
      <c r="B1289" t="str">
        <f t="shared" si="20"/>
        <v>komorkowy</v>
      </c>
      <c r="C1289">
        <v>8</v>
      </c>
    </row>
    <row r="1290" spans="1:3" x14ac:dyDescent="0.25">
      <c r="A1290" t="s">
        <v>3388</v>
      </c>
      <c r="B1290" t="str">
        <f t="shared" si="20"/>
        <v>stacjonarny</v>
      </c>
      <c r="C1290">
        <v>7</v>
      </c>
    </row>
    <row r="1291" spans="1:3" x14ac:dyDescent="0.25">
      <c r="A1291" t="s">
        <v>3388</v>
      </c>
      <c r="B1291" t="str">
        <f t="shared" si="20"/>
        <v>komorkowy</v>
      </c>
      <c r="C1291">
        <v>10</v>
      </c>
    </row>
    <row r="1292" spans="1:3" x14ac:dyDescent="0.25">
      <c r="A1292" t="s">
        <v>3388</v>
      </c>
      <c r="B1292" t="str">
        <f t="shared" si="20"/>
        <v>stacjonarny</v>
      </c>
      <c r="C1292">
        <v>7</v>
      </c>
    </row>
    <row r="1293" spans="1:3" x14ac:dyDescent="0.25">
      <c r="A1293" t="s">
        <v>3388</v>
      </c>
      <c r="B1293" t="str">
        <f t="shared" si="20"/>
        <v>komorkowy</v>
      </c>
      <c r="C1293">
        <v>8</v>
      </c>
    </row>
    <row r="1294" spans="1:3" x14ac:dyDescent="0.25">
      <c r="A1294" t="s">
        <v>3388</v>
      </c>
      <c r="B1294" t="str">
        <f t="shared" si="20"/>
        <v>stacjonarny</v>
      </c>
      <c r="C1294">
        <v>7</v>
      </c>
    </row>
    <row r="1295" spans="1:3" x14ac:dyDescent="0.25">
      <c r="A1295" t="s">
        <v>3388</v>
      </c>
      <c r="B1295" t="str">
        <f t="shared" si="20"/>
        <v>komorkowy</v>
      </c>
      <c r="C1295">
        <v>8</v>
      </c>
    </row>
    <row r="1296" spans="1:3" x14ac:dyDescent="0.25">
      <c r="A1296" t="s">
        <v>3388</v>
      </c>
      <c r="B1296" t="str">
        <f t="shared" si="20"/>
        <v>komorkowy</v>
      </c>
      <c r="C1296">
        <v>10</v>
      </c>
    </row>
    <row r="1297" spans="1:3" x14ac:dyDescent="0.25">
      <c r="A1297" t="s">
        <v>3388</v>
      </c>
      <c r="B1297" t="str">
        <f t="shared" si="20"/>
        <v>stacjonarny</v>
      </c>
      <c r="C1297">
        <v>7</v>
      </c>
    </row>
    <row r="1298" spans="1:3" x14ac:dyDescent="0.25">
      <c r="A1298" t="s">
        <v>3388</v>
      </c>
      <c r="B1298" t="str">
        <f t="shared" si="20"/>
        <v>stacjonarny</v>
      </c>
      <c r="C1298">
        <v>7</v>
      </c>
    </row>
    <row r="1299" spans="1:3" x14ac:dyDescent="0.25">
      <c r="A1299" t="s">
        <v>3388</v>
      </c>
      <c r="B1299" t="str">
        <f t="shared" si="20"/>
        <v>stacjonarny</v>
      </c>
      <c r="C1299">
        <v>7</v>
      </c>
    </row>
    <row r="1300" spans="1:3" x14ac:dyDescent="0.25">
      <c r="A1300" t="s">
        <v>3388</v>
      </c>
      <c r="B1300" t="str">
        <f t="shared" si="20"/>
        <v>stacjonarny</v>
      </c>
      <c r="C1300">
        <v>7</v>
      </c>
    </row>
    <row r="1301" spans="1:3" x14ac:dyDescent="0.25">
      <c r="A1301" t="s">
        <v>3388</v>
      </c>
      <c r="B1301" t="str">
        <f t="shared" si="20"/>
        <v>stacjonarny</v>
      </c>
      <c r="C1301">
        <v>7</v>
      </c>
    </row>
    <row r="1302" spans="1:3" x14ac:dyDescent="0.25">
      <c r="A1302" t="s">
        <v>3388</v>
      </c>
      <c r="B1302" t="str">
        <f t="shared" si="20"/>
        <v>stacjonarny</v>
      </c>
      <c r="C1302">
        <v>7</v>
      </c>
    </row>
    <row r="1303" spans="1:3" x14ac:dyDescent="0.25">
      <c r="A1303" t="s">
        <v>3388</v>
      </c>
      <c r="B1303" t="str">
        <f t="shared" si="20"/>
        <v>stacjonarny</v>
      </c>
      <c r="C1303">
        <v>7</v>
      </c>
    </row>
    <row r="1304" spans="1:3" x14ac:dyDescent="0.25">
      <c r="A1304" t="s">
        <v>3388</v>
      </c>
      <c r="B1304" t="str">
        <f t="shared" si="20"/>
        <v>stacjonarny</v>
      </c>
      <c r="C1304">
        <v>7</v>
      </c>
    </row>
    <row r="1305" spans="1:3" x14ac:dyDescent="0.25">
      <c r="A1305" t="s">
        <v>3388</v>
      </c>
      <c r="B1305" t="str">
        <f t="shared" si="20"/>
        <v>stacjonarny</v>
      </c>
      <c r="C1305">
        <v>7</v>
      </c>
    </row>
    <row r="1306" spans="1:3" x14ac:dyDescent="0.25">
      <c r="A1306" t="s">
        <v>3388</v>
      </c>
      <c r="B1306" t="str">
        <f t="shared" si="20"/>
        <v>stacjonarny</v>
      </c>
      <c r="C1306">
        <v>7</v>
      </c>
    </row>
    <row r="1307" spans="1:3" x14ac:dyDescent="0.25">
      <c r="A1307" t="s">
        <v>3388</v>
      </c>
      <c r="B1307" t="str">
        <f t="shared" si="20"/>
        <v>komorkowy</v>
      </c>
      <c r="C1307">
        <v>10</v>
      </c>
    </row>
    <row r="1308" spans="1:3" x14ac:dyDescent="0.25">
      <c r="A1308" t="s">
        <v>3388</v>
      </c>
      <c r="B1308" t="str">
        <f t="shared" si="20"/>
        <v>stacjonarny</v>
      </c>
      <c r="C1308">
        <v>7</v>
      </c>
    </row>
    <row r="1309" spans="1:3" x14ac:dyDescent="0.25">
      <c r="A1309" t="s">
        <v>3388</v>
      </c>
      <c r="B1309" t="str">
        <f t="shared" si="20"/>
        <v>komorkowy</v>
      </c>
      <c r="C1309">
        <v>8</v>
      </c>
    </row>
    <row r="1310" spans="1:3" x14ac:dyDescent="0.25">
      <c r="A1310" t="s">
        <v>3388</v>
      </c>
      <c r="B1310" t="str">
        <f t="shared" si="20"/>
        <v>komorkowy</v>
      </c>
      <c r="C1310">
        <v>8</v>
      </c>
    </row>
    <row r="1311" spans="1:3" x14ac:dyDescent="0.25">
      <c r="A1311" t="s">
        <v>3388</v>
      </c>
      <c r="B1311" t="str">
        <f t="shared" si="20"/>
        <v>stacjonarny</v>
      </c>
      <c r="C1311">
        <v>7</v>
      </c>
    </row>
    <row r="1312" spans="1:3" x14ac:dyDescent="0.25">
      <c r="A1312" t="s">
        <v>3388</v>
      </c>
      <c r="B1312" t="str">
        <f t="shared" si="20"/>
        <v>stacjonarny</v>
      </c>
      <c r="C1312">
        <v>7</v>
      </c>
    </row>
    <row r="1313" spans="1:3" x14ac:dyDescent="0.25">
      <c r="A1313" t="s">
        <v>3388</v>
      </c>
      <c r="B1313" t="str">
        <f t="shared" si="20"/>
        <v>komorkowy</v>
      </c>
      <c r="C1313">
        <v>8</v>
      </c>
    </row>
    <row r="1314" spans="1:3" x14ac:dyDescent="0.25">
      <c r="A1314" t="s">
        <v>3388</v>
      </c>
      <c r="B1314" t="str">
        <f t="shared" si="20"/>
        <v>stacjonarny</v>
      </c>
      <c r="C1314">
        <v>7</v>
      </c>
    </row>
    <row r="1315" spans="1:3" x14ac:dyDescent="0.25">
      <c r="A1315" t="s">
        <v>3388</v>
      </c>
      <c r="B1315" t="str">
        <f t="shared" si="20"/>
        <v>stacjonarny</v>
      </c>
      <c r="C1315">
        <v>7</v>
      </c>
    </row>
    <row r="1316" spans="1:3" x14ac:dyDescent="0.25">
      <c r="A1316" t="s">
        <v>3388</v>
      </c>
      <c r="B1316" t="str">
        <f t="shared" si="20"/>
        <v>stacjonarny</v>
      </c>
      <c r="C1316">
        <v>7</v>
      </c>
    </row>
    <row r="1317" spans="1:3" x14ac:dyDescent="0.25">
      <c r="A1317" t="s">
        <v>3656</v>
      </c>
      <c r="B1317" t="str">
        <f t="shared" si="20"/>
        <v>stacjonarny</v>
      </c>
      <c r="C1317">
        <v>7</v>
      </c>
    </row>
    <row r="1318" spans="1:3" x14ac:dyDescent="0.25">
      <c r="A1318" t="s">
        <v>3656</v>
      </c>
      <c r="B1318" t="str">
        <f t="shared" si="20"/>
        <v>komorkowy</v>
      </c>
      <c r="C1318">
        <v>8</v>
      </c>
    </row>
    <row r="1319" spans="1:3" x14ac:dyDescent="0.25">
      <c r="A1319" t="s">
        <v>3656</v>
      </c>
      <c r="B1319" t="str">
        <f t="shared" si="20"/>
        <v>komorkowy</v>
      </c>
      <c r="C1319">
        <v>8</v>
      </c>
    </row>
    <row r="1320" spans="1:3" x14ac:dyDescent="0.25">
      <c r="A1320" t="s">
        <v>3656</v>
      </c>
      <c r="B1320" t="str">
        <f t="shared" si="20"/>
        <v>stacjonarny</v>
      </c>
      <c r="C1320">
        <v>7</v>
      </c>
    </row>
    <row r="1321" spans="1:3" x14ac:dyDescent="0.25">
      <c r="A1321" t="s">
        <v>3656</v>
      </c>
      <c r="B1321" t="str">
        <f t="shared" si="20"/>
        <v>stacjonarny</v>
      </c>
      <c r="C1321">
        <v>7</v>
      </c>
    </row>
    <row r="1322" spans="1:3" x14ac:dyDescent="0.25">
      <c r="A1322" t="s">
        <v>3656</v>
      </c>
      <c r="B1322" t="str">
        <f t="shared" si="20"/>
        <v>stacjonarny</v>
      </c>
      <c r="C1322">
        <v>7</v>
      </c>
    </row>
    <row r="1323" spans="1:3" x14ac:dyDescent="0.25">
      <c r="A1323" t="s">
        <v>3656</v>
      </c>
      <c r="B1323" t="str">
        <f t="shared" si="20"/>
        <v>stacjonarny</v>
      </c>
      <c r="C1323">
        <v>7</v>
      </c>
    </row>
    <row r="1324" spans="1:3" x14ac:dyDescent="0.25">
      <c r="A1324" t="s">
        <v>3656</v>
      </c>
      <c r="B1324" t="str">
        <f t="shared" si="20"/>
        <v>stacjonarny</v>
      </c>
      <c r="C1324">
        <v>7</v>
      </c>
    </row>
    <row r="1325" spans="1:3" x14ac:dyDescent="0.25">
      <c r="A1325" t="s">
        <v>3656</v>
      </c>
      <c r="B1325" t="str">
        <f t="shared" si="20"/>
        <v>stacjonarny</v>
      </c>
      <c r="C1325">
        <v>7</v>
      </c>
    </row>
    <row r="1326" spans="1:3" x14ac:dyDescent="0.25">
      <c r="A1326" t="s">
        <v>3656</v>
      </c>
      <c r="B1326" t="str">
        <f t="shared" si="20"/>
        <v>stacjonarny</v>
      </c>
      <c r="C1326">
        <v>7</v>
      </c>
    </row>
    <row r="1327" spans="1:3" x14ac:dyDescent="0.25">
      <c r="A1327" t="s">
        <v>3656</v>
      </c>
      <c r="B1327" t="str">
        <f t="shared" si="20"/>
        <v>stacjonarny</v>
      </c>
      <c r="C1327">
        <v>7</v>
      </c>
    </row>
    <row r="1328" spans="1:3" x14ac:dyDescent="0.25">
      <c r="A1328" t="s">
        <v>3656</v>
      </c>
      <c r="B1328" t="str">
        <f t="shared" si="20"/>
        <v>stacjonarny</v>
      </c>
      <c r="C1328">
        <v>7</v>
      </c>
    </row>
    <row r="1329" spans="1:3" x14ac:dyDescent="0.25">
      <c r="A1329" t="s">
        <v>3656</v>
      </c>
      <c r="B1329" t="str">
        <f t="shared" si="20"/>
        <v>stacjonarny</v>
      </c>
      <c r="C1329">
        <v>7</v>
      </c>
    </row>
    <row r="1330" spans="1:3" x14ac:dyDescent="0.25">
      <c r="A1330" t="s">
        <v>3656</v>
      </c>
      <c r="B1330" t="str">
        <f t="shared" si="20"/>
        <v>komorkowy</v>
      </c>
      <c r="C1330">
        <v>8</v>
      </c>
    </row>
    <row r="1331" spans="1:3" x14ac:dyDescent="0.25">
      <c r="A1331" t="s">
        <v>3656</v>
      </c>
      <c r="B1331" t="str">
        <f t="shared" si="20"/>
        <v>stacjonarny</v>
      </c>
      <c r="C1331">
        <v>7</v>
      </c>
    </row>
    <row r="1332" spans="1:3" x14ac:dyDescent="0.25">
      <c r="A1332" t="s">
        <v>3656</v>
      </c>
      <c r="B1332" t="str">
        <f t="shared" si="20"/>
        <v>stacjonarny</v>
      </c>
      <c r="C1332">
        <v>7</v>
      </c>
    </row>
    <row r="1333" spans="1:3" x14ac:dyDescent="0.25">
      <c r="A1333" t="s">
        <v>3656</v>
      </c>
      <c r="B1333" t="str">
        <f t="shared" si="20"/>
        <v>stacjonarny</v>
      </c>
      <c r="C1333">
        <v>7</v>
      </c>
    </row>
    <row r="1334" spans="1:3" x14ac:dyDescent="0.25">
      <c r="A1334" t="s">
        <v>3656</v>
      </c>
      <c r="B1334" t="str">
        <f t="shared" si="20"/>
        <v>komorkowy</v>
      </c>
      <c r="C1334">
        <v>8</v>
      </c>
    </row>
    <row r="1335" spans="1:3" x14ac:dyDescent="0.25">
      <c r="A1335" t="s">
        <v>3656</v>
      </c>
      <c r="B1335" t="str">
        <f t="shared" si="20"/>
        <v>stacjonarny</v>
      </c>
      <c r="C1335">
        <v>7</v>
      </c>
    </row>
    <row r="1336" spans="1:3" x14ac:dyDescent="0.25">
      <c r="A1336" t="s">
        <v>3656</v>
      </c>
      <c r="B1336" t="str">
        <f t="shared" si="20"/>
        <v>stacjonarny</v>
      </c>
      <c r="C1336">
        <v>7</v>
      </c>
    </row>
    <row r="1337" spans="1:3" x14ac:dyDescent="0.25">
      <c r="A1337" t="s">
        <v>3656</v>
      </c>
      <c r="B1337" t="str">
        <f t="shared" si="20"/>
        <v>stacjonarny</v>
      </c>
      <c r="C1337">
        <v>7</v>
      </c>
    </row>
    <row r="1338" spans="1:3" x14ac:dyDescent="0.25">
      <c r="A1338" t="s">
        <v>3656</v>
      </c>
      <c r="B1338" t="str">
        <f t="shared" si="20"/>
        <v>stacjonarny</v>
      </c>
      <c r="C1338">
        <v>7</v>
      </c>
    </row>
    <row r="1339" spans="1:3" x14ac:dyDescent="0.25">
      <c r="A1339" t="s">
        <v>3656</v>
      </c>
      <c r="B1339" t="str">
        <f t="shared" si="20"/>
        <v>stacjonarny</v>
      </c>
      <c r="C1339">
        <v>7</v>
      </c>
    </row>
    <row r="1340" spans="1:3" x14ac:dyDescent="0.25">
      <c r="A1340" t="s">
        <v>3656</v>
      </c>
      <c r="B1340" t="str">
        <f t="shared" si="20"/>
        <v>stacjonarny</v>
      </c>
      <c r="C1340">
        <v>7</v>
      </c>
    </row>
    <row r="1341" spans="1:3" x14ac:dyDescent="0.25">
      <c r="A1341" t="s">
        <v>3656</v>
      </c>
      <c r="B1341" t="str">
        <f t="shared" si="20"/>
        <v>stacjonarny</v>
      </c>
      <c r="C1341">
        <v>7</v>
      </c>
    </row>
    <row r="1342" spans="1:3" x14ac:dyDescent="0.25">
      <c r="A1342" t="s">
        <v>3656</v>
      </c>
      <c r="B1342" t="str">
        <f t="shared" si="20"/>
        <v>stacjonarny</v>
      </c>
      <c r="C1342">
        <v>7</v>
      </c>
    </row>
    <row r="1343" spans="1:3" x14ac:dyDescent="0.25">
      <c r="A1343" t="s">
        <v>3656</v>
      </c>
      <c r="B1343" t="str">
        <f t="shared" si="20"/>
        <v>komorkowy</v>
      </c>
      <c r="C1343">
        <v>8</v>
      </c>
    </row>
    <row r="1344" spans="1:3" x14ac:dyDescent="0.25">
      <c r="A1344" t="s">
        <v>3656</v>
      </c>
      <c r="B1344" t="str">
        <f t="shared" si="20"/>
        <v>stacjonarny</v>
      </c>
      <c r="C1344">
        <v>7</v>
      </c>
    </row>
    <row r="1345" spans="1:3" x14ac:dyDescent="0.25">
      <c r="A1345" t="s">
        <v>3656</v>
      </c>
      <c r="B1345" t="str">
        <f t="shared" si="20"/>
        <v>stacjonarny</v>
      </c>
      <c r="C1345">
        <v>7</v>
      </c>
    </row>
    <row r="1346" spans="1:3" x14ac:dyDescent="0.25">
      <c r="A1346" t="s">
        <v>3656</v>
      </c>
      <c r="B1346" t="str">
        <f t="shared" si="20"/>
        <v>stacjonarny</v>
      </c>
      <c r="C1346">
        <v>7</v>
      </c>
    </row>
    <row r="1347" spans="1:3" x14ac:dyDescent="0.25">
      <c r="A1347" t="s">
        <v>3656</v>
      </c>
      <c r="B1347" t="str">
        <f t="shared" ref="B1347:B1410" si="21">IF(C1347=7,"stacjonarny","komorkowy")</f>
        <v>stacjonarny</v>
      </c>
      <c r="C1347">
        <v>7</v>
      </c>
    </row>
    <row r="1348" spans="1:3" x14ac:dyDescent="0.25">
      <c r="A1348" t="s">
        <v>3656</v>
      </c>
      <c r="B1348" t="str">
        <f t="shared" si="21"/>
        <v>stacjonarny</v>
      </c>
      <c r="C1348">
        <v>7</v>
      </c>
    </row>
    <row r="1349" spans="1:3" x14ac:dyDescent="0.25">
      <c r="A1349" t="s">
        <v>3656</v>
      </c>
      <c r="B1349" t="str">
        <f t="shared" si="21"/>
        <v>komorkowy</v>
      </c>
      <c r="C1349">
        <v>8</v>
      </c>
    </row>
    <row r="1350" spans="1:3" x14ac:dyDescent="0.25">
      <c r="A1350" t="s">
        <v>3656</v>
      </c>
      <c r="B1350" t="str">
        <f t="shared" si="21"/>
        <v>komorkowy</v>
      </c>
      <c r="C1350">
        <v>8</v>
      </c>
    </row>
    <row r="1351" spans="1:3" x14ac:dyDescent="0.25">
      <c r="A1351" t="s">
        <v>3656</v>
      </c>
      <c r="B1351" t="str">
        <f t="shared" si="21"/>
        <v>stacjonarny</v>
      </c>
      <c r="C1351">
        <v>7</v>
      </c>
    </row>
    <row r="1352" spans="1:3" x14ac:dyDescent="0.25">
      <c r="A1352" t="s">
        <v>3656</v>
      </c>
      <c r="B1352" t="str">
        <f t="shared" si="21"/>
        <v>stacjonarny</v>
      </c>
      <c r="C1352">
        <v>7</v>
      </c>
    </row>
    <row r="1353" spans="1:3" x14ac:dyDescent="0.25">
      <c r="A1353" t="s">
        <v>3656</v>
      </c>
      <c r="B1353" t="str">
        <f t="shared" si="21"/>
        <v>stacjonarny</v>
      </c>
      <c r="C1353">
        <v>7</v>
      </c>
    </row>
    <row r="1354" spans="1:3" x14ac:dyDescent="0.25">
      <c r="A1354" t="s">
        <v>3656</v>
      </c>
      <c r="B1354" t="str">
        <f t="shared" si="21"/>
        <v>komorkowy</v>
      </c>
      <c r="C1354">
        <v>10</v>
      </c>
    </row>
    <row r="1355" spans="1:3" x14ac:dyDescent="0.25">
      <c r="A1355" t="s">
        <v>3656</v>
      </c>
      <c r="B1355" t="str">
        <f t="shared" si="21"/>
        <v>komorkowy</v>
      </c>
      <c r="C1355">
        <v>8</v>
      </c>
    </row>
    <row r="1356" spans="1:3" x14ac:dyDescent="0.25">
      <c r="A1356" t="s">
        <v>3656</v>
      </c>
      <c r="B1356" t="str">
        <f t="shared" si="21"/>
        <v>komorkowy</v>
      </c>
      <c r="C1356">
        <v>10</v>
      </c>
    </row>
    <row r="1357" spans="1:3" x14ac:dyDescent="0.25">
      <c r="A1357" t="s">
        <v>3656</v>
      </c>
      <c r="B1357" t="str">
        <f t="shared" si="21"/>
        <v>stacjonarny</v>
      </c>
      <c r="C1357">
        <v>7</v>
      </c>
    </row>
    <row r="1358" spans="1:3" x14ac:dyDescent="0.25">
      <c r="A1358" t="s">
        <v>3656</v>
      </c>
      <c r="B1358" t="str">
        <f t="shared" si="21"/>
        <v>stacjonarny</v>
      </c>
      <c r="C1358">
        <v>7</v>
      </c>
    </row>
    <row r="1359" spans="1:3" x14ac:dyDescent="0.25">
      <c r="A1359" t="s">
        <v>3656</v>
      </c>
      <c r="B1359" t="str">
        <f t="shared" si="21"/>
        <v>stacjonarny</v>
      </c>
      <c r="C1359">
        <v>7</v>
      </c>
    </row>
    <row r="1360" spans="1:3" x14ac:dyDescent="0.25">
      <c r="A1360" t="s">
        <v>3656</v>
      </c>
      <c r="B1360" t="str">
        <f t="shared" si="21"/>
        <v>stacjonarny</v>
      </c>
      <c r="C1360">
        <v>7</v>
      </c>
    </row>
    <row r="1361" spans="1:3" x14ac:dyDescent="0.25">
      <c r="A1361" t="s">
        <v>3656</v>
      </c>
      <c r="B1361" t="str">
        <f t="shared" si="21"/>
        <v>komorkowy</v>
      </c>
      <c r="C1361">
        <v>8</v>
      </c>
    </row>
    <row r="1362" spans="1:3" x14ac:dyDescent="0.25">
      <c r="A1362" t="s">
        <v>3656</v>
      </c>
      <c r="B1362" t="str">
        <f t="shared" si="21"/>
        <v>stacjonarny</v>
      </c>
      <c r="C1362">
        <v>7</v>
      </c>
    </row>
    <row r="1363" spans="1:3" x14ac:dyDescent="0.25">
      <c r="A1363" t="s">
        <v>3656</v>
      </c>
      <c r="B1363" t="str">
        <f t="shared" si="21"/>
        <v>komorkowy</v>
      </c>
      <c r="C1363">
        <v>8</v>
      </c>
    </row>
    <row r="1364" spans="1:3" x14ac:dyDescent="0.25">
      <c r="A1364" t="s">
        <v>3656</v>
      </c>
      <c r="B1364" t="str">
        <f t="shared" si="21"/>
        <v>stacjonarny</v>
      </c>
      <c r="C1364">
        <v>7</v>
      </c>
    </row>
    <row r="1365" spans="1:3" x14ac:dyDescent="0.25">
      <c r="A1365" t="s">
        <v>3656</v>
      </c>
      <c r="B1365" t="str">
        <f t="shared" si="21"/>
        <v>stacjonarny</v>
      </c>
      <c r="C1365">
        <v>7</v>
      </c>
    </row>
    <row r="1366" spans="1:3" x14ac:dyDescent="0.25">
      <c r="A1366" t="s">
        <v>3656</v>
      </c>
      <c r="B1366" t="str">
        <f t="shared" si="21"/>
        <v>stacjonarny</v>
      </c>
      <c r="C1366">
        <v>7</v>
      </c>
    </row>
    <row r="1367" spans="1:3" x14ac:dyDescent="0.25">
      <c r="A1367" t="s">
        <v>3656</v>
      </c>
      <c r="B1367" t="str">
        <f t="shared" si="21"/>
        <v>stacjonarny</v>
      </c>
      <c r="C1367">
        <v>7</v>
      </c>
    </row>
    <row r="1368" spans="1:3" x14ac:dyDescent="0.25">
      <c r="A1368" t="s">
        <v>3656</v>
      </c>
      <c r="B1368" t="str">
        <f t="shared" si="21"/>
        <v>stacjonarny</v>
      </c>
      <c r="C1368">
        <v>7</v>
      </c>
    </row>
    <row r="1369" spans="1:3" x14ac:dyDescent="0.25">
      <c r="A1369" t="s">
        <v>3656</v>
      </c>
      <c r="B1369" t="str">
        <f t="shared" si="21"/>
        <v>stacjonarny</v>
      </c>
      <c r="C1369">
        <v>7</v>
      </c>
    </row>
    <row r="1370" spans="1:3" x14ac:dyDescent="0.25">
      <c r="A1370" t="s">
        <v>3656</v>
      </c>
      <c r="B1370" t="str">
        <f t="shared" si="21"/>
        <v>stacjonarny</v>
      </c>
      <c r="C1370">
        <v>7</v>
      </c>
    </row>
    <row r="1371" spans="1:3" x14ac:dyDescent="0.25">
      <c r="A1371" t="s">
        <v>3656</v>
      </c>
      <c r="B1371" t="str">
        <f t="shared" si="21"/>
        <v>stacjonarny</v>
      </c>
      <c r="C1371">
        <v>7</v>
      </c>
    </row>
    <row r="1372" spans="1:3" x14ac:dyDescent="0.25">
      <c r="A1372" t="s">
        <v>3656</v>
      </c>
      <c r="B1372" t="str">
        <f t="shared" si="21"/>
        <v>komorkowy</v>
      </c>
      <c r="C1372">
        <v>8</v>
      </c>
    </row>
    <row r="1373" spans="1:3" x14ac:dyDescent="0.25">
      <c r="A1373" t="s">
        <v>3656</v>
      </c>
      <c r="B1373" t="str">
        <f t="shared" si="21"/>
        <v>stacjonarny</v>
      </c>
      <c r="C1373">
        <v>7</v>
      </c>
    </row>
    <row r="1374" spans="1:3" x14ac:dyDescent="0.25">
      <c r="A1374" t="s">
        <v>3656</v>
      </c>
      <c r="B1374" t="str">
        <f t="shared" si="21"/>
        <v>komorkowy</v>
      </c>
      <c r="C1374">
        <v>8</v>
      </c>
    </row>
    <row r="1375" spans="1:3" x14ac:dyDescent="0.25">
      <c r="A1375" t="s">
        <v>3656</v>
      </c>
      <c r="B1375" t="str">
        <f t="shared" si="21"/>
        <v>stacjonarny</v>
      </c>
      <c r="C1375">
        <v>7</v>
      </c>
    </row>
    <row r="1376" spans="1:3" x14ac:dyDescent="0.25">
      <c r="A1376" t="s">
        <v>3656</v>
      </c>
      <c r="B1376" t="str">
        <f t="shared" si="21"/>
        <v>stacjonarny</v>
      </c>
      <c r="C1376">
        <v>7</v>
      </c>
    </row>
    <row r="1377" spans="1:3" x14ac:dyDescent="0.25">
      <c r="A1377" t="s">
        <v>3656</v>
      </c>
      <c r="B1377" t="str">
        <f t="shared" si="21"/>
        <v>komorkowy</v>
      </c>
      <c r="C1377">
        <v>8</v>
      </c>
    </row>
    <row r="1378" spans="1:3" x14ac:dyDescent="0.25">
      <c r="A1378" t="s">
        <v>3656</v>
      </c>
      <c r="B1378" t="str">
        <f t="shared" si="21"/>
        <v>stacjonarny</v>
      </c>
      <c r="C1378">
        <v>7</v>
      </c>
    </row>
    <row r="1379" spans="1:3" x14ac:dyDescent="0.25">
      <c r="A1379" t="s">
        <v>3656</v>
      </c>
      <c r="B1379" t="str">
        <f t="shared" si="21"/>
        <v>komorkowy</v>
      </c>
      <c r="C1379">
        <v>8</v>
      </c>
    </row>
    <row r="1380" spans="1:3" x14ac:dyDescent="0.25">
      <c r="A1380" t="s">
        <v>3656</v>
      </c>
      <c r="B1380" t="str">
        <f t="shared" si="21"/>
        <v>stacjonarny</v>
      </c>
      <c r="C1380">
        <v>7</v>
      </c>
    </row>
    <row r="1381" spans="1:3" x14ac:dyDescent="0.25">
      <c r="A1381" t="s">
        <v>3656</v>
      </c>
      <c r="B1381" t="str">
        <f t="shared" si="21"/>
        <v>stacjonarny</v>
      </c>
      <c r="C1381">
        <v>7</v>
      </c>
    </row>
    <row r="1382" spans="1:3" x14ac:dyDescent="0.25">
      <c r="A1382" t="s">
        <v>3656</v>
      </c>
      <c r="B1382" t="str">
        <f t="shared" si="21"/>
        <v>komorkowy</v>
      </c>
      <c r="C1382">
        <v>8</v>
      </c>
    </row>
    <row r="1383" spans="1:3" x14ac:dyDescent="0.25">
      <c r="A1383" t="s">
        <v>3656</v>
      </c>
      <c r="B1383" t="str">
        <f t="shared" si="21"/>
        <v>stacjonarny</v>
      </c>
      <c r="C1383">
        <v>7</v>
      </c>
    </row>
    <row r="1384" spans="1:3" x14ac:dyDescent="0.25">
      <c r="A1384" t="s">
        <v>3656</v>
      </c>
      <c r="B1384" t="str">
        <f t="shared" si="21"/>
        <v>stacjonarny</v>
      </c>
      <c r="C1384">
        <v>7</v>
      </c>
    </row>
    <row r="1385" spans="1:3" x14ac:dyDescent="0.25">
      <c r="A1385" t="s">
        <v>3656</v>
      </c>
      <c r="B1385" t="str">
        <f t="shared" si="21"/>
        <v>komorkowy</v>
      </c>
      <c r="C1385">
        <v>8</v>
      </c>
    </row>
    <row r="1386" spans="1:3" x14ac:dyDescent="0.25">
      <c r="A1386" t="s">
        <v>3656</v>
      </c>
      <c r="B1386" t="str">
        <f t="shared" si="21"/>
        <v>stacjonarny</v>
      </c>
      <c r="C1386">
        <v>7</v>
      </c>
    </row>
    <row r="1387" spans="1:3" x14ac:dyDescent="0.25">
      <c r="A1387" t="s">
        <v>3656</v>
      </c>
      <c r="B1387" t="str">
        <f t="shared" si="21"/>
        <v>komorkowy</v>
      </c>
      <c r="C1387">
        <v>8</v>
      </c>
    </row>
    <row r="1388" spans="1:3" x14ac:dyDescent="0.25">
      <c r="A1388" t="s">
        <v>3656</v>
      </c>
      <c r="B1388" t="str">
        <f t="shared" si="21"/>
        <v>stacjonarny</v>
      </c>
      <c r="C1388">
        <v>7</v>
      </c>
    </row>
    <row r="1389" spans="1:3" x14ac:dyDescent="0.25">
      <c r="A1389" t="s">
        <v>3656</v>
      </c>
      <c r="B1389" t="str">
        <f t="shared" si="21"/>
        <v>komorkowy</v>
      </c>
      <c r="C1389">
        <v>8</v>
      </c>
    </row>
    <row r="1390" spans="1:3" x14ac:dyDescent="0.25">
      <c r="A1390" t="s">
        <v>3656</v>
      </c>
      <c r="B1390" t="str">
        <f t="shared" si="21"/>
        <v>stacjonarny</v>
      </c>
      <c r="C1390">
        <v>7</v>
      </c>
    </row>
    <row r="1391" spans="1:3" x14ac:dyDescent="0.25">
      <c r="A1391" t="s">
        <v>3656</v>
      </c>
      <c r="B1391" t="str">
        <f t="shared" si="21"/>
        <v>komorkowy</v>
      </c>
      <c r="C1391">
        <v>8</v>
      </c>
    </row>
    <row r="1392" spans="1:3" x14ac:dyDescent="0.25">
      <c r="A1392" t="s">
        <v>3656</v>
      </c>
      <c r="B1392" t="str">
        <f t="shared" si="21"/>
        <v>stacjonarny</v>
      </c>
      <c r="C1392">
        <v>7</v>
      </c>
    </row>
    <row r="1393" spans="1:3" x14ac:dyDescent="0.25">
      <c r="A1393" t="s">
        <v>3656</v>
      </c>
      <c r="B1393" t="str">
        <f t="shared" si="21"/>
        <v>stacjonarny</v>
      </c>
      <c r="C1393">
        <v>7</v>
      </c>
    </row>
    <row r="1394" spans="1:3" x14ac:dyDescent="0.25">
      <c r="A1394" t="s">
        <v>3656</v>
      </c>
      <c r="B1394" t="str">
        <f t="shared" si="21"/>
        <v>stacjonarny</v>
      </c>
      <c r="C1394">
        <v>7</v>
      </c>
    </row>
    <row r="1395" spans="1:3" x14ac:dyDescent="0.25">
      <c r="A1395" t="s">
        <v>3656</v>
      </c>
      <c r="B1395" t="str">
        <f t="shared" si="21"/>
        <v>stacjonarny</v>
      </c>
      <c r="C1395">
        <v>7</v>
      </c>
    </row>
    <row r="1396" spans="1:3" x14ac:dyDescent="0.25">
      <c r="A1396" t="s">
        <v>3656</v>
      </c>
      <c r="B1396" t="str">
        <f t="shared" si="21"/>
        <v>stacjonarny</v>
      </c>
      <c r="C1396">
        <v>7</v>
      </c>
    </row>
    <row r="1397" spans="1:3" x14ac:dyDescent="0.25">
      <c r="A1397" t="s">
        <v>3656</v>
      </c>
      <c r="B1397" t="str">
        <f t="shared" si="21"/>
        <v>stacjonarny</v>
      </c>
      <c r="C1397">
        <v>7</v>
      </c>
    </row>
    <row r="1398" spans="1:3" x14ac:dyDescent="0.25">
      <c r="A1398" t="s">
        <v>3656</v>
      </c>
      <c r="B1398" t="str">
        <f t="shared" si="21"/>
        <v>stacjonarny</v>
      </c>
      <c r="C1398">
        <v>7</v>
      </c>
    </row>
    <row r="1399" spans="1:3" x14ac:dyDescent="0.25">
      <c r="A1399" t="s">
        <v>3656</v>
      </c>
      <c r="B1399" t="str">
        <f t="shared" si="21"/>
        <v>stacjonarny</v>
      </c>
      <c r="C1399">
        <v>7</v>
      </c>
    </row>
    <row r="1400" spans="1:3" x14ac:dyDescent="0.25">
      <c r="A1400" t="s">
        <v>3656</v>
      </c>
      <c r="B1400" t="str">
        <f t="shared" si="21"/>
        <v>stacjonarny</v>
      </c>
      <c r="C1400">
        <v>7</v>
      </c>
    </row>
    <row r="1401" spans="1:3" x14ac:dyDescent="0.25">
      <c r="A1401" t="s">
        <v>3656</v>
      </c>
      <c r="B1401" t="str">
        <f t="shared" si="21"/>
        <v>stacjonarny</v>
      </c>
      <c r="C1401">
        <v>7</v>
      </c>
    </row>
    <row r="1402" spans="1:3" x14ac:dyDescent="0.25">
      <c r="A1402" t="s">
        <v>3656</v>
      </c>
      <c r="B1402" t="str">
        <f t="shared" si="21"/>
        <v>stacjonarny</v>
      </c>
      <c r="C1402">
        <v>7</v>
      </c>
    </row>
    <row r="1403" spans="1:3" x14ac:dyDescent="0.25">
      <c r="A1403" t="s">
        <v>3656</v>
      </c>
      <c r="B1403" t="str">
        <f t="shared" si="21"/>
        <v>stacjonarny</v>
      </c>
      <c r="C1403">
        <v>7</v>
      </c>
    </row>
    <row r="1404" spans="1:3" x14ac:dyDescent="0.25">
      <c r="A1404" t="s">
        <v>3656</v>
      </c>
      <c r="B1404" t="str">
        <f t="shared" si="21"/>
        <v>stacjonarny</v>
      </c>
      <c r="C1404">
        <v>7</v>
      </c>
    </row>
    <row r="1405" spans="1:3" x14ac:dyDescent="0.25">
      <c r="A1405" t="s">
        <v>3656</v>
      </c>
      <c r="B1405" t="str">
        <f t="shared" si="21"/>
        <v>stacjonarny</v>
      </c>
      <c r="C1405">
        <v>7</v>
      </c>
    </row>
    <row r="1406" spans="1:3" x14ac:dyDescent="0.25">
      <c r="A1406" t="s">
        <v>3656</v>
      </c>
      <c r="B1406" t="str">
        <f t="shared" si="21"/>
        <v>stacjonarny</v>
      </c>
      <c r="C1406">
        <v>7</v>
      </c>
    </row>
    <row r="1407" spans="1:3" x14ac:dyDescent="0.25">
      <c r="A1407" t="s">
        <v>3656</v>
      </c>
      <c r="B1407" t="str">
        <f t="shared" si="21"/>
        <v>stacjonarny</v>
      </c>
      <c r="C1407">
        <v>7</v>
      </c>
    </row>
    <row r="1408" spans="1:3" x14ac:dyDescent="0.25">
      <c r="A1408" t="s">
        <v>3656</v>
      </c>
      <c r="B1408" t="str">
        <f t="shared" si="21"/>
        <v>stacjonarny</v>
      </c>
      <c r="C1408">
        <v>7</v>
      </c>
    </row>
    <row r="1409" spans="1:3" x14ac:dyDescent="0.25">
      <c r="A1409" t="s">
        <v>3656</v>
      </c>
      <c r="B1409" t="str">
        <f t="shared" si="21"/>
        <v>stacjonarny</v>
      </c>
      <c r="C1409">
        <v>7</v>
      </c>
    </row>
    <row r="1410" spans="1:3" x14ac:dyDescent="0.25">
      <c r="A1410" t="s">
        <v>3656</v>
      </c>
      <c r="B1410" t="str">
        <f t="shared" si="21"/>
        <v>komorkowy</v>
      </c>
      <c r="C1410">
        <v>8</v>
      </c>
    </row>
    <row r="1411" spans="1:3" x14ac:dyDescent="0.25">
      <c r="A1411" t="s">
        <v>3656</v>
      </c>
      <c r="B1411" t="str">
        <f t="shared" ref="B1411:B1474" si="22">IF(C1411=7,"stacjonarny","komorkowy")</f>
        <v>stacjonarny</v>
      </c>
      <c r="C1411">
        <v>7</v>
      </c>
    </row>
    <row r="1412" spans="1:3" x14ac:dyDescent="0.25">
      <c r="A1412" t="s">
        <v>3656</v>
      </c>
      <c r="B1412" t="str">
        <f t="shared" si="22"/>
        <v>stacjonarny</v>
      </c>
      <c r="C1412">
        <v>7</v>
      </c>
    </row>
    <row r="1413" spans="1:3" x14ac:dyDescent="0.25">
      <c r="A1413" t="s">
        <v>3656</v>
      </c>
      <c r="B1413" t="str">
        <f t="shared" si="22"/>
        <v>stacjonarny</v>
      </c>
      <c r="C1413">
        <v>7</v>
      </c>
    </row>
    <row r="1414" spans="1:3" x14ac:dyDescent="0.25">
      <c r="A1414" t="s">
        <v>3927</v>
      </c>
      <c r="B1414" t="str">
        <f t="shared" si="22"/>
        <v>stacjonarny</v>
      </c>
      <c r="C1414">
        <v>7</v>
      </c>
    </row>
    <row r="1415" spans="1:3" x14ac:dyDescent="0.25">
      <c r="A1415" t="s">
        <v>3927</v>
      </c>
      <c r="B1415" t="str">
        <f t="shared" si="22"/>
        <v>stacjonarny</v>
      </c>
      <c r="C1415">
        <v>7</v>
      </c>
    </row>
    <row r="1416" spans="1:3" x14ac:dyDescent="0.25">
      <c r="A1416" t="s">
        <v>3927</v>
      </c>
      <c r="B1416" t="str">
        <f t="shared" si="22"/>
        <v>stacjonarny</v>
      </c>
      <c r="C1416">
        <v>7</v>
      </c>
    </row>
    <row r="1417" spans="1:3" x14ac:dyDescent="0.25">
      <c r="A1417" t="s">
        <v>3927</v>
      </c>
      <c r="B1417" t="str">
        <f t="shared" si="22"/>
        <v>komorkowy</v>
      </c>
      <c r="C1417">
        <v>8</v>
      </c>
    </row>
    <row r="1418" spans="1:3" x14ac:dyDescent="0.25">
      <c r="A1418" t="s">
        <v>3927</v>
      </c>
      <c r="B1418" t="str">
        <f t="shared" si="22"/>
        <v>stacjonarny</v>
      </c>
      <c r="C1418">
        <v>7</v>
      </c>
    </row>
    <row r="1419" spans="1:3" x14ac:dyDescent="0.25">
      <c r="A1419" t="s">
        <v>3927</v>
      </c>
      <c r="B1419" t="str">
        <f t="shared" si="22"/>
        <v>stacjonarny</v>
      </c>
      <c r="C1419">
        <v>7</v>
      </c>
    </row>
    <row r="1420" spans="1:3" x14ac:dyDescent="0.25">
      <c r="A1420" t="s">
        <v>3927</v>
      </c>
      <c r="B1420" t="str">
        <f t="shared" si="22"/>
        <v>stacjonarny</v>
      </c>
      <c r="C1420">
        <v>7</v>
      </c>
    </row>
    <row r="1421" spans="1:3" x14ac:dyDescent="0.25">
      <c r="A1421" t="s">
        <v>3927</v>
      </c>
      <c r="B1421" t="str">
        <f t="shared" si="22"/>
        <v>stacjonarny</v>
      </c>
      <c r="C1421">
        <v>7</v>
      </c>
    </row>
    <row r="1422" spans="1:3" x14ac:dyDescent="0.25">
      <c r="A1422" t="s">
        <v>3927</v>
      </c>
      <c r="B1422" t="str">
        <f t="shared" si="22"/>
        <v>stacjonarny</v>
      </c>
      <c r="C1422">
        <v>7</v>
      </c>
    </row>
    <row r="1423" spans="1:3" x14ac:dyDescent="0.25">
      <c r="A1423" t="s">
        <v>3927</v>
      </c>
      <c r="B1423" t="str">
        <f t="shared" si="22"/>
        <v>stacjonarny</v>
      </c>
      <c r="C1423">
        <v>7</v>
      </c>
    </row>
    <row r="1424" spans="1:3" x14ac:dyDescent="0.25">
      <c r="A1424" t="s">
        <v>3927</v>
      </c>
      <c r="B1424" t="str">
        <f t="shared" si="22"/>
        <v>stacjonarny</v>
      </c>
      <c r="C1424">
        <v>7</v>
      </c>
    </row>
    <row r="1425" spans="1:3" x14ac:dyDescent="0.25">
      <c r="A1425" t="s">
        <v>3927</v>
      </c>
      <c r="B1425" t="str">
        <f t="shared" si="22"/>
        <v>stacjonarny</v>
      </c>
      <c r="C1425">
        <v>7</v>
      </c>
    </row>
    <row r="1426" spans="1:3" x14ac:dyDescent="0.25">
      <c r="A1426" t="s">
        <v>3927</v>
      </c>
      <c r="B1426" t="str">
        <f t="shared" si="22"/>
        <v>stacjonarny</v>
      </c>
      <c r="C1426">
        <v>7</v>
      </c>
    </row>
    <row r="1427" spans="1:3" x14ac:dyDescent="0.25">
      <c r="A1427" t="s">
        <v>3927</v>
      </c>
      <c r="B1427" t="str">
        <f t="shared" si="22"/>
        <v>stacjonarny</v>
      </c>
      <c r="C1427">
        <v>7</v>
      </c>
    </row>
    <row r="1428" spans="1:3" x14ac:dyDescent="0.25">
      <c r="A1428" t="s">
        <v>3927</v>
      </c>
      <c r="B1428" t="str">
        <f t="shared" si="22"/>
        <v>komorkowy</v>
      </c>
      <c r="C1428">
        <v>8</v>
      </c>
    </row>
    <row r="1429" spans="1:3" x14ac:dyDescent="0.25">
      <c r="A1429" t="s">
        <v>3927</v>
      </c>
      <c r="B1429" t="str">
        <f t="shared" si="22"/>
        <v>stacjonarny</v>
      </c>
      <c r="C1429">
        <v>7</v>
      </c>
    </row>
    <row r="1430" spans="1:3" x14ac:dyDescent="0.25">
      <c r="A1430" t="s">
        <v>3927</v>
      </c>
      <c r="B1430" t="str">
        <f t="shared" si="22"/>
        <v>stacjonarny</v>
      </c>
      <c r="C1430">
        <v>7</v>
      </c>
    </row>
    <row r="1431" spans="1:3" x14ac:dyDescent="0.25">
      <c r="A1431" t="s">
        <v>3927</v>
      </c>
      <c r="B1431" t="str">
        <f t="shared" si="22"/>
        <v>komorkowy</v>
      </c>
      <c r="C1431">
        <v>8</v>
      </c>
    </row>
    <row r="1432" spans="1:3" x14ac:dyDescent="0.25">
      <c r="A1432" t="s">
        <v>3927</v>
      </c>
      <c r="B1432" t="str">
        <f t="shared" si="22"/>
        <v>stacjonarny</v>
      </c>
      <c r="C1432">
        <v>7</v>
      </c>
    </row>
    <row r="1433" spans="1:3" x14ac:dyDescent="0.25">
      <c r="A1433" t="s">
        <v>3927</v>
      </c>
      <c r="B1433" t="str">
        <f t="shared" si="22"/>
        <v>stacjonarny</v>
      </c>
      <c r="C1433">
        <v>7</v>
      </c>
    </row>
    <row r="1434" spans="1:3" x14ac:dyDescent="0.25">
      <c r="A1434" t="s">
        <v>3927</v>
      </c>
      <c r="B1434" t="str">
        <f t="shared" si="22"/>
        <v>stacjonarny</v>
      </c>
      <c r="C1434">
        <v>7</v>
      </c>
    </row>
    <row r="1435" spans="1:3" x14ac:dyDescent="0.25">
      <c r="A1435" t="s">
        <v>3927</v>
      </c>
      <c r="B1435" t="str">
        <f t="shared" si="22"/>
        <v>stacjonarny</v>
      </c>
      <c r="C1435">
        <v>7</v>
      </c>
    </row>
    <row r="1436" spans="1:3" x14ac:dyDescent="0.25">
      <c r="A1436" t="s">
        <v>3927</v>
      </c>
      <c r="B1436" t="str">
        <f t="shared" si="22"/>
        <v>komorkowy</v>
      </c>
      <c r="C1436">
        <v>8</v>
      </c>
    </row>
    <row r="1437" spans="1:3" x14ac:dyDescent="0.25">
      <c r="A1437" t="s">
        <v>3927</v>
      </c>
      <c r="B1437" t="str">
        <f t="shared" si="22"/>
        <v>komorkowy</v>
      </c>
      <c r="C1437">
        <v>8</v>
      </c>
    </row>
    <row r="1438" spans="1:3" x14ac:dyDescent="0.25">
      <c r="A1438" t="s">
        <v>3927</v>
      </c>
      <c r="B1438" t="str">
        <f t="shared" si="22"/>
        <v>komorkowy</v>
      </c>
      <c r="C1438">
        <v>8</v>
      </c>
    </row>
    <row r="1439" spans="1:3" x14ac:dyDescent="0.25">
      <c r="A1439" t="s">
        <v>3927</v>
      </c>
      <c r="B1439" t="str">
        <f t="shared" si="22"/>
        <v>stacjonarny</v>
      </c>
      <c r="C1439">
        <v>7</v>
      </c>
    </row>
    <row r="1440" spans="1:3" x14ac:dyDescent="0.25">
      <c r="A1440" t="s">
        <v>3927</v>
      </c>
      <c r="B1440" t="str">
        <f t="shared" si="22"/>
        <v>stacjonarny</v>
      </c>
      <c r="C1440">
        <v>7</v>
      </c>
    </row>
    <row r="1441" spans="1:3" x14ac:dyDescent="0.25">
      <c r="A1441" t="s">
        <v>3927</v>
      </c>
      <c r="B1441" t="str">
        <f t="shared" si="22"/>
        <v>stacjonarny</v>
      </c>
      <c r="C1441">
        <v>7</v>
      </c>
    </row>
    <row r="1442" spans="1:3" x14ac:dyDescent="0.25">
      <c r="A1442" t="s">
        <v>3927</v>
      </c>
      <c r="B1442" t="str">
        <f t="shared" si="22"/>
        <v>komorkowy</v>
      </c>
      <c r="C1442">
        <v>8</v>
      </c>
    </row>
    <row r="1443" spans="1:3" x14ac:dyDescent="0.25">
      <c r="A1443" t="s">
        <v>3927</v>
      </c>
      <c r="B1443" t="str">
        <f t="shared" si="22"/>
        <v>stacjonarny</v>
      </c>
      <c r="C1443">
        <v>7</v>
      </c>
    </row>
    <row r="1444" spans="1:3" x14ac:dyDescent="0.25">
      <c r="A1444" t="s">
        <v>3927</v>
      </c>
      <c r="B1444" t="str">
        <f t="shared" si="22"/>
        <v>stacjonarny</v>
      </c>
      <c r="C1444">
        <v>7</v>
      </c>
    </row>
    <row r="1445" spans="1:3" x14ac:dyDescent="0.25">
      <c r="A1445" t="s">
        <v>3927</v>
      </c>
      <c r="B1445" t="str">
        <f t="shared" si="22"/>
        <v>komorkowy</v>
      </c>
      <c r="C1445">
        <v>8</v>
      </c>
    </row>
    <row r="1446" spans="1:3" x14ac:dyDescent="0.25">
      <c r="A1446" t="s">
        <v>3927</v>
      </c>
      <c r="B1446" t="str">
        <f t="shared" si="22"/>
        <v>komorkowy</v>
      </c>
      <c r="C1446">
        <v>8</v>
      </c>
    </row>
    <row r="1447" spans="1:3" x14ac:dyDescent="0.25">
      <c r="A1447" t="s">
        <v>3927</v>
      </c>
      <c r="B1447" t="str">
        <f t="shared" si="22"/>
        <v>stacjonarny</v>
      </c>
      <c r="C1447">
        <v>7</v>
      </c>
    </row>
    <row r="1448" spans="1:3" x14ac:dyDescent="0.25">
      <c r="A1448" t="s">
        <v>3927</v>
      </c>
      <c r="B1448" t="str">
        <f t="shared" si="22"/>
        <v>komorkowy</v>
      </c>
      <c r="C1448">
        <v>8</v>
      </c>
    </row>
    <row r="1449" spans="1:3" x14ac:dyDescent="0.25">
      <c r="A1449" t="s">
        <v>3927</v>
      </c>
      <c r="B1449" t="str">
        <f t="shared" si="22"/>
        <v>stacjonarny</v>
      </c>
      <c r="C1449">
        <v>7</v>
      </c>
    </row>
    <row r="1450" spans="1:3" x14ac:dyDescent="0.25">
      <c r="A1450" t="s">
        <v>3927</v>
      </c>
      <c r="B1450" t="str">
        <f t="shared" si="22"/>
        <v>komorkowy</v>
      </c>
      <c r="C1450">
        <v>8</v>
      </c>
    </row>
    <row r="1451" spans="1:3" x14ac:dyDescent="0.25">
      <c r="A1451" t="s">
        <v>3927</v>
      </c>
      <c r="B1451" t="str">
        <f t="shared" si="22"/>
        <v>stacjonarny</v>
      </c>
      <c r="C1451">
        <v>7</v>
      </c>
    </row>
    <row r="1452" spans="1:3" x14ac:dyDescent="0.25">
      <c r="A1452" t="s">
        <v>3927</v>
      </c>
      <c r="B1452" t="str">
        <f t="shared" si="22"/>
        <v>stacjonarny</v>
      </c>
      <c r="C1452">
        <v>7</v>
      </c>
    </row>
    <row r="1453" spans="1:3" x14ac:dyDescent="0.25">
      <c r="A1453" t="s">
        <v>3927</v>
      </c>
      <c r="B1453" t="str">
        <f t="shared" si="22"/>
        <v>komorkowy</v>
      </c>
      <c r="C1453">
        <v>8</v>
      </c>
    </row>
    <row r="1454" spans="1:3" x14ac:dyDescent="0.25">
      <c r="A1454" t="s">
        <v>3927</v>
      </c>
      <c r="B1454" t="str">
        <f t="shared" si="22"/>
        <v>stacjonarny</v>
      </c>
      <c r="C1454">
        <v>7</v>
      </c>
    </row>
    <row r="1455" spans="1:3" x14ac:dyDescent="0.25">
      <c r="A1455" t="s">
        <v>3927</v>
      </c>
      <c r="B1455" t="str">
        <f t="shared" si="22"/>
        <v>komorkowy</v>
      </c>
      <c r="C1455">
        <v>8</v>
      </c>
    </row>
    <row r="1456" spans="1:3" x14ac:dyDescent="0.25">
      <c r="A1456" t="s">
        <v>3927</v>
      </c>
      <c r="B1456" t="str">
        <f t="shared" si="22"/>
        <v>komorkowy</v>
      </c>
      <c r="C1456">
        <v>8</v>
      </c>
    </row>
    <row r="1457" spans="1:3" x14ac:dyDescent="0.25">
      <c r="A1457" t="s">
        <v>3927</v>
      </c>
      <c r="B1457" t="str">
        <f t="shared" si="22"/>
        <v>stacjonarny</v>
      </c>
      <c r="C1457">
        <v>7</v>
      </c>
    </row>
    <row r="1458" spans="1:3" x14ac:dyDescent="0.25">
      <c r="A1458" t="s">
        <v>3927</v>
      </c>
      <c r="B1458" t="str">
        <f t="shared" si="22"/>
        <v>komorkowy</v>
      </c>
      <c r="C1458">
        <v>8</v>
      </c>
    </row>
    <row r="1459" spans="1:3" x14ac:dyDescent="0.25">
      <c r="A1459" t="s">
        <v>3927</v>
      </c>
      <c r="B1459" t="str">
        <f t="shared" si="22"/>
        <v>stacjonarny</v>
      </c>
      <c r="C1459">
        <v>7</v>
      </c>
    </row>
    <row r="1460" spans="1:3" x14ac:dyDescent="0.25">
      <c r="A1460" t="s">
        <v>3927</v>
      </c>
      <c r="B1460" t="str">
        <f t="shared" si="22"/>
        <v>stacjonarny</v>
      </c>
      <c r="C1460">
        <v>7</v>
      </c>
    </row>
    <row r="1461" spans="1:3" x14ac:dyDescent="0.25">
      <c r="A1461" t="s">
        <v>3927</v>
      </c>
      <c r="B1461" t="str">
        <f t="shared" si="22"/>
        <v>komorkowy</v>
      </c>
      <c r="C1461">
        <v>8</v>
      </c>
    </row>
    <row r="1462" spans="1:3" x14ac:dyDescent="0.25">
      <c r="A1462" t="s">
        <v>3927</v>
      </c>
      <c r="B1462" t="str">
        <f t="shared" si="22"/>
        <v>stacjonarny</v>
      </c>
      <c r="C1462">
        <v>7</v>
      </c>
    </row>
    <row r="1463" spans="1:3" x14ac:dyDescent="0.25">
      <c r="A1463" t="s">
        <v>3927</v>
      </c>
      <c r="B1463" t="str">
        <f t="shared" si="22"/>
        <v>komorkowy</v>
      </c>
      <c r="C1463">
        <v>8</v>
      </c>
    </row>
    <row r="1464" spans="1:3" x14ac:dyDescent="0.25">
      <c r="A1464" t="s">
        <v>3927</v>
      </c>
      <c r="B1464" t="str">
        <f t="shared" si="22"/>
        <v>stacjonarny</v>
      </c>
      <c r="C1464">
        <v>7</v>
      </c>
    </row>
    <row r="1465" spans="1:3" x14ac:dyDescent="0.25">
      <c r="A1465" t="s">
        <v>3927</v>
      </c>
      <c r="B1465" t="str">
        <f t="shared" si="22"/>
        <v>stacjonarny</v>
      </c>
      <c r="C1465">
        <v>7</v>
      </c>
    </row>
    <row r="1466" spans="1:3" x14ac:dyDescent="0.25">
      <c r="A1466" t="s">
        <v>3927</v>
      </c>
      <c r="B1466" t="str">
        <f t="shared" si="22"/>
        <v>stacjonarny</v>
      </c>
      <c r="C1466">
        <v>7</v>
      </c>
    </row>
    <row r="1467" spans="1:3" x14ac:dyDescent="0.25">
      <c r="A1467" t="s">
        <v>3927</v>
      </c>
      <c r="B1467" t="str">
        <f t="shared" si="22"/>
        <v>stacjonarny</v>
      </c>
      <c r="C1467">
        <v>7</v>
      </c>
    </row>
    <row r="1468" spans="1:3" x14ac:dyDescent="0.25">
      <c r="A1468" t="s">
        <v>3927</v>
      </c>
      <c r="B1468" t="str">
        <f t="shared" si="22"/>
        <v>stacjonarny</v>
      </c>
      <c r="C1468">
        <v>7</v>
      </c>
    </row>
    <row r="1469" spans="1:3" x14ac:dyDescent="0.25">
      <c r="A1469" t="s">
        <v>3927</v>
      </c>
      <c r="B1469" t="str">
        <f t="shared" si="22"/>
        <v>stacjonarny</v>
      </c>
      <c r="C1469">
        <v>7</v>
      </c>
    </row>
    <row r="1470" spans="1:3" x14ac:dyDescent="0.25">
      <c r="A1470" t="s">
        <v>3927</v>
      </c>
      <c r="B1470" t="str">
        <f t="shared" si="22"/>
        <v>stacjonarny</v>
      </c>
      <c r="C1470">
        <v>7</v>
      </c>
    </row>
    <row r="1471" spans="1:3" x14ac:dyDescent="0.25">
      <c r="A1471" t="s">
        <v>3927</v>
      </c>
      <c r="B1471" t="str">
        <f t="shared" si="22"/>
        <v>stacjonarny</v>
      </c>
      <c r="C1471">
        <v>7</v>
      </c>
    </row>
    <row r="1472" spans="1:3" x14ac:dyDescent="0.25">
      <c r="A1472" t="s">
        <v>3927</v>
      </c>
      <c r="B1472" t="str">
        <f t="shared" si="22"/>
        <v>stacjonarny</v>
      </c>
      <c r="C1472">
        <v>7</v>
      </c>
    </row>
    <row r="1473" spans="1:3" x14ac:dyDescent="0.25">
      <c r="A1473" t="s">
        <v>3927</v>
      </c>
      <c r="B1473" t="str">
        <f t="shared" si="22"/>
        <v>stacjonarny</v>
      </c>
      <c r="C1473">
        <v>7</v>
      </c>
    </row>
    <row r="1474" spans="1:3" x14ac:dyDescent="0.25">
      <c r="A1474" t="s">
        <v>3927</v>
      </c>
      <c r="B1474" t="str">
        <f t="shared" si="22"/>
        <v>stacjonarny</v>
      </c>
      <c r="C1474">
        <v>7</v>
      </c>
    </row>
    <row r="1475" spans="1:3" x14ac:dyDescent="0.25">
      <c r="A1475" t="s">
        <v>3927</v>
      </c>
      <c r="B1475" t="str">
        <f t="shared" ref="B1475:B1538" si="23">IF(C1475=7,"stacjonarny","komorkowy")</f>
        <v>komorkowy</v>
      </c>
      <c r="C1475">
        <v>8</v>
      </c>
    </row>
    <row r="1476" spans="1:3" x14ac:dyDescent="0.25">
      <c r="A1476" t="s">
        <v>3927</v>
      </c>
      <c r="B1476" t="str">
        <f t="shared" si="23"/>
        <v>stacjonarny</v>
      </c>
      <c r="C1476">
        <v>7</v>
      </c>
    </row>
    <row r="1477" spans="1:3" x14ac:dyDescent="0.25">
      <c r="A1477" t="s">
        <v>3927</v>
      </c>
      <c r="B1477" t="str">
        <f t="shared" si="23"/>
        <v>stacjonarny</v>
      </c>
      <c r="C1477">
        <v>7</v>
      </c>
    </row>
    <row r="1478" spans="1:3" x14ac:dyDescent="0.25">
      <c r="A1478" t="s">
        <v>3927</v>
      </c>
      <c r="B1478" t="str">
        <f t="shared" si="23"/>
        <v>komorkowy</v>
      </c>
      <c r="C1478">
        <v>8</v>
      </c>
    </row>
    <row r="1479" spans="1:3" x14ac:dyDescent="0.25">
      <c r="A1479" t="s">
        <v>3927</v>
      </c>
      <c r="B1479" t="str">
        <f t="shared" si="23"/>
        <v>stacjonarny</v>
      </c>
      <c r="C1479">
        <v>7</v>
      </c>
    </row>
    <row r="1480" spans="1:3" x14ac:dyDescent="0.25">
      <c r="A1480" t="s">
        <v>3927</v>
      </c>
      <c r="B1480" t="str">
        <f t="shared" si="23"/>
        <v>stacjonarny</v>
      </c>
      <c r="C1480">
        <v>7</v>
      </c>
    </row>
    <row r="1481" spans="1:3" x14ac:dyDescent="0.25">
      <c r="A1481" t="s">
        <v>3927</v>
      </c>
      <c r="B1481" t="str">
        <f t="shared" si="23"/>
        <v>stacjonarny</v>
      </c>
      <c r="C1481">
        <v>7</v>
      </c>
    </row>
    <row r="1482" spans="1:3" x14ac:dyDescent="0.25">
      <c r="A1482" t="s">
        <v>3927</v>
      </c>
      <c r="B1482" t="str">
        <f t="shared" si="23"/>
        <v>stacjonarny</v>
      </c>
      <c r="C1482">
        <v>7</v>
      </c>
    </row>
    <row r="1483" spans="1:3" x14ac:dyDescent="0.25">
      <c r="A1483" t="s">
        <v>3927</v>
      </c>
      <c r="B1483" t="str">
        <f t="shared" si="23"/>
        <v>stacjonarny</v>
      </c>
      <c r="C1483">
        <v>7</v>
      </c>
    </row>
    <row r="1484" spans="1:3" x14ac:dyDescent="0.25">
      <c r="A1484" t="s">
        <v>3927</v>
      </c>
      <c r="B1484" t="str">
        <f t="shared" si="23"/>
        <v>komorkowy</v>
      </c>
      <c r="C1484">
        <v>8</v>
      </c>
    </row>
    <row r="1485" spans="1:3" x14ac:dyDescent="0.25">
      <c r="A1485" t="s">
        <v>3927</v>
      </c>
      <c r="B1485" t="str">
        <f t="shared" si="23"/>
        <v>stacjonarny</v>
      </c>
      <c r="C1485">
        <v>7</v>
      </c>
    </row>
    <row r="1486" spans="1:3" x14ac:dyDescent="0.25">
      <c r="A1486" t="s">
        <v>3927</v>
      </c>
      <c r="B1486" t="str">
        <f t="shared" si="23"/>
        <v>stacjonarny</v>
      </c>
      <c r="C1486">
        <v>7</v>
      </c>
    </row>
    <row r="1487" spans="1:3" x14ac:dyDescent="0.25">
      <c r="A1487" t="s">
        <v>3927</v>
      </c>
      <c r="B1487" t="str">
        <f t="shared" si="23"/>
        <v>stacjonarny</v>
      </c>
      <c r="C1487">
        <v>7</v>
      </c>
    </row>
    <row r="1488" spans="1:3" x14ac:dyDescent="0.25">
      <c r="A1488" t="s">
        <v>3927</v>
      </c>
      <c r="B1488" t="str">
        <f t="shared" si="23"/>
        <v>stacjonarny</v>
      </c>
      <c r="C1488">
        <v>7</v>
      </c>
    </row>
    <row r="1489" spans="1:3" x14ac:dyDescent="0.25">
      <c r="A1489" t="s">
        <v>3927</v>
      </c>
      <c r="B1489" t="str">
        <f t="shared" si="23"/>
        <v>stacjonarny</v>
      </c>
      <c r="C1489">
        <v>7</v>
      </c>
    </row>
    <row r="1490" spans="1:3" x14ac:dyDescent="0.25">
      <c r="A1490" t="s">
        <v>3927</v>
      </c>
      <c r="B1490" t="str">
        <f t="shared" si="23"/>
        <v>komorkowy</v>
      </c>
      <c r="C1490">
        <v>10</v>
      </c>
    </row>
    <row r="1491" spans="1:3" x14ac:dyDescent="0.25">
      <c r="A1491" t="s">
        <v>3927</v>
      </c>
      <c r="B1491" t="str">
        <f t="shared" si="23"/>
        <v>stacjonarny</v>
      </c>
      <c r="C1491">
        <v>7</v>
      </c>
    </row>
    <row r="1492" spans="1:3" x14ac:dyDescent="0.25">
      <c r="A1492" t="s">
        <v>3927</v>
      </c>
      <c r="B1492" t="str">
        <f t="shared" si="23"/>
        <v>stacjonarny</v>
      </c>
      <c r="C1492">
        <v>7</v>
      </c>
    </row>
    <row r="1493" spans="1:3" x14ac:dyDescent="0.25">
      <c r="A1493" t="s">
        <v>3927</v>
      </c>
      <c r="B1493" t="str">
        <f t="shared" si="23"/>
        <v>stacjonarny</v>
      </c>
      <c r="C1493">
        <v>7</v>
      </c>
    </row>
    <row r="1494" spans="1:3" x14ac:dyDescent="0.25">
      <c r="A1494" t="s">
        <v>3927</v>
      </c>
      <c r="B1494" t="str">
        <f t="shared" si="23"/>
        <v>stacjonarny</v>
      </c>
      <c r="C1494">
        <v>7</v>
      </c>
    </row>
    <row r="1495" spans="1:3" x14ac:dyDescent="0.25">
      <c r="A1495" t="s">
        <v>3927</v>
      </c>
      <c r="B1495" t="str">
        <f t="shared" si="23"/>
        <v>stacjonarny</v>
      </c>
      <c r="C1495">
        <v>7</v>
      </c>
    </row>
    <row r="1496" spans="1:3" x14ac:dyDescent="0.25">
      <c r="A1496" t="s">
        <v>3927</v>
      </c>
      <c r="B1496" t="str">
        <f t="shared" si="23"/>
        <v>komorkowy</v>
      </c>
      <c r="C1496">
        <v>8</v>
      </c>
    </row>
    <row r="1497" spans="1:3" x14ac:dyDescent="0.25">
      <c r="A1497" t="s">
        <v>3927</v>
      </c>
      <c r="B1497" t="str">
        <f t="shared" si="23"/>
        <v>komorkowy</v>
      </c>
      <c r="C1497">
        <v>8</v>
      </c>
    </row>
    <row r="1498" spans="1:3" x14ac:dyDescent="0.25">
      <c r="A1498" t="s">
        <v>3927</v>
      </c>
      <c r="B1498" t="str">
        <f t="shared" si="23"/>
        <v>stacjonarny</v>
      </c>
      <c r="C1498">
        <v>7</v>
      </c>
    </row>
    <row r="1499" spans="1:3" x14ac:dyDescent="0.25">
      <c r="A1499" t="s">
        <v>3927</v>
      </c>
      <c r="B1499" t="str">
        <f t="shared" si="23"/>
        <v>komorkowy</v>
      </c>
      <c r="C1499">
        <v>8</v>
      </c>
    </row>
    <row r="1500" spans="1:3" x14ac:dyDescent="0.25">
      <c r="A1500" t="s">
        <v>3927</v>
      </c>
      <c r="B1500" t="str">
        <f t="shared" si="23"/>
        <v>stacjonarny</v>
      </c>
      <c r="C1500">
        <v>7</v>
      </c>
    </row>
    <row r="1501" spans="1:3" x14ac:dyDescent="0.25">
      <c r="A1501" t="s">
        <v>3927</v>
      </c>
      <c r="B1501" t="str">
        <f t="shared" si="23"/>
        <v>stacjonarny</v>
      </c>
      <c r="C1501">
        <v>7</v>
      </c>
    </row>
    <row r="1502" spans="1:3" x14ac:dyDescent="0.25">
      <c r="A1502" t="s">
        <v>3927</v>
      </c>
      <c r="B1502" t="str">
        <f t="shared" si="23"/>
        <v>stacjonarny</v>
      </c>
      <c r="C1502">
        <v>7</v>
      </c>
    </row>
    <row r="1503" spans="1:3" x14ac:dyDescent="0.25">
      <c r="A1503" t="s">
        <v>3927</v>
      </c>
      <c r="B1503" t="str">
        <f t="shared" si="23"/>
        <v>stacjonarny</v>
      </c>
      <c r="C1503">
        <v>7</v>
      </c>
    </row>
    <row r="1504" spans="1:3" x14ac:dyDescent="0.25">
      <c r="A1504" t="s">
        <v>3927</v>
      </c>
      <c r="B1504" t="str">
        <f t="shared" si="23"/>
        <v>stacjonarny</v>
      </c>
      <c r="C1504">
        <v>7</v>
      </c>
    </row>
    <row r="1505" spans="1:3" x14ac:dyDescent="0.25">
      <c r="A1505" t="s">
        <v>3927</v>
      </c>
      <c r="B1505" t="str">
        <f t="shared" si="23"/>
        <v>stacjonarny</v>
      </c>
      <c r="C1505">
        <v>7</v>
      </c>
    </row>
    <row r="1506" spans="1:3" x14ac:dyDescent="0.25">
      <c r="A1506" t="s">
        <v>3927</v>
      </c>
      <c r="B1506" t="str">
        <f t="shared" si="23"/>
        <v>komorkowy</v>
      </c>
      <c r="C1506">
        <v>8</v>
      </c>
    </row>
    <row r="1507" spans="1:3" x14ac:dyDescent="0.25">
      <c r="A1507" t="s">
        <v>3927</v>
      </c>
      <c r="B1507" t="str">
        <f t="shared" si="23"/>
        <v>stacjonarny</v>
      </c>
      <c r="C1507">
        <v>7</v>
      </c>
    </row>
    <row r="1508" spans="1:3" x14ac:dyDescent="0.25">
      <c r="A1508" t="s">
        <v>3927</v>
      </c>
      <c r="B1508" t="str">
        <f t="shared" si="23"/>
        <v>stacjonarny</v>
      </c>
      <c r="C1508">
        <v>7</v>
      </c>
    </row>
    <row r="1509" spans="1:3" x14ac:dyDescent="0.25">
      <c r="A1509" t="s">
        <v>3927</v>
      </c>
      <c r="B1509" t="str">
        <f t="shared" si="23"/>
        <v>stacjonarny</v>
      </c>
      <c r="C1509">
        <v>7</v>
      </c>
    </row>
    <row r="1510" spans="1:3" x14ac:dyDescent="0.25">
      <c r="A1510" t="s">
        <v>3927</v>
      </c>
      <c r="B1510" t="str">
        <f t="shared" si="23"/>
        <v>stacjonarny</v>
      </c>
      <c r="C1510">
        <v>7</v>
      </c>
    </row>
    <row r="1511" spans="1:3" x14ac:dyDescent="0.25">
      <c r="A1511" t="s">
        <v>3927</v>
      </c>
      <c r="B1511" t="str">
        <f t="shared" si="23"/>
        <v>komorkowy</v>
      </c>
      <c r="C1511">
        <v>8</v>
      </c>
    </row>
    <row r="1512" spans="1:3" x14ac:dyDescent="0.25">
      <c r="A1512" t="s">
        <v>3927</v>
      </c>
      <c r="B1512" t="str">
        <f t="shared" si="23"/>
        <v>stacjonarny</v>
      </c>
      <c r="C1512">
        <v>7</v>
      </c>
    </row>
    <row r="1513" spans="1:3" x14ac:dyDescent="0.25">
      <c r="A1513" t="s">
        <v>4173</v>
      </c>
      <c r="B1513" t="str">
        <f t="shared" si="23"/>
        <v>komorkowy</v>
      </c>
      <c r="C1513">
        <v>8</v>
      </c>
    </row>
    <row r="1514" spans="1:3" x14ac:dyDescent="0.25">
      <c r="A1514" t="s">
        <v>4173</v>
      </c>
      <c r="B1514" t="str">
        <f t="shared" si="23"/>
        <v>stacjonarny</v>
      </c>
      <c r="C1514">
        <v>7</v>
      </c>
    </row>
    <row r="1515" spans="1:3" x14ac:dyDescent="0.25">
      <c r="A1515" t="s">
        <v>4173</v>
      </c>
      <c r="B1515" t="str">
        <f t="shared" si="23"/>
        <v>stacjonarny</v>
      </c>
      <c r="C1515">
        <v>7</v>
      </c>
    </row>
    <row r="1516" spans="1:3" x14ac:dyDescent="0.25">
      <c r="A1516" t="s">
        <v>4173</v>
      </c>
      <c r="B1516" t="str">
        <f t="shared" si="23"/>
        <v>komorkowy</v>
      </c>
      <c r="C1516">
        <v>8</v>
      </c>
    </row>
    <row r="1517" spans="1:3" x14ac:dyDescent="0.25">
      <c r="A1517" t="s">
        <v>4173</v>
      </c>
      <c r="B1517" t="str">
        <f t="shared" si="23"/>
        <v>stacjonarny</v>
      </c>
      <c r="C1517">
        <v>7</v>
      </c>
    </row>
    <row r="1518" spans="1:3" x14ac:dyDescent="0.25">
      <c r="A1518" t="s">
        <v>4173</v>
      </c>
      <c r="B1518" t="str">
        <f t="shared" si="23"/>
        <v>stacjonarny</v>
      </c>
      <c r="C1518">
        <v>7</v>
      </c>
    </row>
    <row r="1519" spans="1:3" x14ac:dyDescent="0.25">
      <c r="A1519" t="s">
        <v>4173</v>
      </c>
      <c r="B1519" t="str">
        <f t="shared" si="23"/>
        <v>komorkowy</v>
      </c>
      <c r="C1519">
        <v>8</v>
      </c>
    </row>
    <row r="1520" spans="1:3" x14ac:dyDescent="0.25">
      <c r="A1520" t="s">
        <v>4173</v>
      </c>
      <c r="B1520" t="str">
        <f t="shared" si="23"/>
        <v>stacjonarny</v>
      </c>
      <c r="C1520">
        <v>7</v>
      </c>
    </row>
    <row r="1521" spans="1:3" x14ac:dyDescent="0.25">
      <c r="A1521" t="s">
        <v>4173</v>
      </c>
      <c r="B1521" t="str">
        <f t="shared" si="23"/>
        <v>komorkowy</v>
      </c>
      <c r="C1521">
        <v>8</v>
      </c>
    </row>
    <row r="1522" spans="1:3" x14ac:dyDescent="0.25">
      <c r="A1522" t="s">
        <v>4173</v>
      </c>
      <c r="B1522" t="str">
        <f t="shared" si="23"/>
        <v>komorkowy</v>
      </c>
      <c r="C1522">
        <v>8</v>
      </c>
    </row>
    <row r="1523" spans="1:3" x14ac:dyDescent="0.25">
      <c r="A1523" t="s">
        <v>4173</v>
      </c>
      <c r="B1523" t="str">
        <f t="shared" si="23"/>
        <v>stacjonarny</v>
      </c>
      <c r="C1523">
        <v>7</v>
      </c>
    </row>
    <row r="1524" spans="1:3" x14ac:dyDescent="0.25">
      <c r="A1524" t="s">
        <v>4173</v>
      </c>
      <c r="B1524" t="str">
        <f t="shared" si="23"/>
        <v>stacjonarny</v>
      </c>
      <c r="C1524">
        <v>7</v>
      </c>
    </row>
    <row r="1525" spans="1:3" x14ac:dyDescent="0.25">
      <c r="A1525" t="s">
        <v>4173</v>
      </c>
      <c r="B1525" t="str">
        <f t="shared" si="23"/>
        <v>komorkowy</v>
      </c>
      <c r="C1525">
        <v>10</v>
      </c>
    </row>
    <row r="1526" spans="1:3" x14ac:dyDescent="0.25">
      <c r="A1526" t="s">
        <v>4173</v>
      </c>
      <c r="B1526" t="str">
        <f t="shared" si="23"/>
        <v>stacjonarny</v>
      </c>
      <c r="C1526">
        <v>7</v>
      </c>
    </row>
    <row r="1527" spans="1:3" x14ac:dyDescent="0.25">
      <c r="A1527" t="s">
        <v>4173</v>
      </c>
      <c r="B1527" t="str">
        <f t="shared" si="23"/>
        <v>stacjonarny</v>
      </c>
      <c r="C1527">
        <v>7</v>
      </c>
    </row>
    <row r="1528" spans="1:3" x14ac:dyDescent="0.25">
      <c r="A1528" t="s">
        <v>4173</v>
      </c>
      <c r="B1528" t="str">
        <f t="shared" si="23"/>
        <v>stacjonarny</v>
      </c>
      <c r="C1528">
        <v>7</v>
      </c>
    </row>
    <row r="1529" spans="1:3" x14ac:dyDescent="0.25">
      <c r="A1529" t="s">
        <v>4173</v>
      </c>
      <c r="B1529" t="str">
        <f t="shared" si="23"/>
        <v>komorkowy</v>
      </c>
      <c r="C1529">
        <v>8</v>
      </c>
    </row>
    <row r="1530" spans="1:3" x14ac:dyDescent="0.25">
      <c r="A1530" t="s">
        <v>4173</v>
      </c>
      <c r="B1530" t="str">
        <f t="shared" si="23"/>
        <v>komorkowy</v>
      </c>
      <c r="C1530">
        <v>8</v>
      </c>
    </row>
    <row r="1531" spans="1:3" x14ac:dyDescent="0.25">
      <c r="A1531" t="s">
        <v>4173</v>
      </c>
      <c r="B1531" t="str">
        <f t="shared" si="23"/>
        <v>komorkowy</v>
      </c>
      <c r="C1531">
        <v>8</v>
      </c>
    </row>
    <row r="1532" spans="1:3" x14ac:dyDescent="0.25">
      <c r="A1532" t="s">
        <v>4173</v>
      </c>
      <c r="B1532" t="str">
        <f t="shared" si="23"/>
        <v>stacjonarny</v>
      </c>
      <c r="C1532">
        <v>7</v>
      </c>
    </row>
    <row r="1533" spans="1:3" x14ac:dyDescent="0.25">
      <c r="A1533" t="s">
        <v>4173</v>
      </c>
      <c r="B1533" t="str">
        <f t="shared" si="23"/>
        <v>stacjonarny</v>
      </c>
      <c r="C1533">
        <v>7</v>
      </c>
    </row>
    <row r="1534" spans="1:3" x14ac:dyDescent="0.25">
      <c r="A1534" t="s">
        <v>4173</v>
      </c>
      <c r="B1534" t="str">
        <f t="shared" si="23"/>
        <v>stacjonarny</v>
      </c>
      <c r="C1534">
        <v>7</v>
      </c>
    </row>
    <row r="1535" spans="1:3" x14ac:dyDescent="0.25">
      <c r="A1535" t="s">
        <v>4173</v>
      </c>
      <c r="B1535" t="str">
        <f t="shared" si="23"/>
        <v>stacjonarny</v>
      </c>
      <c r="C1535">
        <v>7</v>
      </c>
    </row>
    <row r="1536" spans="1:3" x14ac:dyDescent="0.25">
      <c r="A1536" t="s">
        <v>4173</v>
      </c>
      <c r="B1536" t="str">
        <f t="shared" si="23"/>
        <v>stacjonarny</v>
      </c>
      <c r="C1536">
        <v>7</v>
      </c>
    </row>
    <row r="1537" spans="1:3" x14ac:dyDescent="0.25">
      <c r="A1537" t="s">
        <v>4173</v>
      </c>
      <c r="B1537" t="str">
        <f t="shared" si="23"/>
        <v>stacjonarny</v>
      </c>
      <c r="C1537">
        <v>7</v>
      </c>
    </row>
    <row r="1538" spans="1:3" x14ac:dyDescent="0.25">
      <c r="A1538" t="s">
        <v>4173</v>
      </c>
      <c r="B1538" t="str">
        <f t="shared" si="23"/>
        <v>stacjonarny</v>
      </c>
      <c r="C1538">
        <v>7</v>
      </c>
    </row>
    <row r="1539" spans="1:3" x14ac:dyDescent="0.25">
      <c r="A1539" t="s">
        <v>4173</v>
      </c>
      <c r="B1539" t="str">
        <f t="shared" ref="B1539:B1602" si="24">IF(C1539=7,"stacjonarny","komorkowy")</f>
        <v>komorkowy</v>
      </c>
      <c r="C1539">
        <v>8</v>
      </c>
    </row>
    <row r="1540" spans="1:3" x14ac:dyDescent="0.25">
      <c r="A1540" t="s">
        <v>4173</v>
      </c>
      <c r="B1540" t="str">
        <f t="shared" si="24"/>
        <v>stacjonarny</v>
      </c>
      <c r="C1540">
        <v>7</v>
      </c>
    </row>
    <row r="1541" spans="1:3" x14ac:dyDescent="0.25">
      <c r="A1541" t="s">
        <v>4173</v>
      </c>
      <c r="B1541" t="str">
        <f t="shared" si="24"/>
        <v>stacjonarny</v>
      </c>
      <c r="C1541">
        <v>7</v>
      </c>
    </row>
    <row r="1542" spans="1:3" x14ac:dyDescent="0.25">
      <c r="A1542" t="s">
        <v>4173</v>
      </c>
      <c r="B1542" t="str">
        <f t="shared" si="24"/>
        <v>stacjonarny</v>
      </c>
      <c r="C1542">
        <v>7</v>
      </c>
    </row>
    <row r="1543" spans="1:3" x14ac:dyDescent="0.25">
      <c r="A1543" t="s">
        <v>4173</v>
      </c>
      <c r="B1543" t="str">
        <f t="shared" si="24"/>
        <v>stacjonarny</v>
      </c>
      <c r="C1543">
        <v>7</v>
      </c>
    </row>
    <row r="1544" spans="1:3" x14ac:dyDescent="0.25">
      <c r="A1544" t="s">
        <v>4173</v>
      </c>
      <c r="B1544" t="str">
        <f t="shared" si="24"/>
        <v>stacjonarny</v>
      </c>
      <c r="C1544">
        <v>7</v>
      </c>
    </row>
    <row r="1545" spans="1:3" x14ac:dyDescent="0.25">
      <c r="A1545" t="s">
        <v>4173</v>
      </c>
      <c r="B1545" t="str">
        <f t="shared" si="24"/>
        <v>komorkowy</v>
      </c>
      <c r="C1545">
        <v>8</v>
      </c>
    </row>
    <row r="1546" spans="1:3" x14ac:dyDescent="0.25">
      <c r="A1546" t="s">
        <v>4173</v>
      </c>
      <c r="B1546" t="str">
        <f t="shared" si="24"/>
        <v>stacjonarny</v>
      </c>
      <c r="C1546">
        <v>7</v>
      </c>
    </row>
    <row r="1547" spans="1:3" x14ac:dyDescent="0.25">
      <c r="A1547" t="s">
        <v>4173</v>
      </c>
      <c r="B1547" t="str">
        <f t="shared" si="24"/>
        <v>stacjonarny</v>
      </c>
      <c r="C1547">
        <v>7</v>
      </c>
    </row>
    <row r="1548" spans="1:3" x14ac:dyDescent="0.25">
      <c r="A1548" t="s">
        <v>4173</v>
      </c>
      <c r="B1548" t="str">
        <f t="shared" si="24"/>
        <v>stacjonarny</v>
      </c>
      <c r="C1548">
        <v>7</v>
      </c>
    </row>
    <row r="1549" spans="1:3" x14ac:dyDescent="0.25">
      <c r="A1549" t="s">
        <v>4173</v>
      </c>
      <c r="B1549" t="str">
        <f t="shared" si="24"/>
        <v>stacjonarny</v>
      </c>
      <c r="C1549">
        <v>7</v>
      </c>
    </row>
    <row r="1550" spans="1:3" x14ac:dyDescent="0.25">
      <c r="A1550" t="s">
        <v>4173</v>
      </c>
      <c r="B1550" t="str">
        <f t="shared" si="24"/>
        <v>stacjonarny</v>
      </c>
      <c r="C1550">
        <v>7</v>
      </c>
    </row>
    <row r="1551" spans="1:3" x14ac:dyDescent="0.25">
      <c r="A1551" t="s">
        <v>4173</v>
      </c>
      <c r="B1551" t="str">
        <f t="shared" si="24"/>
        <v>stacjonarny</v>
      </c>
      <c r="C1551">
        <v>7</v>
      </c>
    </row>
    <row r="1552" spans="1:3" x14ac:dyDescent="0.25">
      <c r="A1552" t="s">
        <v>4173</v>
      </c>
      <c r="B1552" t="str">
        <f t="shared" si="24"/>
        <v>stacjonarny</v>
      </c>
      <c r="C1552">
        <v>7</v>
      </c>
    </row>
    <row r="1553" spans="1:3" x14ac:dyDescent="0.25">
      <c r="A1553" t="s">
        <v>4173</v>
      </c>
      <c r="B1553" t="str">
        <f t="shared" si="24"/>
        <v>komorkowy</v>
      </c>
      <c r="C1553">
        <v>8</v>
      </c>
    </row>
    <row r="1554" spans="1:3" x14ac:dyDescent="0.25">
      <c r="A1554" t="s">
        <v>4173</v>
      </c>
      <c r="B1554" t="str">
        <f t="shared" si="24"/>
        <v>komorkowy</v>
      </c>
      <c r="C1554">
        <v>10</v>
      </c>
    </row>
    <row r="1555" spans="1:3" x14ac:dyDescent="0.25">
      <c r="A1555" t="s">
        <v>4173</v>
      </c>
      <c r="B1555" t="str">
        <f t="shared" si="24"/>
        <v>stacjonarny</v>
      </c>
      <c r="C1555">
        <v>7</v>
      </c>
    </row>
    <row r="1556" spans="1:3" x14ac:dyDescent="0.25">
      <c r="A1556" t="s">
        <v>4173</v>
      </c>
      <c r="B1556" t="str">
        <f t="shared" si="24"/>
        <v>komorkowy</v>
      </c>
      <c r="C1556">
        <v>8</v>
      </c>
    </row>
    <row r="1557" spans="1:3" x14ac:dyDescent="0.25">
      <c r="A1557" t="s">
        <v>4173</v>
      </c>
      <c r="B1557" t="str">
        <f t="shared" si="24"/>
        <v>stacjonarny</v>
      </c>
      <c r="C1557">
        <v>7</v>
      </c>
    </row>
    <row r="1558" spans="1:3" x14ac:dyDescent="0.25">
      <c r="A1558" t="s">
        <v>4173</v>
      </c>
      <c r="B1558" t="str">
        <f t="shared" si="24"/>
        <v>stacjonarny</v>
      </c>
      <c r="C1558">
        <v>7</v>
      </c>
    </row>
    <row r="1559" spans="1:3" x14ac:dyDescent="0.25">
      <c r="A1559" t="s">
        <v>4173</v>
      </c>
      <c r="B1559" t="str">
        <f t="shared" si="24"/>
        <v>stacjonarny</v>
      </c>
      <c r="C1559">
        <v>7</v>
      </c>
    </row>
    <row r="1560" spans="1:3" x14ac:dyDescent="0.25">
      <c r="A1560" t="s">
        <v>4173</v>
      </c>
      <c r="B1560" t="str">
        <f t="shared" si="24"/>
        <v>stacjonarny</v>
      </c>
      <c r="C1560">
        <v>7</v>
      </c>
    </row>
    <row r="1561" spans="1:3" x14ac:dyDescent="0.25">
      <c r="A1561" t="s">
        <v>4173</v>
      </c>
      <c r="B1561" t="str">
        <f t="shared" si="24"/>
        <v>komorkowy</v>
      </c>
      <c r="C1561">
        <v>8</v>
      </c>
    </row>
    <row r="1562" spans="1:3" x14ac:dyDescent="0.25">
      <c r="A1562" t="s">
        <v>4173</v>
      </c>
      <c r="B1562" t="str">
        <f t="shared" si="24"/>
        <v>stacjonarny</v>
      </c>
      <c r="C1562">
        <v>7</v>
      </c>
    </row>
    <row r="1563" spans="1:3" x14ac:dyDescent="0.25">
      <c r="A1563" t="s">
        <v>4173</v>
      </c>
      <c r="B1563" t="str">
        <f t="shared" si="24"/>
        <v>stacjonarny</v>
      </c>
      <c r="C1563">
        <v>7</v>
      </c>
    </row>
    <row r="1564" spans="1:3" x14ac:dyDescent="0.25">
      <c r="A1564" t="s">
        <v>4173</v>
      </c>
      <c r="B1564" t="str">
        <f t="shared" si="24"/>
        <v>komorkowy</v>
      </c>
      <c r="C1564">
        <v>8</v>
      </c>
    </row>
    <row r="1565" spans="1:3" x14ac:dyDescent="0.25">
      <c r="A1565" t="s">
        <v>4173</v>
      </c>
      <c r="B1565" t="str">
        <f t="shared" si="24"/>
        <v>stacjonarny</v>
      </c>
      <c r="C1565">
        <v>7</v>
      </c>
    </row>
    <row r="1566" spans="1:3" x14ac:dyDescent="0.25">
      <c r="A1566" t="s">
        <v>4173</v>
      </c>
      <c r="B1566" t="str">
        <f t="shared" si="24"/>
        <v>komorkowy</v>
      </c>
      <c r="C1566">
        <v>8</v>
      </c>
    </row>
    <row r="1567" spans="1:3" x14ac:dyDescent="0.25">
      <c r="A1567" t="s">
        <v>4173</v>
      </c>
      <c r="B1567" t="str">
        <f t="shared" si="24"/>
        <v>stacjonarny</v>
      </c>
      <c r="C1567">
        <v>7</v>
      </c>
    </row>
    <row r="1568" spans="1:3" x14ac:dyDescent="0.25">
      <c r="A1568" t="s">
        <v>4173</v>
      </c>
      <c r="B1568" t="str">
        <f t="shared" si="24"/>
        <v>komorkowy</v>
      </c>
      <c r="C1568">
        <v>8</v>
      </c>
    </row>
    <row r="1569" spans="1:3" x14ac:dyDescent="0.25">
      <c r="A1569" t="s">
        <v>4173</v>
      </c>
      <c r="B1569" t="str">
        <f t="shared" si="24"/>
        <v>komorkowy</v>
      </c>
      <c r="C1569">
        <v>8</v>
      </c>
    </row>
    <row r="1570" spans="1:3" x14ac:dyDescent="0.25">
      <c r="A1570" t="s">
        <v>4173</v>
      </c>
      <c r="B1570" t="str">
        <f t="shared" si="24"/>
        <v>stacjonarny</v>
      </c>
      <c r="C1570">
        <v>7</v>
      </c>
    </row>
    <row r="1571" spans="1:3" x14ac:dyDescent="0.25">
      <c r="A1571" t="s">
        <v>4173</v>
      </c>
      <c r="B1571" t="str">
        <f t="shared" si="24"/>
        <v>stacjonarny</v>
      </c>
      <c r="C1571">
        <v>7</v>
      </c>
    </row>
    <row r="1572" spans="1:3" x14ac:dyDescent="0.25">
      <c r="A1572" t="s">
        <v>4173</v>
      </c>
      <c r="B1572" t="str">
        <f t="shared" si="24"/>
        <v>stacjonarny</v>
      </c>
      <c r="C1572">
        <v>7</v>
      </c>
    </row>
    <row r="1573" spans="1:3" x14ac:dyDescent="0.25">
      <c r="A1573" t="s">
        <v>4173</v>
      </c>
      <c r="B1573" t="str">
        <f t="shared" si="24"/>
        <v>stacjonarny</v>
      </c>
      <c r="C1573">
        <v>7</v>
      </c>
    </row>
    <row r="1574" spans="1:3" x14ac:dyDescent="0.25">
      <c r="A1574" t="s">
        <v>4173</v>
      </c>
      <c r="B1574" t="str">
        <f t="shared" si="24"/>
        <v>stacjonarny</v>
      </c>
      <c r="C1574">
        <v>7</v>
      </c>
    </row>
    <row r="1575" spans="1:3" x14ac:dyDescent="0.25">
      <c r="A1575" t="s">
        <v>4173</v>
      </c>
      <c r="B1575" t="str">
        <f t="shared" si="24"/>
        <v>komorkowy</v>
      </c>
      <c r="C1575">
        <v>8</v>
      </c>
    </row>
    <row r="1576" spans="1:3" x14ac:dyDescent="0.25">
      <c r="A1576" t="s">
        <v>4173</v>
      </c>
      <c r="B1576" t="str">
        <f t="shared" si="24"/>
        <v>stacjonarny</v>
      </c>
      <c r="C1576">
        <v>7</v>
      </c>
    </row>
    <row r="1577" spans="1:3" x14ac:dyDescent="0.25">
      <c r="A1577" t="s">
        <v>4173</v>
      </c>
      <c r="B1577" t="str">
        <f t="shared" si="24"/>
        <v>stacjonarny</v>
      </c>
      <c r="C1577">
        <v>7</v>
      </c>
    </row>
    <row r="1578" spans="1:3" x14ac:dyDescent="0.25">
      <c r="A1578" t="s">
        <v>4173</v>
      </c>
      <c r="B1578" t="str">
        <f t="shared" si="24"/>
        <v>stacjonarny</v>
      </c>
      <c r="C1578">
        <v>7</v>
      </c>
    </row>
    <row r="1579" spans="1:3" x14ac:dyDescent="0.25">
      <c r="A1579" t="s">
        <v>4173</v>
      </c>
      <c r="B1579" t="str">
        <f t="shared" si="24"/>
        <v>stacjonarny</v>
      </c>
      <c r="C1579">
        <v>7</v>
      </c>
    </row>
    <row r="1580" spans="1:3" x14ac:dyDescent="0.25">
      <c r="A1580" t="s">
        <v>4173</v>
      </c>
      <c r="B1580" t="str">
        <f t="shared" si="24"/>
        <v>stacjonarny</v>
      </c>
      <c r="C1580">
        <v>7</v>
      </c>
    </row>
    <row r="1581" spans="1:3" x14ac:dyDescent="0.25">
      <c r="A1581" t="s">
        <v>4173</v>
      </c>
      <c r="B1581" t="str">
        <f t="shared" si="24"/>
        <v>komorkowy</v>
      </c>
      <c r="C1581">
        <v>8</v>
      </c>
    </row>
    <row r="1582" spans="1:3" x14ac:dyDescent="0.25">
      <c r="A1582" t="s">
        <v>4173</v>
      </c>
      <c r="B1582" t="str">
        <f t="shared" si="24"/>
        <v>stacjonarny</v>
      </c>
      <c r="C1582">
        <v>7</v>
      </c>
    </row>
    <row r="1583" spans="1:3" x14ac:dyDescent="0.25">
      <c r="A1583" t="s">
        <v>4173</v>
      </c>
      <c r="B1583" t="str">
        <f t="shared" si="24"/>
        <v>komorkowy</v>
      </c>
      <c r="C1583">
        <v>8</v>
      </c>
    </row>
    <row r="1584" spans="1:3" x14ac:dyDescent="0.25">
      <c r="A1584" t="s">
        <v>4173</v>
      </c>
      <c r="B1584" t="str">
        <f t="shared" si="24"/>
        <v>komorkowy</v>
      </c>
      <c r="C1584">
        <v>8</v>
      </c>
    </row>
    <row r="1585" spans="1:3" x14ac:dyDescent="0.25">
      <c r="A1585" t="s">
        <v>4173</v>
      </c>
      <c r="B1585" t="str">
        <f t="shared" si="24"/>
        <v>komorkowy</v>
      </c>
      <c r="C1585">
        <v>8</v>
      </c>
    </row>
    <row r="1586" spans="1:3" x14ac:dyDescent="0.25">
      <c r="A1586" t="s">
        <v>4173</v>
      </c>
      <c r="B1586" t="str">
        <f t="shared" si="24"/>
        <v>komorkowy</v>
      </c>
      <c r="C1586">
        <v>8</v>
      </c>
    </row>
    <row r="1587" spans="1:3" x14ac:dyDescent="0.25">
      <c r="A1587" t="s">
        <v>4173</v>
      </c>
      <c r="B1587" t="str">
        <f t="shared" si="24"/>
        <v>stacjonarny</v>
      </c>
      <c r="C1587">
        <v>7</v>
      </c>
    </row>
    <row r="1588" spans="1:3" x14ac:dyDescent="0.25">
      <c r="A1588" t="s">
        <v>4173</v>
      </c>
      <c r="B1588" t="str">
        <f t="shared" si="24"/>
        <v>stacjonarny</v>
      </c>
      <c r="C1588">
        <v>7</v>
      </c>
    </row>
    <row r="1589" spans="1:3" x14ac:dyDescent="0.25">
      <c r="A1589" t="s">
        <v>4173</v>
      </c>
      <c r="B1589" t="str">
        <f t="shared" si="24"/>
        <v>komorkowy</v>
      </c>
      <c r="C1589">
        <v>8</v>
      </c>
    </row>
    <row r="1590" spans="1:3" x14ac:dyDescent="0.25">
      <c r="A1590" t="s">
        <v>4173</v>
      </c>
      <c r="B1590" t="str">
        <f t="shared" si="24"/>
        <v>stacjonarny</v>
      </c>
      <c r="C1590">
        <v>7</v>
      </c>
    </row>
    <row r="1591" spans="1:3" x14ac:dyDescent="0.25">
      <c r="A1591" t="s">
        <v>4173</v>
      </c>
      <c r="B1591" t="str">
        <f t="shared" si="24"/>
        <v>stacjonarny</v>
      </c>
      <c r="C1591">
        <v>7</v>
      </c>
    </row>
    <row r="1592" spans="1:3" x14ac:dyDescent="0.25">
      <c r="A1592" t="s">
        <v>4173</v>
      </c>
      <c r="B1592" t="str">
        <f t="shared" si="24"/>
        <v>stacjonarny</v>
      </c>
      <c r="C1592">
        <v>7</v>
      </c>
    </row>
    <row r="1593" spans="1:3" x14ac:dyDescent="0.25">
      <c r="A1593" t="s">
        <v>4173</v>
      </c>
      <c r="B1593" t="str">
        <f t="shared" si="24"/>
        <v>komorkowy</v>
      </c>
      <c r="C1593">
        <v>8</v>
      </c>
    </row>
    <row r="1594" spans="1:3" x14ac:dyDescent="0.25">
      <c r="A1594" t="s">
        <v>4173</v>
      </c>
      <c r="B1594" t="str">
        <f t="shared" si="24"/>
        <v>komorkowy</v>
      </c>
      <c r="C1594">
        <v>8</v>
      </c>
    </row>
    <row r="1595" spans="1:3" x14ac:dyDescent="0.25">
      <c r="A1595" t="s">
        <v>4173</v>
      </c>
      <c r="B1595" t="str">
        <f t="shared" si="24"/>
        <v>stacjonarny</v>
      </c>
      <c r="C1595">
        <v>7</v>
      </c>
    </row>
    <row r="1596" spans="1:3" x14ac:dyDescent="0.25">
      <c r="A1596" t="s">
        <v>4173</v>
      </c>
      <c r="B1596" t="str">
        <f t="shared" si="24"/>
        <v>stacjonarny</v>
      </c>
      <c r="C1596">
        <v>7</v>
      </c>
    </row>
    <row r="1597" spans="1:3" x14ac:dyDescent="0.25">
      <c r="A1597" t="s">
        <v>4173</v>
      </c>
      <c r="B1597" t="str">
        <f t="shared" si="24"/>
        <v>stacjonarny</v>
      </c>
      <c r="C1597">
        <v>7</v>
      </c>
    </row>
    <row r="1598" spans="1:3" x14ac:dyDescent="0.25">
      <c r="A1598" t="s">
        <v>4173</v>
      </c>
      <c r="B1598" t="str">
        <f t="shared" si="24"/>
        <v>komorkowy</v>
      </c>
      <c r="C1598">
        <v>8</v>
      </c>
    </row>
    <row r="1599" spans="1:3" x14ac:dyDescent="0.25">
      <c r="A1599" t="s">
        <v>4173</v>
      </c>
      <c r="B1599" t="str">
        <f t="shared" si="24"/>
        <v>stacjonarny</v>
      </c>
      <c r="C1599">
        <v>7</v>
      </c>
    </row>
    <row r="1600" spans="1:3" x14ac:dyDescent="0.25">
      <c r="A1600" t="s">
        <v>4173</v>
      </c>
      <c r="B1600" t="str">
        <f t="shared" si="24"/>
        <v>stacjonarny</v>
      </c>
      <c r="C1600">
        <v>7</v>
      </c>
    </row>
    <row r="1601" spans="1:3" x14ac:dyDescent="0.25">
      <c r="A1601" t="s">
        <v>4173</v>
      </c>
      <c r="B1601" t="str">
        <f t="shared" si="24"/>
        <v>stacjonarny</v>
      </c>
      <c r="C1601">
        <v>7</v>
      </c>
    </row>
    <row r="1602" spans="1:3" x14ac:dyDescent="0.25">
      <c r="A1602" t="s">
        <v>4173</v>
      </c>
      <c r="B1602" t="str">
        <f t="shared" si="24"/>
        <v>stacjonarny</v>
      </c>
      <c r="C1602">
        <v>7</v>
      </c>
    </row>
    <row r="1603" spans="1:3" x14ac:dyDescent="0.25">
      <c r="A1603" t="s">
        <v>4173</v>
      </c>
      <c r="B1603" t="str">
        <f t="shared" ref="B1603:B1666" si="25">IF(C1603=7,"stacjonarny","komorkowy")</f>
        <v>stacjonarny</v>
      </c>
      <c r="C1603">
        <v>7</v>
      </c>
    </row>
    <row r="1604" spans="1:3" x14ac:dyDescent="0.25">
      <c r="A1604" t="s">
        <v>4173</v>
      </c>
      <c r="B1604" t="str">
        <f t="shared" si="25"/>
        <v>stacjonarny</v>
      </c>
      <c r="C1604">
        <v>7</v>
      </c>
    </row>
    <row r="1605" spans="1:3" x14ac:dyDescent="0.25">
      <c r="A1605" t="s">
        <v>4173</v>
      </c>
      <c r="B1605" t="str">
        <f t="shared" si="25"/>
        <v>stacjonarny</v>
      </c>
      <c r="C1605">
        <v>7</v>
      </c>
    </row>
    <row r="1606" spans="1:3" x14ac:dyDescent="0.25">
      <c r="A1606" t="s">
        <v>4173</v>
      </c>
      <c r="B1606" t="str">
        <f t="shared" si="25"/>
        <v>komorkowy</v>
      </c>
      <c r="C1606">
        <v>8</v>
      </c>
    </row>
    <row r="1607" spans="1:3" x14ac:dyDescent="0.25">
      <c r="A1607" t="s">
        <v>4173</v>
      </c>
      <c r="B1607" t="str">
        <f t="shared" si="25"/>
        <v>stacjonarny</v>
      </c>
      <c r="C1607">
        <v>7</v>
      </c>
    </row>
    <row r="1608" spans="1:3" x14ac:dyDescent="0.25">
      <c r="A1608" t="s">
        <v>4173</v>
      </c>
      <c r="B1608" t="str">
        <f t="shared" si="25"/>
        <v>stacjonarny</v>
      </c>
      <c r="C1608">
        <v>7</v>
      </c>
    </row>
    <row r="1609" spans="1:3" x14ac:dyDescent="0.25">
      <c r="A1609" t="s">
        <v>4173</v>
      </c>
      <c r="B1609" t="str">
        <f t="shared" si="25"/>
        <v>stacjonarny</v>
      </c>
      <c r="C1609">
        <v>7</v>
      </c>
    </row>
    <row r="1610" spans="1:3" x14ac:dyDescent="0.25">
      <c r="A1610" t="s">
        <v>4173</v>
      </c>
      <c r="B1610" t="str">
        <f t="shared" si="25"/>
        <v>stacjonarny</v>
      </c>
      <c r="C1610">
        <v>7</v>
      </c>
    </row>
    <row r="1611" spans="1:3" x14ac:dyDescent="0.25">
      <c r="A1611" t="s">
        <v>4173</v>
      </c>
      <c r="B1611" t="str">
        <f t="shared" si="25"/>
        <v>stacjonarny</v>
      </c>
      <c r="C1611">
        <v>7</v>
      </c>
    </row>
    <row r="1612" spans="1:3" x14ac:dyDescent="0.25">
      <c r="A1612" t="s">
        <v>4173</v>
      </c>
      <c r="B1612" t="str">
        <f t="shared" si="25"/>
        <v>komorkowy</v>
      </c>
      <c r="C1612">
        <v>8</v>
      </c>
    </row>
    <row r="1613" spans="1:3" x14ac:dyDescent="0.25">
      <c r="A1613" t="s">
        <v>4173</v>
      </c>
      <c r="B1613" t="str">
        <f t="shared" si="25"/>
        <v>stacjonarny</v>
      </c>
      <c r="C1613">
        <v>7</v>
      </c>
    </row>
    <row r="1614" spans="1:3" x14ac:dyDescent="0.25">
      <c r="A1614" t="s">
        <v>4173</v>
      </c>
      <c r="B1614" t="str">
        <f t="shared" si="25"/>
        <v>stacjonarny</v>
      </c>
      <c r="C1614">
        <v>7</v>
      </c>
    </row>
    <row r="1615" spans="1:3" x14ac:dyDescent="0.25">
      <c r="A1615" t="s">
        <v>4173</v>
      </c>
      <c r="B1615" t="str">
        <f t="shared" si="25"/>
        <v>stacjonarny</v>
      </c>
      <c r="C1615">
        <v>7</v>
      </c>
    </row>
    <row r="1616" spans="1:3" x14ac:dyDescent="0.25">
      <c r="A1616" t="s">
        <v>4173</v>
      </c>
      <c r="B1616" t="str">
        <f t="shared" si="25"/>
        <v>stacjonarny</v>
      </c>
      <c r="C1616">
        <v>7</v>
      </c>
    </row>
    <row r="1617" spans="1:3" x14ac:dyDescent="0.25">
      <c r="A1617" t="s">
        <v>4173</v>
      </c>
      <c r="B1617" t="str">
        <f t="shared" si="25"/>
        <v>stacjonarny</v>
      </c>
      <c r="C1617">
        <v>7</v>
      </c>
    </row>
    <row r="1618" spans="1:3" x14ac:dyDescent="0.25">
      <c r="A1618" t="s">
        <v>4173</v>
      </c>
      <c r="B1618" t="str">
        <f t="shared" si="25"/>
        <v>stacjonarny</v>
      </c>
      <c r="C1618">
        <v>7</v>
      </c>
    </row>
    <row r="1619" spans="1:3" x14ac:dyDescent="0.25">
      <c r="A1619" t="s">
        <v>4173</v>
      </c>
      <c r="B1619" t="str">
        <f t="shared" si="25"/>
        <v>komorkowy</v>
      </c>
      <c r="C1619">
        <v>8</v>
      </c>
    </row>
    <row r="1620" spans="1:3" x14ac:dyDescent="0.25">
      <c r="A1620" t="s">
        <v>4173</v>
      </c>
      <c r="B1620" t="str">
        <f t="shared" si="25"/>
        <v>stacjonarny</v>
      </c>
      <c r="C1620">
        <v>7</v>
      </c>
    </row>
    <row r="1621" spans="1:3" x14ac:dyDescent="0.25">
      <c r="A1621" t="s">
        <v>4173</v>
      </c>
      <c r="B1621" t="str">
        <f t="shared" si="25"/>
        <v>stacjonarny</v>
      </c>
      <c r="C1621">
        <v>7</v>
      </c>
    </row>
    <row r="1622" spans="1:3" x14ac:dyDescent="0.25">
      <c r="A1622" t="s">
        <v>4460</v>
      </c>
      <c r="B1622" t="str">
        <f t="shared" si="25"/>
        <v>stacjonarny</v>
      </c>
      <c r="C1622">
        <v>7</v>
      </c>
    </row>
    <row r="1623" spans="1:3" x14ac:dyDescent="0.25">
      <c r="A1623" t="s">
        <v>4460</v>
      </c>
      <c r="B1623" t="str">
        <f t="shared" si="25"/>
        <v>stacjonarny</v>
      </c>
      <c r="C1623">
        <v>7</v>
      </c>
    </row>
    <row r="1624" spans="1:3" x14ac:dyDescent="0.25">
      <c r="A1624" t="s">
        <v>4460</v>
      </c>
      <c r="B1624" t="str">
        <f t="shared" si="25"/>
        <v>stacjonarny</v>
      </c>
      <c r="C1624">
        <v>7</v>
      </c>
    </row>
    <row r="1625" spans="1:3" x14ac:dyDescent="0.25">
      <c r="A1625" t="s">
        <v>4460</v>
      </c>
      <c r="B1625" t="str">
        <f t="shared" si="25"/>
        <v>stacjonarny</v>
      </c>
      <c r="C1625">
        <v>7</v>
      </c>
    </row>
    <row r="1626" spans="1:3" x14ac:dyDescent="0.25">
      <c r="A1626" t="s">
        <v>4460</v>
      </c>
      <c r="B1626" t="str">
        <f t="shared" si="25"/>
        <v>stacjonarny</v>
      </c>
      <c r="C1626">
        <v>7</v>
      </c>
    </row>
    <row r="1627" spans="1:3" x14ac:dyDescent="0.25">
      <c r="A1627" t="s">
        <v>4460</v>
      </c>
      <c r="B1627" t="str">
        <f t="shared" si="25"/>
        <v>komorkowy</v>
      </c>
      <c r="C1627">
        <v>8</v>
      </c>
    </row>
    <row r="1628" spans="1:3" x14ac:dyDescent="0.25">
      <c r="A1628" t="s">
        <v>4460</v>
      </c>
      <c r="B1628" t="str">
        <f t="shared" si="25"/>
        <v>stacjonarny</v>
      </c>
      <c r="C1628">
        <v>7</v>
      </c>
    </row>
    <row r="1629" spans="1:3" x14ac:dyDescent="0.25">
      <c r="A1629" t="s">
        <v>4460</v>
      </c>
      <c r="B1629" t="str">
        <f t="shared" si="25"/>
        <v>komorkowy</v>
      </c>
      <c r="C1629">
        <v>8</v>
      </c>
    </row>
    <row r="1630" spans="1:3" x14ac:dyDescent="0.25">
      <c r="A1630" t="s">
        <v>4460</v>
      </c>
      <c r="B1630" t="str">
        <f t="shared" si="25"/>
        <v>komorkowy</v>
      </c>
      <c r="C1630">
        <v>8</v>
      </c>
    </row>
    <row r="1631" spans="1:3" x14ac:dyDescent="0.25">
      <c r="A1631" t="s">
        <v>4460</v>
      </c>
      <c r="B1631" t="str">
        <f t="shared" si="25"/>
        <v>komorkowy</v>
      </c>
      <c r="C1631">
        <v>8</v>
      </c>
    </row>
    <row r="1632" spans="1:3" x14ac:dyDescent="0.25">
      <c r="A1632" t="s">
        <v>4460</v>
      </c>
      <c r="B1632" t="str">
        <f t="shared" si="25"/>
        <v>stacjonarny</v>
      </c>
      <c r="C1632">
        <v>7</v>
      </c>
    </row>
    <row r="1633" spans="1:3" x14ac:dyDescent="0.25">
      <c r="A1633" t="s">
        <v>4460</v>
      </c>
      <c r="B1633" t="str">
        <f t="shared" si="25"/>
        <v>stacjonarny</v>
      </c>
      <c r="C1633">
        <v>7</v>
      </c>
    </row>
    <row r="1634" spans="1:3" x14ac:dyDescent="0.25">
      <c r="A1634" t="s">
        <v>4460</v>
      </c>
      <c r="B1634" t="str">
        <f t="shared" si="25"/>
        <v>stacjonarny</v>
      </c>
      <c r="C1634">
        <v>7</v>
      </c>
    </row>
    <row r="1635" spans="1:3" x14ac:dyDescent="0.25">
      <c r="A1635" t="s">
        <v>4460</v>
      </c>
      <c r="B1635" t="str">
        <f t="shared" si="25"/>
        <v>stacjonarny</v>
      </c>
      <c r="C1635">
        <v>7</v>
      </c>
    </row>
    <row r="1636" spans="1:3" x14ac:dyDescent="0.25">
      <c r="A1636" t="s">
        <v>4460</v>
      </c>
      <c r="B1636" t="str">
        <f t="shared" si="25"/>
        <v>komorkowy</v>
      </c>
      <c r="C1636">
        <v>8</v>
      </c>
    </row>
    <row r="1637" spans="1:3" x14ac:dyDescent="0.25">
      <c r="A1637" t="s">
        <v>4460</v>
      </c>
      <c r="B1637" t="str">
        <f t="shared" si="25"/>
        <v>stacjonarny</v>
      </c>
      <c r="C1637">
        <v>7</v>
      </c>
    </row>
    <row r="1638" spans="1:3" x14ac:dyDescent="0.25">
      <c r="A1638" t="s">
        <v>4460</v>
      </c>
      <c r="B1638" t="str">
        <f t="shared" si="25"/>
        <v>komorkowy</v>
      </c>
      <c r="C1638">
        <v>8</v>
      </c>
    </row>
    <row r="1639" spans="1:3" x14ac:dyDescent="0.25">
      <c r="A1639" t="s">
        <v>4460</v>
      </c>
      <c r="B1639" t="str">
        <f t="shared" si="25"/>
        <v>komorkowy</v>
      </c>
      <c r="C1639">
        <v>8</v>
      </c>
    </row>
    <row r="1640" spans="1:3" x14ac:dyDescent="0.25">
      <c r="A1640" t="s">
        <v>4460</v>
      </c>
      <c r="B1640" t="str">
        <f t="shared" si="25"/>
        <v>stacjonarny</v>
      </c>
      <c r="C1640">
        <v>7</v>
      </c>
    </row>
    <row r="1641" spans="1:3" x14ac:dyDescent="0.25">
      <c r="A1641" t="s">
        <v>4460</v>
      </c>
      <c r="B1641" t="str">
        <f t="shared" si="25"/>
        <v>stacjonarny</v>
      </c>
      <c r="C1641">
        <v>7</v>
      </c>
    </row>
    <row r="1642" spans="1:3" x14ac:dyDescent="0.25">
      <c r="A1642" t="s">
        <v>4460</v>
      </c>
      <c r="B1642" t="str">
        <f t="shared" si="25"/>
        <v>komorkowy</v>
      </c>
      <c r="C1642">
        <v>8</v>
      </c>
    </row>
    <row r="1643" spans="1:3" x14ac:dyDescent="0.25">
      <c r="A1643" t="s">
        <v>4460</v>
      </c>
      <c r="B1643" t="str">
        <f t="shared" si="25"/>
        <v>stacjonarny</v>
      </c>
      <c r="C1643">
        <v>7</v>
      </c>
    </row>
    <row r="1644" spans="1:3" x14ac:dyDescent="0.25">
      <c r="A1644" t="s">
        <v>4460</v>
      </c>
      <c r="B1644" t="str">
        <f t="shared" si="25"/>
        <v>stacjonarny</v>
      </c>
      <c r="C1644">
        <v>7</v>
      </c>
    </row>
    <row r="1645" spans="1:3" x14ac:dyDescent="0.25">
      <c r="A1645" t="s">
        <v>4460</v>
      </c>
      <c r="B1645" t="str">
        <f t="shared" si="25"/>
        <v>komorkowy</v>
      </c>
      <c r="C1645">
        <v>8</v>
      </c>
    </row>
    <row r="1646" spans="1:3" x14ac:dyDescent="0.25">
      <c r="A1646" t="s">
        <v>4460</v>
      </c>
      <c r="B1646" t="str">
        <f t="shared" si="25"/>
        <v>stacjonarny</v>
      </c>
      <c r="C1646">
        <v>7</v>
      </c>
    </row>
    <row r="1647" spans="1:3" x14ac:dyDescent="0.25">
      <c r="A1647" t="s">
        <v>4460</v>
      </c>
      <c r="B1647" t="str">
        <f t="shared" si="25"/>
        <v>stacjonarny</v>
      </c>
      <c r="C1647">
        <v>7</v>
      </c>
    </row>
    <row r="1648" spans="1:3" x14ac:dyDescent="0.25">
      <c r="A1648" t="s">
        <v>4460</v>
      </c>
      <c r="B1648" t="str">
        <f t="shared" si="25"/>
        <v>stacjonarny</v>
      </c>
      <c r="C1648">
        <v>7</v>
      </c>
    </row>
    <row r="1649" spans="1:3" x14ac:dyDescent="0.25">
      <c r="A1649" t="s">
        <v>4460</v>
      </c>
      <c r="B1649" t="str">
        <f t="shared" si="25"/>
        <v>komorkowy</v>
      </c>
      <c r="C1649">
        <v>8</v>
      </c>
    </row>
    <row r="1650" spans="1:3" x14ac:dyDescent="0.25">
      <c r="A1650" t="s">
        <v>4460</v>
      </c>
      <c r="B1650" t="str">
        <f t="shared" si="25"/>
        <v>stacjonarny</v>
      </c>
      <c r="C1650">
        <v>7</v>
      </c>
    </row>
    <row r="1651" spans="1:3" x14ac:dyDescent="0.25">
      <c r="A1651" t="s">
        <v>4460</v>
      </c>
      <c r="B1651" t="str">
        <f t="shared" si="25"/>
        <v>stacjonarny</v>
      </c>
      <c r="C1651">
        <v>7</v>
      </c>
    </row>
    <row r="1652" spans="1:3" x14ac:dyDescent="0.25">
      <c r="A1652" t="s">
        <v>4460</v>
      </c>
      <c r="B1652" t="str">
        <f t="shared" si="25"/>
        <v>stacjonarny</v>
      </c>
      <c r="C1652">
        <v>7</v>
      </c>
    </row>
    <row r="1653" spans="1:3" x14ac:dyDescent="0.25">
      <c r="A1653" t="s">
        <v>4460</v>
      </c>
      <c r="B1653" t="str">
        <f t="shared" si="25"/>
        <v>stacjonarny</v>
      </c>
      <c r="C1653">
        <v>7</v>
      </c>
    </row>
    <row r="1654" spans="1:3" x14ac:dyDescent="0.25">
      <c r="A1654" t="s">
        <v>4460</v>
      </c>
      <c r="B1654" t="str">
        <f t="shared" si="25"/>
        <v>stacjonarny</v>
      </c>
      <c r="C1654">
        <v>7</v>
      </c>
    </row>
    <row r="1655" spans="1:3" x14ac:dyDescent="0.25">
      <c r="A1655" t="s">
        <v>4460</v>
      </c>
      <c r="B1655" t="str">
        <f t="shared" si="25"/>
        <v>stacjonarny</v>
      </c>
      <c r="C1655">
        <v>7</v>
      </c>
    </row>
    <row r="1656" spans="1:3" x14ac:dyDescent="0.25">
      <c r="A1656" t="s">
        <v>4460</v>
      </c>
      <c r="B1656" t="str">
        <f t="shared" si="25"/>
        <v>komorkowy</v>
      </c>
      <c r="C1656">
        <v>8</v>
      </c>
    </row>
    <row r="1657" spans="1:3" x14ac:dyDescent="0.25">
      <c r="A1657" t="s">
        <v>4460</v>
      </c>
      <c r="B1657" t="str">
        <f t="shared" si="25"/>
        <v>stacjonarny</v>
      </c>
      <c r="C1657">
        <v>7</v>
      </c>
    </row>
    <row r="1658" spans="1:3" x14ac:dyDescent="0.25">
      <c r="A1658" t="s">
        <v>4460</v>
      </c>
      <c r="B1658" t="str">
        <f t="shared" si="25"/>
        <v>stacjonarny</v>
      </c>
      <c r="C1658">
        <v>7</v>
      </c>
    </row>
    <row r="1659" spans="1:3" x14ac:dyDescent="0.25">
      <c r="A1659" t="s">
        <v>4460</v>
      </c>
      <c r="B1659" t="str">
        <f t="shared" si="25"/>
        <v>komorkowy</v>
      </c>
      <c r="C1659">
        <v>8</v>
      </c>
    </row>
    <row r="1660" spans="1:3" x14ac:dyDescent="0.25">
      <c r="A1660" t="s">
        <v>4460</v>
      </c>
      <c r="B1660" t="str">
        <f t="shared" si="25"/>
        <v>stacjonarny</v>
      </c>
      <c r="C1660">
        <v>7</v>
      </c>
    </row>
    <row r="1661" spans="1:3" x14ac:dyDescent="0.25">
      <c r="A1661" t="s">
        <v>4460</v>
      </c>
      <c r="B1661" t="str">
        <f t="shared" si="25"/>
        <v>stacjonarny</v>
      </c>
      <c r="C1661">
        <v>7</v>
      </c>
    </row>
    <row r="1662" spans="1:3" x14ac:dyDescent="0.25">
      <c r="A1662" t="s">
        <v>4460</v>
      </c>
      <c r="B1662" t="str">
        <f t="shared" si="25"/>
        <v>stacjonarny</v>
      </c>
      <c r="C1662">
        <v>7</v>
      </c>
    </row>
    <row r="1663" spans="1:3" x14ac:dyDescent="0.25">
      <c r="A1663" t="s">
        <v>4460</v>
      </c>
      <c r="B1663" t="str">
        <f t="shared" si="25"/>
        <v>stacjonarny</v>
      </c>
      <c r="C1663">
        <v>7</v>
      </c>
    </row>
    <row r="1664" spans="1:3" x14ac:dyDescent="0.25">
      <c r="A1664" t="s">
        <v>4460</v>
      </c>
      <c r="B1664" t="str">
        <f t="shared" si="25"/>
        <v>stacjonarny</v>
      </c>
      <c r="C1664">
        <v>7</v>
      </c>
    </row>
    <row r="1665" spans="1:3" x14ac:dyDescent="0.25">
      <c r="A1665" t="s">
        <v>4460</v>
      </c>
      <c r="B1665" t="str">
        <f t="shared" si="25"/>
        <v>stacjonarny</v>
      </c>
      <c r="C1665">
        <v>7</v>
      </c>
    </row>
    <row r="1666" spans="1:3" x14ac:dyDescent="0.25">
      <c r="A1666" t="s">
        <v>4460</v>
      </c>
      <c r="B1666" t="str">
        <f t="shared" si="25"/>
        <v>stacjonarny</v>
      </c>
      <c r="C1666">
        <v>7</v>
      </c>
    </row>
    <row r="1667" spans="1:3" x14ac:dyDescent="0.25">
      <c r="A1667" t="s">
        <v>4460</v>
      </c>
      <c r="B1667" t="str">
        <f t="shared" ref="B1667:B1730" si="26">IF(C1667=7,"stacjonarny","komorkowy")</f>
        <v>stacjonarny</v>
      </c>
      <c r="C1667">
        <v>7</v>
      </c>
    </row>
    <row r="1668" spans="1:3" x14ac:dyDescent="0.25">
      <c r="A1668" t="s">
        <v>4460</v>
      </c>
      <c r="B1668" t="str">
        <f t="shared" si="26"/>
        <v>stacjonarny</v>
      </c>
      <c r="C1668">
        <v>7</v>
      </c>
    </row>
    <row r="1669" spans="1:3" x14ac:dyDescent="0.25">
      <c r="A1669" t="s">
        <v>4460</v>
      </c>
      <c r="B1669" t="str">
        <f t="shared" si="26"/>
        <v>stacjonarny</v>
      </c>
      <c r="C1669">
        <v>7</v>
      </c>
    </row>
    <row r="1670" spans="1:3" x14ac:dyDescent="0.25">
      <c r="A1670" t="s">
        <v>4460</v>
      </c>
      <c r="B1670" t="str">
        <f t="shared" si="26"/>
        <v>stacjonarny</v>
      </c>
      <c r="C1670">
        <v>7</v>
      </c>
    </row>
    <row r="1671" spans="1:3" x14ac:dyDescent="0.25">
      <c r="A1671" t="s">
        <v>4460</v>
      </c>
      <c r="B1671" t="str">
        <f t="shared" si="26"/>
        <v>stacjonarny</v>
      </c>
      <c r="C1671">
        <v>7</v>
      </c>
    </row>
    <row r="1672" spans="1:3" x14ac:dyDescent="0.25">
      <c r="A1672" t="s">
        <v>4460</v>
      </c>
      <c r="B1672" t="str">
        <f t="shared" si="26"/>
        <v>stacjonarny</v>
      </c>
      <c r="C1672">
        <v>7</v>
      </c>
    </row>
    <row r="1673" spans="1:3" x14ac:dyDescent="0.25">
      <c r="A1673" t="s">
        <v>4460</v>
      </c>
      <c r="B1673" t="str">
        <f t="shared" si="26"/>
        <v>komorkowy</v>
      </c>
      <c r="C1673">
        <v>10</v>
      </c>
    </row>
    <row r="1674" spans="1:3" x14ac:dyDescent="0.25">
      <c r="A1674" t="s">
        <v>4460</v>
      </c>
      <c r="B1674" t="str">
        <f t="shared" si="26"/>
        <v>komorkowy</v>
      </c>
      <c r="C1674">
        <v>8</v>
      </c>
    </row>
    <row r="1675" spans="1:3" x14ac:dyDescent="0.25">
      <c r="A1675" t="s">
        <v>4460</v>
      </c>
      <c r="B1675" t="str">
        <f t="shared" si="26"/>
        <v>stacjonarny</v>
      </c>
      <c r="C1675">
        <v>7</v>
      </c>
    </row>
    <row r="1676" spans="1:3" x14ac:dyDescent="0.25">
      <c r="A1676" t="s">
        <v>4460</v>
      </c>
      <c r="B1676" t="str">
        <f t="shared" si="26"/>
        <v>komorkowy</v>
      </c>
      <c r="C1676">
        <v>8</v>
      </c>
    </row>
    <row r="1677" spans="1:3" x14ac:dyDescent="0.25">
      <c r="A1677" t="s">
        <v>4460</v>
      </c>
      <c r="B1677" t="str">
        <f t="shared" si="26"/>
        <v>stacjonarny</v>
      </c>
      <c r="C1677">
        <v>7</v>
      </c>
    </row>
    <row r="1678" spans="1:3" x14ac:dyDescent="0.25">
      <c r="A1678" t="s">
        <v>4460</v>
      </c>
      <c r="B1678" t="str">
        <f t="shared" si="26"/>
        <v>stacjonarny</v>
      </c>
      <c r="C1678">
        <v>7</v>
      </c>
    </row>
    <row r="1679" spans="1:3" x14ac:dyDescent="0.25">
      <c r="A1679" t="s">
        <v>4460</v>
      </c>
      <c r="B1679" t="str">
        <f t="shared" si="26"/>
        <v>stacjonarny</v>
      </c>
      <c r="C1679">
        <v>7</v>
      </c>
    </row>
    <row r="1680" spans="1:3" x14ac:dyDescent="0.25">
      <c r="A1680" t="s">
        <v>4460</v>
      </c>
      <c r="B1680" t="str">
        <f t="shared" si="26"/>
        <v>stacjonarny</v>
      </c>
      <c r="C1680">
        <v>7</v>
      </c>
    </row>
    <row r="1681" spans="1:3" x14ac:dyDescent="0.25">
      <c r="A1681" t="s">
        <v>4460</v>
      </c>
      <c r="B1681" t="str">
        <f t="shared" si="26"/>
        <v>stacjonarny</v>
      </c>
      <c r="C1681">
        <v>7</v>
      </c>
    </row>
    <row r="1682" spans="1:3" x14ac:dyDescent="0.25">
      <c r="A1682" t="s">
        <v>4460</v>
      </c>
      <c r="B1682" t="str">
        <f t="shared" si="26"/>
        <v>stacjonarny</v>
      </c>
      <c r="C1682">
        <v>7</v>
      </c>
    </row>
    <row r="1683" spans="1:3" x14ac:dyDescent="0.25">
      <c r="A1683" t="s">
        <v>4460</v>
      </c>
      <c r="B1683" t="str">
        <f t="shared" si="26"/>
        <v>komorkowy</v>
      </c>
      <c r="C1683">
        <v>8</v>
      </c>
    </row>
    <row r="1684" spans="1:3" x14ac:dyDescent="0.25">
      <c r="A1684" t="s">
        <v>4460</v>
      </c>
      <c r="B1684" t="str">
        <f t="shared" si="26"/>
        <v>stacjonarny</v>
      </c>
      <c r="C1684">
        <v>7</v>
      </c>
    </row>
    <row r="1685" spans="1:3" x14ac:dyDescent="0.25">
      <c r="A1685" t="s">
        <v>4460</v>
      </c>
      <c r="B1685" t="str">
        <f t="shared" si="26"/>
        <v>stacjonarny</v>
      </c>
      <c r="C1685">
        <v>7</v>
      </c>
    </row>
    <row r="1686" spans="1:3" x14ac:dyDescent="0.25">
      <c r="A1686" t="s">
        <v>4460</v>
      </c>
      <c r="B1686" t="str">
        <f t="shared" si="26"/>
        <v>stacjonarny</v>
      </c>
      <c r="C1686">
        <v>7</v>
      </c>
    </row>
    <row r="1687" spans="1:3" x14ac:dyDescent="0.25">
      <c r="A1687" t="s">
        <v>4460</v>
      </c>
      <c r="B1687" t="str">
        <f t="shared" si="26"/>
        <v>komorkowy</v>
      </c>
      <c r="C1687">
        <v>8</v>
      </c>
    </row>
    <row r="1688" spans="1:3" x14ac:dyDescent="0.25">
      <c r="A1688" t="s">
        <v>4460</v>
      </c>
      <c r="B1688" t="str">
        <f t="shared" si="26"/>
        <v>komorkowy</v>
      </c>
      <c r="C1688">
        <v>8</v>
      </c>
    </row>
    <row r="1689" spans="1:3" x14ac:dyDescent="0.25">
      <c r="A1689" t="s">
        <v>4460</v>
      </c>
      <c r="B1689" t="str">
        <f t="shared" si="26"/>
        <v>komorkowy</v>
      </c>
      <c r="C1689">
        <v>8</v>
      </c>
    </row>
    <row r="1690" spans="1:3" x14ac:dyDescent="0.25">
      <c r="A1690" t="s">
        <v>4460</v>
      </c>
      <c r="B1690" t="str">
        <f t="shared" si="26"/>
        <v>komorkowy</v>
      </c>
      <c r="C1690">
        <v>8</v>
      </c>
    </row>
    <row r="1691" spans="1:3" x14ac:dyDescent="0.25">
      <c r="A1691" t="s">
        <v>4460</v>
      </c>
      <c r="B1691" t="str">
        <f t="shared" si="26"/>
        <v>stacjonarny</v>
      </c>
      <c r="C1691">
        <v>7</v>
      </c>
    </row>
    <row r="1692" spans="1:3" x14ac:dyDescent="0.25">
      <c r="A1692" t="s">
        <v>4460</v>
      </c>
      <c r="B1692" t="str">
        <f t="shared" si="26"/>
        <v>stacjonarny</v>
      </c>
      <c r="C1692">
        <v>7</v>
      </c>
    </row>
    <row r="1693" spans="1:3" x14ac:dyDescent="0.25">
      <c r="A1693" t="s">
        <v>4460</v>
      </c>
      <c r="B1693" t="str">
        <f t="shared" si="26"/>
        <v>stacjonarny</v>
      </c>
      <c r="C1693">
        <v>7</v>
      </c>
    </row>
    <row r="1694" spans="1:3" x14ac:dyDescent="0.25">
      <c r="A1694" t="s">
        <v>4460</v>
      </c>
      <c r="B1694" t="str">
        <f t="shared" si="26"/>
        <v>komorkowy</v>
      </c>
      <c r="C1694">
        <v>8</v>
      </c>
    </row>
    <row r="1695" spans="1:3" x14ac:dyDescent="0.25">
      <c r="A1695" t="s">
        <v>4460</v>
      </c>
      <c r="B1695" t="str">
        <f t="shared" si="26"/>
        <v>stacjonarny</v>
      </c>
      <c r="C1695">
        <v>7</v>
      </c>
    </row>
    <row r="1696" spans="1:3" x14ac:dyDescent="0.25">
      <c r="A1696" t="s">
        <v>4460</v>
      </c>
      <c r="B1696" t="str">
        <f t="shared" si="26"/>
        <v>stacjonarny</v>
      </c>
      <c r="C1696">
        <v>7</v>
      </c>
    </row>
    <row r="1697" spans="1:3" x14ac:dyDescent="0.25">
      <c r="A1697" t="s">
        <v>4460</v>
      </c>
      <c r="B1697" t="str">
        <f t="shared" si="26"/>
        <v>stacjonarny</v>
      </c>
      <c r="C1697">
        <v>7</v>
      </c>
    </row>
    <row r="1698" spans="1:3" x14ac:dyDescent="0.25">
      <c r="A1698" t="s">
        <v>4460</v>
      </c>
      <c r="B1698" t="str">
        <f t="shared" si="26"/>
        <v>komorkowy</v>
      </c>
      <c r="C1698">
        <v>10</v>
      </c>
    </row>
    <row r="1699" spans="1:3" x14ac:dyDescent="0.25">
      <c r="A1699" t="s">
        <v>4460</v>
      </c>
      <c r="B1699" t="str">
        <f t="shared" si="26"/>
        <v>komorkowy</v>
      </c>
      <c r="C1699">
        <v>8</v>
      </c>
    </row>
    <row r="1700" spans="1:3" x14ac:dyDescent="0.25">
      <c r="A1700" t="s">
        <v>4460</v>
      </c>
      <c r="B1700" t="str">
        <f t="shared" si="26"/>
        <v>stacjonarny</v>
      </c>
      <c r="C1700">
        <v>7</v>
      </c>
    </row>
    <row r="1701" spans="1:3" x14ac:dyDescent="0.25">
      <c r="A1701" t="s">
        <v>4460</v>
      </c>
      <c r="B1701" t="str">
        <f t="shared" si="26"/>
        <v>komorkowy</v>
      </c>
      <c r="C1701">
        <v>10</v>
      </c>
    </row>
    <row r="1702" spans="1:3" x14ac:dyDescent="0.25">
      <c r="A1702" t="s">
        <v>4460</v>
      </c>
      <c r="B1702" t="str">
        <f t="shared" si="26"/>
        <v>komorkowy</v>
      </c>
      <c r="C1702">
        <v>8</v>
      </c>
    </row>
    <row r="1703" spans="1:3" x14ac:dyDescent="0.25">
      <c r="A1703" t="s">
        <v>4460</v>
      </c>
      <c r="B1703" t="str">
        <f t="shared" si="26"/>
        <v>stacjonarny</v>
      </c>
      <c r="C1703">
        <v>7</v>
      </c>
    </row>
    <row r="1704" spans="1:3" x14ac:dyDescent="0.25">
      <c r="A1704" t="s">
        <v>4460</v>
      </c>
      <c r="B1704" t="str">
        <f t="shared" si="26"/>
        <v>komorkowy</v>
      </c>
      <c r="C1704">
        <v>10</v>
      </c>
    </row>
    <row r="1705" spans="1:3" x14ac:dyDescent="0.25">
      <c r="A1705" t="s">
        <v>4460</v>
      </c>
      <c r="B1705" t="str">
        <f t="shared" si="26"/>
        <v>stacjonarny</v>
      </c>
      <c r="C1705">
        <v>7</v>
      </c>
    </row>
    <row r="1706" spans="1:3" x14ac:dyDescent="0.25">
      <c r="A1706" t="s">
        <v>4460</v>
      </c>
      <c r="B1706" t="str">
        <f t="shared" si="26"/>
        <v>stacjonarny</v>
      </c>
      <c r="C1706">
        <v>7</v>
      </c>
    </row>
    <row r="1707" spans="1:3" x14ac:dyDescent="0.25">
      <c r="A1707" t="s">
        <v>4460</v>
      </c>
      <c r="B1707" t="str">
        <f t="shared" si="26"/>
        <v>stacjonarny</v>
      </c>
      <c r="C1707">
        <v>7</v>
      </c>
    </row>
    <row r="1708" spans="1:3" x14ac:dyDescent="0.25">
      <c r="A1708" t="s">
        <v>4460</v>
      </c>
      <c r="B1708" t="str">
        <f t="shared" si="26"/>
        <v>stacjonarny</v>
      </c>
      <c r="C1708">
        <v>7</v>
      </c>
    </row>
    <row r="1709" spans="1:3" x14ac:dyDescent="0.25">
      <c r="A1709" t="s">
        <v>4460</v>
      </c>
      <c r="B1709" t="str">
        <f t="shared" si="26"/>
        <v>stacjonarny</v>
      </c>
      <c r="C1709">
        <v>7</v>
      </c>
    </row>
    <row r="1710" spans="1:3" x14ac:dyDescent="0.25">
      <c r="A1710" t="s">
        <v>4460</v>
      </c>
      <c r="B1710" t="str">
        <f t="shared" si="26"/>
        <v>stacjonarny</v>
      </c>
      <c r="C1710">
        <v>7</v>
      </c>
    </row>
    <row r="1711" spans="1:3" x14ac:dyDescent="0.25">
      <c r="A1711" t="s">
        <v>4460</v>
      </c>
      <c r="B1711" t="str">
        <f t="shared" si="26"/>
        <v>komorkowy</v>
      </c>
      <c r="C1711">
        <v>8</v>
      </c>
    </row>
    <row r="1712" spans="1:3" x14ac:dyDescent="0.25">
      <c r="A1712" t="s">
        <v>4460</v>
      </c>
      <c r="B1712" t="str">
        <f t="shared" si="26"/>
        <v>stacjonarny</v>
      </c>
      <c r="C1712">
        <v>7</v>
      </c>
    </row>
    <row r="1713" spans="1:3" x14ac:dyDescent="0.25">
      <c r="A1713" t="s">
        <v>4460</v>
      </c>
      <c r="B1713" t="str">
        <f t="shared" si="26"/>
        <v>stacjonarny</v>
      </c>
      <c r="C1713">
        <v>7</v>
      </c>
    </row>
    <row r="1714" spans="1:3" x14ac:dyDescent="0.25">
      <c r="A1714" t="s">
        <v>4460</v>
      </c>
      <c r="B1714" t="str">
        <f t="shared" si="26"/>
        <v>stacjonarny</v>
      </c>
      <c r="C1714">
        <v>7</v>
      </c>
    </row>
    <row r="1715" spans="1:3" x14ac:dyDescent="0.25">
      <c r="A1715" t="s">
        <v>4460</v>
      </c>
      <c r="B1715" t="str">
        <f t="shared" si="26"/>
        <v>stacjonarny</v>
      </c>
      <c r="C1715">
        <v>7</v>
      </c>
    </row>
    <row r="1716" spans="1:3" x14ac:dyDescent="0.25">
      <c r="A1716" t="s">
        <v>4460</v>
      </c>
      <c r="B1716" t="str">
        <f t="shared" si="26"/>
        <v>komorkowy</v>
      </c>
      <c r="C1716">
        <v>8</v>
      </c>
    </row>
    <row r="1717" spans="1:3" x14ac:dyDescent="0.25">
      <c r="A1717" t="s">
        <v>4460</v>
      </c>
      <c r="B1717" t="str">
        <f t="shared" si="26"/>
        <v>stacjonarny</v>
      </c>
      <c r="C1717">
        <v>7</v>
      </c>
    </row>
    <row r="1718" spans="1:3" x14ac:dyDescent="0.25">
      <c r="A1718" t="s">
        <v>4460</v>
      </c>
      <c r="B1718" t="str">
        <f t="shared" si="26"/>
        <v>stacjonarny</v>
      </c>
      <c r="C1718">
        <v>7</v>
      </c>
    </row>
    <row r="1719" spans="1:3" x14ac:dyDescent="0.25">
      <c r="A1719" t="s">
        <v>4460</v>
      </c>
      <c r="B1719" t="str">
        <f t="shared" si="26"/>
        <v>stacjonarny</v>
      </c>
      <c r="C1719">
        <v>7</v>
      </c>
    </row>
    <row r="1720" spans="1:3" x14ac:dyDescent="0.25">
      <c r="A1720" t="s">
        <v>4460</v>
      </c>
      <c r="B1720" t="str">
        <f t="shared" si="26"/>
        <v>komorkowy</v>
      </c>
      <c r="C1720">
        <v>8</v>
      </c>
    </row>
    <row r="1721" spans="1:3" x14ac:dyDescent="0.25">
      <c r="A1721" t="s">
        <v>4460</v>
      </c>
      <c r="B1721" t="str">
        <f t="shared" si="26"/>
        <v>stacjonarny</v>
      </c>
      <c r="C1721">
        <v>7</v>
      </c>
    </row>
    <row r="1722" spans="1:3" x14ac:dyDescent="0.25">
      <c r="A1722" t="s">
        <v>4460</v>
      </c>
      <c r="B1722" t="str">
        <f t="shared" si="26"/>
        <v>stacjonarny</v>
      </c>
      <c r="C1722">
        <v>7</v>
      </c>
    </row>
    <row r="1723" spans="1:3" x14ac:dyDescent="0.25">
      <c r="A1723" t="s">
        <v>4460</v>
      </c>
      <c r="B1723" t="str">
        <f t="shared" si="26"/>
        <v>stacjonarny</v>
      </c>
      <c r="C1723">
        <v>7</v>
      </c>
    </row>
    <row r="1724" spans="1:3" x14ac:dyDescent="0.25">
      <c r="A1724" t="s">
        <v>4460</v>
      </c>
      <c r="B1724" t="str">
        <f t="shared" si="26"/>
        <v>stacjonarny</v>
      </c>
      <c r="C1724">
        <v>7</v>
      </c>
    </row>
    <row r="1725" spans="1:3" x14ac:dyDescent="0.25">
      <c r="A1725" t="s">
        <v>4460</v>
      </c>
      <c r="B1725" t="str">
        <f t="shared" si="26"/>
        <v>stacjonarny</v>
      </c>
      <c r="C1725">
        <v>7</v>
      </c>
    </row>
    <row r="1726" spans="1:3" x14ac:dyDescent="0.25">
      <c r="A1726" t="s">
        <v>4460</v>
      </c>
      <c r="B1726" t="str">
        <f t="shared" si="26"/>
        <v>stacjonarny</v>
      </c>
      <c r="C1726">
        <v>7</v>
      </c>
    </row>
    <row r="1727" spans="1:3" x14ac:dyDescent="0.25">
      <c r="A1727" t="s">
        <v>4460</v>
      </c>
      <c r="B1727" t="str">
        <f t="shared" si="26"/>
        <v>komorkowy</v>
      </c>
      <c r="C1727">
        <v>8</v>
      </c>
    </row>
    <row r="1728" spans="1:3" x14ac:dyDescent="0.25">
      <c r="A1728" t="s">
        <v>4460</v>
      </c>
      <c r="B1728" t="str">
        <f t="shared" si="26"/>
        <v>stacjonarny</v>
      </c>
      <c r="C1728">
        <v>7</v>
      </c>
    </row>
    <row r="1729" spans="1:3" x14ac:dyDescent="0.25">
      <c r="A1729" t="s">
        <v>4460</v>
      </c>
      <c r="B1729" t="str">
        <f t="shared" si="26"/>
        <v>stacjonarny</v>
      </c>
      <c r="C1729">
        <v>7</v>
      </c>
    </row>
    <row r="1730" spans="1:3" x14ac:dyDescent="0.25">
      <c r="A1730" t="s">
        <v>4460</v>
      </c>
      <c r="B1730" t="str">
        <f t="shared" si="26"/>
        <v>stacjonarny</v>
      </c>
      <c r="C1730">
        <v>7</v>
      </c>
    </row>
    <row r="1731" spans="1:3" x14ac:dyDescent="0.25">
      <c r="A1731" t="s">
        <v>4460</v>
      </c>
      <c r="B1731" t="str">
        <f t="shared" ref="B1731:B1794" si="27">IF(C1731=7,"stacjonarny","komorkowy")</f>
        <v>komorkowy</v>
      </c>
      <c r="C1731">
        <v>8</v>
      </c>
    </row>
    <row r="1732" spans="1:3" x14ac:dyDescent="0.25">
      <c r="A1732" t="s">
        <v>4746</v>
      </c>
      <c r="B1732" t="str">
        <f t="shared" si="27"/>
        <v>stacjonarny</v>
      </c>
      <c r="C1732">
        <v>7</v>
      </c>
    </row>
    <row r="1733" spans="1:3" x14ac:dyDescent="0.25">
      <c r="A1733" t="s">
        <v>4746</v>
      </c>
      <c r="B1733" t="str">
        <f t="shared" si="27"/>
        <v>stacjonarny</v>
      </c>
      <c r="C1733">
        <v>7</v>
      </c>
    </row>
    <row r="1734" spans="1:3" x14ac:dyDescent="0.25">
      <c r="A1734" t="s">
        <v>4746</v>
      </c>
      <c r="B1734" t="str">
        <f t="shared" si="27"/>
        <v>stacjonarny</v>
      </c>
      <c r="C1734">
        <v>7</v>
      </c>
    </row>
    <row r="1735" spans="1:3" x14ac:dyDescent="0.25">
      <c r="A1735" t="s">
        <v>4746</v>
      </c>
      <c r="B1735" t="str">
        <f t="shared" si="27"/>
        <v>stacjonarny</v>
      </c>
      <c r="C1735">
        <v>7</v>
      </c>
    </row>
    <row r="1736" spans="1:3" x14ac:dyDescent="0.25">
      <c r="A1736" t="s">
        <v>4746</v>
      </c>
      <c r="B1736" t="str">
        <f t="shared" si="27"/>
        <v>stacjonarny</v>
      </c>
      <c r="C1736">
        <v>7</v>
      </c>
    </row>
    <row r="1737" spans="1:3" x14ac:dyDescent="0.25">
      <c r="A1737" t="s">
        <v>4746</v>
      </c>
      <c r="B1737" t="str">
        <f t="shared" si="27"/>
        <v>stacjonarny</v>
      </c>
      <c r="C1737">
        <v>7</v>
      </c>
    </row>
    <row r="1738" spans="1:3" x14ac:dyDescent="0.25">
      <c r="A1738" t="s">
        <v>4746</v>
      </c>
      <c r="B1738" t="str">
        <f t="shared" si="27"/>
        <v>stacjonarny</v>
      </c>
      <c r="C1738">
        <v>7</v>
      </c>
    </row>
    <row r="1739" spans="1:3" x14ac:dyDescent="0.25">
      <c r="A1739" t="s">
        <v>4746</v>
      </c>
      <c r="B1739" t="str">
        <f t="shared" si="27"/>
        <v>stacjonarny</v>
      </c>
      <c r="C1739">
        <v>7</v>
      </c>
    </row>
    <row r="1740" spans="1:3" x14ac:dyDescent="0.25">
      <c r="A1740" t="s">
        <v>4746</v>
      </c>
      <c r="B1740" t="str">
        <f t="shared" si="27"/>
        <v>komorkowy</v>
      </c>
      <c r="C1740">
        <v>10</v>
      </c>
    </row>
    <row r="1741" spans="1:3" x14ac:dyDescent="0.25">
      <c r="A1741" t="s">
        <v>4746</v>
      </c>
      <c r="B1741" t="str">
        <f t="shared" si="27"/>
        <v>komorkowy</v>
      </c>
      <c r="C1741">
        <v>8</v>
      </c>
    </row>
    <row r="1742" spans="1:3" x14ac:dyDescent="0.25">
      <c r="A1742" t="s">
        <v>4746</v>
      </c>
      <c r="B1742" t="str">
        <f t="shared" si="27"/>
        <v>komorkowy</v>
      </c>
      <c r="C1742">
        <v>8</v>
      </c>
    </row>
    <row r="1743" spans="1:3" x14ac:dyDescent="0.25">
      <c r="A1743" t="s">
        <v>4746</v>
      </c>
      <c r="B1743" t="str">
        <f t="shared" si="27"/>
        <v>komorkowy</v>
      </c>
      <c r="C1743">
        <v>8</v>
      </c>
    </row>
    <row r="1744" spans="1:3" x14ac:dyDescent="0.25">
      <c r="A1744" t="s">
        <v>4746</v>
      </c>
      <c r="B1744" t="str">
        <f t="shared" si="27"/>
        <v>stacjonarny</v>
      </c>
      <c r="C1744">
        <v>7</v>
      </c>
    </row>
    <row r="1745" spans="1:3" x14ac:dyDescent="0.25">
      <c r="A1745" t="s">
        <v>4746</v>
      </c>
      <c r="B1745" t="str">
        <f t="shared" si="27"/>
        <v>komorkowy</v>
      </c>
      <c r="C1745">
        <v>8</v>
      </c>
    </row>
    <row r="1746" spans="1:3" x14ac:dyDescent="0.25">
      <c r="A1746" t="s">
        <v>4746</v>
      </c>
      <c r="B1746" t="str">
        <f t="shared" si="27"/>
        <v>stacjonarny</v>
      </c>
      <c r="C1746">
        <v>7</v>
      </c>
    </row>
    <row r="1747" spans="1:3" x14ac:dyDescent="0.25">
      <c r="A1747" t="s">
        <v>4746</v>
      </c>
      <c r="B1747" t="str">
        <f t="shared" si="27"/>
        <v>stacjonarny</v>
      </c>
      <c r="C1747">
        <v>7</v>
      </c>
    </row>
    <row r="1748" spans="1:3" x14ac:dyDescent="0.25">
      <c r="A1748" t="s">
        <v>4746</v>
      </c>
      <c r="B1748" t="str">
        <f t="shared" si="27"/>
        <v>stacjonarny</v>
      </c>
      <c r="C1748">
        <v>7</v>
      </c>
    </row>
    <row r="1749" spans="1:3" x14ac:dyDescent="0.25">
      <c r="A1749" t="s">
        <v>4746</v>
      </c>
      <c r="B1749" t="str">
        <f t="shared" si="27"/>
        <v>stacjonarny</v>
      </c>
      <c r="C1749">
        <v>7</v>
      </c>
    </row>
    <row r="1750" spans="1:3" x14ac:dyDescent="0.25">
      <c r="A1750" t="s">
        <v>4746</v>
      </c>
      <c r="B1750" t="str">
        <f t="shared" si="27"/>
        <v>stacjonarny</v>
      </c>
      <c r="C1750">
        <v>7</v>
      </c>
    </row>
    <row r="1751" spans="1:3" x14ac:dyDescent="0.25">
      <c r="A1751" t="s">
        <v>4746</v>
      </c>
      <c r="B1751" t="str">
        <f t="shared" si="27"/>
        <v>stacjonarny</v>
      </c>
      <c r="C1751">
        <v>7</v>
      </c>
    </row>
    <row r="1752" spans="1:3" x14ac:dyDescent="0.25">
      <c r="A1752" t="s">
        <v>4746</v>
      </c>
      <c r="B1752" t="str">
        <f t="shared" si="27"/>
        <v>stacjonarny</v>
      </c>
      <c r="C1752">
        <v>7</v>
      </c>
    </row>
    <row r="1753" spans="1:3" x14ac:dyDescent="0.25">
      <c r="A1753" t="s">
        <v>4746</v>
      </c>
      <c r="B1753" t="str">
        <f t="shared" si="27"/>
        <v>stacjonarny</v>
      </c>
      <c r="C1753">
        <v>7</v>
      </c>
    </row>
    <row r="1754" spans="1:3" x14ac:dyDescent="0.25">
      <c r="A1754" t="s">
        <v>4746</v>
      </c>
      <c r="B1754" t="str">
        <f t="shared" si="27"/>
        <v>stacjonarny</v>
      </c>
      <c r="C1754">
        <v>7</v>
      </c>
    </row>
    <row r="1755" spans="1:3" x14ac:dyDescent="0.25">
      <c r="A1755" t="s">
        <v>4746</v>
      </c>
      <c r="B1755" t="str">
        <f t="shared" si="27"/>
        <v>stacjonarny</v>
      </c>
      <c r="C1755">
        <v>7</v>
      </c>
    </row>
    <row r="1756" spans="1:3" x14ac:dyDescent="0.25">
      <c r="A1756" t="s">
        <v>4746</v>
      </c>
      <c r="B1756" t="str">
        <f t="shared" si="27"/>
        <v>stacjonarny</v>
      </c>
      <c r="C1756">
        <v>7</v>
      </c>
    </row>
    <row r="1757" spans="1:3" x14ac:dyDescent="0.25">
      <c r="A1757" t="s">
        <v>4746</v>
      </c>
      <c r="B1757" t="str">
        <f t="shared" si="27"/>
        <v>stacjonarny</v>
      </c>
      <c r="C1757">
        <v>7</v>
      </c>
    </row>
    <row r="1758" spans="1:3" x14ac:dyDescent="0.25">
      <c r="A1758" t="s">
        <v>4746</v>
      </c>
      <c r="B1758" t="str">
        <f t="shared" si="27"/>
        <v>stacjonarny</v>
      </c>
      <c r="C1758">
        <v>7</v>
      </c>
    </row>
    <row r="1759" spans="1:3" x14ac:dyDescent="0.25">
      <c r="A1759" t="s">
        <v>4746</v>
      </c>
      <c r="B1759" t="str">
        <f t="shared" si="27"/>
        <v>stacjonarny</v>
      </c>
      <c r="C1759">
        <v>7</v>
      </c>
    </row>
    <row r="1760" spans="1:3" x14ac:dyDescent="0.25">
      <c r="A1760" t="s">
        <v>4746</v>
      </c>
      <c r="B1760" t="str">
        <f t="shared" si="27"/>
        <v>stacjonarny</v>
      </c>
      <c r="C1760">
        <v>7</v>
      </c>
    </row>
    <row r="1761" spans="1:3" x14ac:dyDescent="0.25">
      <c r="A1761" t="s">
        <v>4746</v>
      </c>
      <c r="B1761" t="str">
        <f t="shared" si="27"/>
        <v>komorkowy</v>
      </c>
      <c r="C1761">
        <v>10</v>
      </c>
    </row>
    <row r="1762" spans="1:3" x14ac:dyDescent="0.25">
      <c r="A1762" t="s">
        <v>4746</v>
      </c>
      <c r="B1762" t="str">
        <f t="shared" si="27"/>
        <v>stacjonarny</v>
      </c>
      <c r="C1762">
        <v>7</v>
      </c>
    </row>
    <row r="1763" spans="1:3" x14ac:dyDescent="0.25">
      <c r="A1763" t="s">
        <v>4746</v>
      </c>
      <c r="B1763" t="str">
        <f t="shared" si="27"/>
        <v>komorkowy</v>
      </c>
      <c r="C1763">
        <v>8</v>
      </c>
    </row>
    <row r="1764" spans="1:3" x14ac:dyDescent="0.25">
      <c r="A1764" t="s">
        <v>4746</v>
      </c>
      <c r="B1764" t="str">
        <f t="shared" si="27"/>
        <v>komorkowy</v>
      </c>
      <c r="C1764">
        <v>8</v>
      </c>
    </row>
    <row r="1765" spans="1:3" x14ac:dyDescent="0.25">
      <c r="A1765" t="s">
        <v>4746</v>
      </c>
      <c r="B1765" t="str">
        <f t="shared" si="27"/>
        <v>stacjonarny</v>
      </c>
      <c r="C1765">
        <v>7</v>
      </c>
    </row>
    <row r="1766" spans="1:3" x14ac:dyDescent="0.25">
      <c r="A1766" t="s">
        <v>4746</v>
      </c>
      <c r="B1766" t="str">
        <f t="shared" si="27"/>
        <v>stacjonarny</v>
      </c>
      <c r="C1766">
        <v>7</v>
      </c>
    </row>
    <row r="1767" spans="1:3" x14ac:dyDescent="0.25">
      <c r="A1767" t="s">
        <v>4746</v>
      </c>
      <c r="B1767" t="str">
        <f t="shared" si="27"/>
        <v>stacjonarny</v>
      </c>
      <c r="C1767">
        <v>7</v>
      </c>
    </row>
    <row r="1768" spans="1:3" x14ac:dyDescent="0.25">
      <c r="A1768" t="s">
        <v>4746</v>
      </c>
      <c r="B1768" t="str">
        <f t="shared" si="27"/>
        <v>stacjonarny</v>
      </c>
      <c r="C1768">
        <v>7</v>
      </c>
    </row>
    <row r="1769" spans="1:3" x14ac:dyDescent="0.25">
      <c r="A1769" t="s">
        <v>4746</v>
      </c>
      <c r="B1769" t="str">
        <f t="shared" si="27"/>
        <v>komorkowy</v>
      </c>
      <c r="C1769">
        <v>8</v>
      </c>
    </row>
    <row r="1770" spans="1:3" x14ac:dyDescent="0.25">
      <c r="A1770" t="s">
        <v>4746</v>
      </c>
      <c r="B1770" t="str">
        <f t="shared" si="27"/>
        <v>stacjonarny</v>
      </c>
      <c r="C1770">
        <v>7</v>
      </c>
    </row>
    <row r="1771" spans="1:3" x14ac:dyDescent="0.25">
      <c r="A1771" t="s">
        <v>4746</v>
      </c>
      <c r="B1771" t="str">
        <f t="shared" si="27"/>
        <v>stacjonarny</v>
      </c>
      <c r="C1771">
        <v>7</v>
      </c>
    </row>
    <row r="1772" spans="1:3" x14ac:dyDescent="0.25">
      <c r="A1772" t="s">
        <v>4746</v>
      </c>
      <c r="B1772" t="str">
        <f t="shared" si="27"/>
        <v>stacjonarny</v>
      </c>
      <c r="C1772">
        <v>7</v>
      </c>
    </row>
    <row r="1773" spans="1:3" x14ac:dyDescent="0.25">
      <c r="A1773" t="s">
        <v>4746</v>
      </c>
      <c r="B1773" t="str">
        <f t="shared" si="27"/>
        <v>komorkowy</v>
      </c>
      <c r="C1773">
        <v>8</v>
      </c>
    </row>
    <row r="1774" spans="1:3" x14ac:dyDescent="0.25">
      <c r="A1774" t="s">
        <v>4746</v>
      </c>
      <c r="B1774" t="str">
        <f t="shared" si="27"/>
        <v>stacjonarny</v>
      </c>
      <c r="C1774">
        <v>7</v>
      </c>
    </row>
    <row r="1775" spans="1:3" x14ac:dyDescent="0.25">
      <c r="A1775" t="s">
        <v>4746</v>
      </c>
      <c r="B1775" t="str">
        <f t="shared" si="27"/>
        <v>stacjonarny</v>
      </c>
      <c r="C1775">
        <v>7</v>
      </c>
    </row>
    <row r="1776" spans="1:3" x14ac:dyDescent="0.25">
      <c r="A1776" t="s">
        <v>4746</v>
      </c>
      <c r="B1776" t="str">
        <f t="shared" si="27"/>
        <v>komorkowy</v>
      </c>
      <c r="C1776">
        <v>8</v>
      </c>
    </row>
    <row r="1777" spans="1:3" x14ac:dyDescent="0.25">
      <c r="A1777" t="s">
        <v>4746</v>
      </c>
      <c r="B1777" t="str">
        <f t="shared" si="27"/>
        <v>stacjonarny</v>
      </c>
      <c r="C1777">
        <v>7</v>
      </c>
    </row>
    <row r="1778" spans="1:3" x14ac:dyDescent="0.25">
      <c r="A1778" t="s">
        <v>4746</v>
      </c>
      <c r="B1778" t="str">
        <f t="shared" si="27"/>
        <v>komorkowy</v>
      </c>
      <c r="C1778">
        <v>8</v>
      </c>
    </row>
    <row r="1779" spans="1:3" x14ac:dyDescent="0.25">
      <c r="A1779" t="s">
        <v>4746</v>
      </c>
      <c r="B1779" t="str">
        <f t="shared" si="27"/>
        <v>stacjonarny</v>
      </c>
      <c r="C1779">
        <v>7</v>
      </c>
    </row>
    <row r="1780" spans="1:3" x14ac:dyDescent="0.25">
      <c r="A1780" t="s">
        <v>4746</v>
      </c>
      <c r="B1780" t="str">
        <f t="shared" si="27"/>
        <v>stacjonarny</v>
      </c>
      <c r="C1780">
        <v>7</v>
      </c>
    </row>
    <row r="1781" spans="1:3" x14ac:dyDescent="0.25">
      <c r="A1781" t="s">
        <v>4746</v>
      </c>
      <c r="B1781" t="str">
        <f t="shared" si="27"/>
        <v>komorkowy</v>
      </c>
      <c r="C1781">
        <v>8</v>
      </c>
    </row>
    <row r="1782" spans="1:3" x14ac:dyDescent="0.25">
      <c r="A1782" t="s">
        <v>4746</v>
      </c>
      <c r="B1782" t="str">
        <f t="shared" si="27"/>
        <v>komorkowy</v>
      </c>
      <c r="C1782">
        <v>8</v>
      </c>
    </row>
    <row r="1783" spans="1:3" x14ac:dyDescent="0.25">
      <c r="A1783" t="s">
        <v>4746</v>
      </c>
      <c r="B1783" t="str">
        <f t="shared" si="27"/>
        <v>stacjonarny</v>
      </c>
      <c r="C1783">
        <v>7</v>
      </c>
    </row>
    <row r="1784" spans="1:3" x14ac:dyDescent="0.25">
      <c r="A1784" t="s">
        <v>4746</v>
      </c>
      <c r="B1784" t="str">
        <f t="shared" si="27"/>
        <v>stacjonarny</v>
      </c>
      <c r="C1784">
        <v>7</v>
      </c>
    </row>
    <row r="1785" spans="1:3" x14ac:dyDescent="0.25">
      <c r="A1785" t="s">
        <v>4746</v>
      </c>
      <c r="B1785" t="str">
        <f t="shared" si="27"/>
        <v>stacjonarny</v>
      </c>
      <c r="C1785">
        <v>7</v>
      </c>
    </row>
    <row r="1786" spans="1:3" x14ac:dyDescent="0.25">
      <c r="A1786" t="s">
        <v>4746</v>
      </c>
      <c r="B1786" t="str">
        <f t="shared" si="27"/>
        <v>stacjonarny</v>
      </c>
      <c r="C1786">
        <v>7</v>
      </c>
    </row>
    <row r="1787" spans="1:3" x14ac:dyDescent="0.25">
      <c r="A1787" t="s">
        <v>4746</v>
      </c>
      <c r="B1787" t="str">
        <f t="shared" si="27"/>
        <v>stacjonarny</v>
      </c>
      <c r="C1787">
        <v>7</v>
      </c>
    </row>
    <row r="1788" spans="1:3" x14ac:dyDescent="0.25">
      <c r="A1788" t="s">
        <v>4746</v>
      </c>
      <c r="B1788" t="str">
        <f t="shared" si="27"/>
        <v>stacjonarny</v>
      </c>
      <c r="C1788">
        <v>7</v>
      </c>
    </row>
    <row r="1789" spans="1:3" x14ac:dyDescent="0.25">
      <c r="A1789" t="s">
        <v>4746</v>
      </c>
      <c r="B1789" t="str">
        <f t="shared" si="27"/>
        <v>stacjonarny</v>
      </c>
      <c r="C1789">
        <v>7</v>
      </c>
    </row>
    <row r="1790" spans="1:3" x14ac:dyDescent="0.25">
      <c r="A1790" t="s">
        <v>4746</v>
      </c>
      <c r="B1790" t="str">
        <f t="shared" si="27"/>
        <v>stacjonarny</v>
      </c>
      <c r="C1790">
        <v>7</v>
      </c>
    </row>
    <row r="1791" spans="1:3" x14ac:dyDescent="0.25">
      <c r="A1791" t="s">
        <v>4746</v>
      </c>
      <c r="B1791" t="str">
        <f t="shared" si="27"/>
        <v>komorkowy</v>
      </c>
      <c r="C1791">
        <v>10</v>
      </c>
    </row>
    <row r="1792" spans="1:3" x14ac:dyDescent="0.25">
      <c r="A1792" t="s">
        <v>4746</v>
      </c>
      <c r="B1792" t="str">
        <f t="shared" si="27"/>
        <v>stacjonarny</v>
      </c>
      <c r="C1792">
        <v>7</v>
      </c>
    </row>
    <row r="1793" spans="1:3" x14ac:dyDescent="0.25">
      <c r="A1793" t="s">
        <v>4746</v>
      </c>
      <c r="B1793" t="str">
        <f t="shared" si="27"/>
        <v>komorkowy</v>
      </c>
      <c r="C1793">
        <v>8</v>
      </c>
    </row>
    <row r="1794" spans="1:3" x14ac:dyDescent="0.25">
      <c r="A1794" t="s">
        <v>4746</v>
      </c>
      <c r="B1794" t="str">
        <f t="shared" si="27"/>
        <v>komorkowy</v>
      </c>
      <c r="C1794">
        <v>8</v>
      </c>
    </row>
    <row r="1795" spans="1:3" x14ac:dyDescent="0.25">
      <c r="A1795" t="s">
        <v>4746</v>
      </c>
      <c r="B1795" t="str">
        <f t="shared" ref="B1795:B1858" si="28">IF(C1795=7,"stacjonarny","komorkowy")</f>
        <v>stacjonarny</v>
      </c>
      <c r="C1795">
        <v>7</v>
      </c>
    </row>
    <row r="1796" spans="1:3" x14ac:dyDescent="0.25">
      <c r="A1796" t="s">
        <v>4746</v>
      </c>
      <c r="B1796" t="str">
        <f t="shared" si="28"/>
        <v>komorkowy</v>
      </c>
      <c r="C1796">
        <v>8</v>
      </c>
    </row>
    <row r="1797" spans="1:3" x14ac:dyDescent="0.25">
      <c r="A1797" t="s">
        <v>4746</v>
      </c>
      <c r="B1797" t="str">
        <f t="shared" si="28"/>
        <v>stacjonarny</v>
      </c>
      <c r="C1797">
        <v>7</v>
      </c>
    </row>
    <row r="1798" spans="1:3" x14ac:dyDescent="0.25">
      <c r="A1798" t="s">
        <v>4746</v>
      </c>
      <c r="B1798" t="str">
        <f t="shared" si="28"/>
        <v>komorkowy</v>
      </c>
      <c r="C1798">
        <v>8</v>
      </c>
    </row>
    <row r="1799" spans="1:3" x14ac:dyDescent="0.25">
      <c r="A1799" t="s">
        <v>4746</v>
      </c>
      <c r="B1799" t="str">
        <f t="shared" si="28"/>
        <v>stacjonarny</v>
      </c>
      <c r="C1799">
        <v>7</v>
      </c>
    </row>
    <row r="1800" spans="1:3" x14ac:dyDescent="0.25">
      <c r="A1800" t="s">
        <v>4746</v>
      </c>
      <c r="B1800" t="str">
        <f t="shared" si="28"/>
        <v>stacjonarny</v>
      </c>
      <c r="C1800">
        <v>7</v>
      </c>
    </row>
    <row r="1801" spans="1:3" x14ac:dyDescent="0.25">
      <c r="A1801" t="s">
        <v>4746</v>
      </c>
      <c r="B1801" t="str">
        <f t="shared" si="28"/>
        <v>stacjonarny</v>
      </c>
      <c r="C1801">
        <v>7</v>
      </c>
    </row>
    <row r="1802" spans="1:3" x14ac:dyDescent="0.25">
      <c r="A1802" t="s">
        <v>4746</v>
      </c>
      <c r="B1802" t="str">
        <f t="shared" si="28"/>
        <v>komorkowy</v>
      </c>
      <c r="C1802">
        <v>10</v>
      </c>
    </row>
    <row r="1803" spans="1:3" x14ac:dyDescent="0.25">
      <c r="A1803" t="s">
        <v>4746</v>
      </c>
      <c r="B1803" t="str">
        <f t="shared" si="28"/>
        <v>stacjonarny</v>
      </c>
      <c r="C1803">
        <v>7</v>
      </c>
    </row>
    <row r="1804" spans="1:3" x14ac:dyDescent="0.25">
      <c r="A1804" t="s">
        <v>4746</v>
      </c>
      <c r="B1804" t="str">
        <f t="shared" si="28"/>
        <v>stacjonarny</v>
      </c>
      <c r="C1804">
        <v>7</v>
      </c>
    </row>
    <row r="1805" spans="1:3" x14ac:dyDescent="0.25">
      <c r="A1805" t="s">
        <v>4746</v>
      </c>
      <c r="B1805" t="str">
        <f t="shared" si="28"/>
        <v>stacjonarny</v>
      </c>
      <c r="C1805">
        <v>7</v>
      </c>
    </row>
    <row r="1806" spans="1:3" x14ac:dyDescent="0.25">
      <c r="A1806" t="s">
        <v>4746</v>
      </c>
      <c r="B1806" t="str">
        <f t="shared" si="28"/>
        <v>komorkowy</v>
      </c>
      <c r="C1806">
        <v>8</v>
      </c>
    </row>
    <row r="1807" spans="1:3" x14ac:dyDescent="0.25">
      <c r="A1807" t="s">
        <v>4746</v>
      </c>
      <c r="B1807" t="str">
        <f t="shared" si="28"/>
        <v>stacjonarny</v>
      </c>
      <c r="C1807">
        <v>7</v>
      </c>
    </row>
    <row r="1808" spans="1:3" x14ac:dyDescent="0.25">
      <c r="A1808" t="s">
        <v>4746</v>
      </c>
      <c r="B1808" t="str">
        <f t="shared" si="28"/>
        <v>stacjonarny</v>
      </c>
      <c r="C1808">
        <v>7</v>
      </c>
    </row>
    <row r="1809" spans="1:3" x14ac:dyDescent="0.25">
      <c r="A1809" t="s">
        <v>4746</v>
      </c>
      <c r="B1809" t="str">
        <f t="shared" si="28"/>
        <v>komorkowy</v>
      </c>
      <c r="C1809">
        <v>8</v>
      </c>
    </row>
    <row r="1810" spans="1:3" x14ac:dyDescent="0.25">
      <c r="A1810" t="s">
        <v>4746</v>
      </c>
      <c r="B1810" t="str">
        <f t="shared" si="28"/>
        <v>komorkowy</v>
      </c>
      <c r="C1810">
        <v>8</v>
      </c>
    </row>
    <row r="1811" spans="1:3" x14ac:dyDescent="0.25">
      <c r="A1811" t="s">
        <v>4746</v>
      </c>
      <c r="B1811" t="str">
        <f t="shared" si="28"/>
        <v>stacjonarny</v>
      </c>
      <c r="C1811">
        <v>7</v>
      </c>
    </row>
    <row r="1812" spans="1:3" x14ac:dyDescent="0.25">
      <c r="A1812" t="s">
        <v>4746</v>
      </c>
      <c r="B1812" t="str">
        <f t="shared" si="28"/>
        <v>stacjonarny</v>
      </c>
      <c r="C1812">
        <v>7</v>
      </c>
    </row>
    <row r="1813" spans="1:3" x14ac:dyDescent="0.25">
      <c r="A1813" t="s">
        <v>4746</v>
      </c>
      <c r="B1813" t="str">
        <f t="shared" si="28"/>
        <v>stacjonarny</v>
      </c>
      <c r="C1813">
        <v>7</v>
      </c>
    </row>
    <row r="1814" spans="1:3" x14ac:dyDescent="0.25">
      <c r="A1814" t="s">
        <v>4746</v>
      </c>
      <c r="B1814" t="str">
        <f t="shared" si="28"/>
        <v>stacjonarny</v>
      </c>
      <c r="C1814">
        <v>7</v>
      </c>
    </row>
    <row r="1815" spans="1:3" x14ac:dyDescent="0.25">
      <c r="A1815" t="s">
        <v>4746</v>
      </c>
      <c r="B1815" t="str">
        <f t="shared" si="28"/>
        <v>stacjonarny</v>
      </c>
      <c r="C1815">
        <v>7</v>
      </c>
    </row>
    <row r="1816" spans="1:3" x14ac:dyDescent="0.25">
      <c r="A1816" t="s">
        <v>4746</v>
      </c>
      <c r="B1816" t="str">
        <f t="shared" si="28"/>
        <v>stacjonarny</v>
      </c>
      <c r="C1816">
        <v>7</v>
      </c>
    </row>
    <row r="1817" spans="1:3" x14ac:dyDescent="0.25">
      <c r="A1817" t="s">
        <v>4746</v>
      </c>
      <c r="B1817" t="str">
        <f t="shared" si="28"/>
        <v>komorkowy</v>
      </c>
      <c r="C1817">
        <v>10</v>
      </c>
    </row>
    <row r="1818" spans="1:3" x14ac:dyDescent="0.25">
      <c r="A1818" t="s">
        <v>4746</v>
      </c>
      <c r="B1818" t="str">
        <f t="shared" si="28"/>
        <v>komorkowy</v>
      </c>
      <c r="C1818">
        <v>8</v>
      </c>
    </row>
    <row r="1819" spans="1:3" x14ac:dyDescent="0.25">
      <c r="A1819" t="s">
        <v>4746</v>
      </c>
      <c r="B1819" t="str">
        <f t="shared" si="28"/>
        <v>komorkowy</v>
      </c>
      <c r="C1819">
        <v>8</v>
      </c>
    </row>
    <row r="1820" spans="1:3" x14ac:dyDescent="0.25">
      <c r="A1820" t="s">
        <v>4746</v>
      </c>
      <c r="B1820" t="str">
        <f t="shared" si="28"/>
        <v>stacjonarny</v>
      </c>
      <c r="C1820">
        <v>7</v>
      </c>
    </row>
    <row r="1821" spans="1:3" x14ac:dyDescent="0.25">
      <c r="A1821" t="s">
        <v>4746</v>
      </c>
      <c r="B1821" t="str">
        <f t="shared" si="28"/>
        <v>stacjonarny</v>
      </c>
      <c r="C1821">
        <v>7</v>
      </c>
    </row>
    <row r="1822" spans="1:3" x14ac:dyDescent="0.25">
      <c r="A1822" t="s">
        <v>4746</v>
      </c>
      <c r="B1822" t="str">
        <f t="shared" si="28"/>
        <v>komorkowy</v>
      </c>
      <c r="C1822">
        <v>8</v>
      </c>
    </row>
    <row r="1823" spans="1:3" x14ac:dyDescent="0.25">
      <c r="A1823" t="s">
        <v>4746</v>
      </c>
      <c r="B1823" t="str">
        <f t="shared" si="28"/>
        <v>komorkowy</v>
      </c>
      <c r="C1823">
        <v>10</v>
      </c>
    </row>
    <row r="1824" spans="1:3" x14ac:dyDescent="0.25">
      <c r="A1824" t="s">
        <v>4746</v>
      </c>
      <c r="B1824" t="str">
        <f t="shared" si="28"/>
        <v>stacjonarny</v>
      </c>
      <c r="C1824">
        <v>7</v>
      </c>
    </row>
    <row r="1825" spans="1:3" x14ac:dyDescent="0.25">
      <c r="A1825" t="s">
        <v>4746</v>
      </c>
      <c r="B1825" t="str">
        <f t="shared" si="28"/>
        <v>stacjonarny</v>
      </c>
      <c r="C1825">
        <v>7</v>
      </c>
    </row>
    <row r="1826" spans="1:3" x14ac:dyDescent="0.25">
      <c r="A1826" t="s">
        <v>4746</v>
      </c>
      <c r="B1826" t="str">
        <f t="shared" si="28"/>
        <v>komorkowy</v>
      </c>
      <c r="C1826">
        <v>8</v>
      </c>
    </row>
    <row r="1827" spans="1:3" x14ac:dyDescent="0.25">
      <c r="A1827" t="s">
        <v>4746</v>
      </c>
      <c r="B1827" t="str">
        <f t="shared" si="28"/>
        <v>stacjonarny</v>
      </c>
      <c r="C1827">
        <v>7</v>
      </c>
    </row>
    <row r="1828" spans="1:3" x14ac:dyDescent="0.25">
      <c r="A1828" t="s">
        <v>4746</v>
      </c>
      <c r="B1828" t="str">
        <f t="shared" si="28"/>
        <v>komorkowy</v>
      </c>
      <c r="C1828">
        <v>8</v>
      </c>
    </row>
    <row r="1829" spans="1:3" x14ac:dyDescent="0.25">
      <c r="A1829" t="s">
        <v>4746</v>
      </c>
      <c r="B1829" t="str">
        <f t="shared" si="28"/>
        <v>stacjonarny</v>
      </c>
      <c r="C1829">
        <v>7</v>
      </c>
    </row>
    <row r="1830" spans="1:3" x14ac:dyDescent="0.25">
      <c r="A1830" t="s">
        <v>4746</v>
      </c>
      <c r="B1830" t="str">
        <f t="shared" si="28"/>
        <v>stacjonarny</v>
      </c>
      <c r="C1830">
        <v>7</v>
      </c>
    </row>
    <row r="1831" spans="1:3" x14ac:dyDescent="0.25">
      <c r="A1831" t="s">
        <v>4746</v>
      </c>
      <c r="B1831" t="str">
        <f t="shared" si="28"/>
        <v>stacjonarny</v>
      </c>
      <c r="C1831">
        <v>7</v>
      </c>
    </row>
    <row r="1832" spans="1:3" x14ac:dyDescent="0.25">
      <c r="A1832" t="s">
        <v>4746</v>
      </c>
      <c r="B1832" t="str">
        <f t="shared" si="28"/>
        <v>stacjonarny</v>
      </c>
      <c r="C1832">
        <v>7</v>
      </c>
    </row>
    <row r="1833" spans="1:3" x14ac:dyDescent="0.25">
      <c r="A1833" t="s">
        <v>4746</v>
      </c>
      <c r="B1833" t="str">
        <f t="shared" si="28"/>
        <v>stacjonarny</v>
      </c>
      <c r="C1833">
        <v>7</v>
      </c>
    </row>
    <row r="1834" spans="1:3" x14ac:dyDescent="0.25">
      <c r="A1834" t="s">
        <v>4746</v>
      </c>
      <c r="B1834" t="str">
        <f t="shared" si="28"/>
        <v>stacjonarny</v>
      </c>
      <c r="C1834">
        <v>7</v>
      </c>
    </row>
    <row r="1835" spans="1:3" x14ac:dyDescent="0.25">
      <c r="A1835" t="s">
        <v>4746</v>
      </c>
      <c r="B1835" t="str">
        <f t="shared" si="28"/>
        <v>stacjonarny</v>
      </c>
      <c r="C1835">
        <v>7</v>
      </c>
    </row>
    <row r="1836" spans="1:3" x14ac:dyDescent="0.25">
      <c r="A1836" t="s">
        <v>4746</v>
      </c>
      <c r="B1836" t="str">
        <f t="shared" si="28"/>
        <v>stacjonarny</v>
      </c>
      <c r="C1836">
        <v>7</v>
      </c>
    </row>
    <row r="1837" spans="1:3" x14ac:dyDescent="0.25">
      <c r="A1837" t="s">
        <v>4746</v>
      </c>
      <c r="B1837" t="str">
        <f t="shared" si="28"/>
        <v>stacjonarny</v>
      </c>
      <c r="C1837">
        <v>7</v>
      </c>
    </row>
    <row r="1838" spans="1:3" x14ac:dyDescent="0.25">
      <c r="A1838" t="s">
        <v>4746</v>
      </c>
      <c r="B1838" t="str">
        <f t="shared" si="28"/>
        <v>stacjonarny</v>
      </c>
      <c r="C1838">
        <v>7</v>
      </c>
    </row>
    <row r="1839" spans="1:3" x14ac:dyDescent="0.25">
      <c r="A1839" t="s">
        <v>4746</v>
      </c>
      <c r="B1839" t="str">
        <f t="shared" si="28"/>
        <v>stacjonarny</v>
      </c>
      <c r="C1839">
        <v>7</v>
      </c>
    </row>
    <row r="1840" spans="1:3" x14ac:dyDescent="0.25">
      <c r="A1840" t="s">
        <v>5031</v>
      </c>
      <c r="B1840" t="str">
        <f t="shared" si="28"/>
        <v>stacjonarny</v>
      </c>
      <c r="C1840">
        <v>7</v>
      </c>
    </row>
    <row r="1841" spans="1:3" x14ac:dyDescent="0.25">
      <c r="A1841" t="s">
        <v>5031</v>
      </c>
      <c r="B1841" t="str">
        <f t="shared" si="28"/>
        <v>komorkowy</v>
      </c>
      <c r="C1841">
        <v>8</v>
      </c>
    </row>
    <row r="1842" spans="1:3" x14ac:dyDescent="0.25">
      <c r="A1842" t="s">
        <v>5031</v>
      </c>
      <c r="B1842" t="str">
        <f t="shared" si="28"/>
        <v>komorkowy</v>
      </c>
      <c r="C1842">
        <v>8</v>
      </c>
    </row>
    <row r="1843" spans="1:3" x14ac:dyDescent="0.25">
      <c r="A1843" t="s">
        <v>5031</v>
      </c>
      <c r="B1843" t="str">
        <f t="shared" si="28"/>
        <v>komorkowy</v>
      </c>
      <c r="C1843">
        <v>10</v>
      </c>
    </row>
    <row r="1844" spans="1:3" x14ac:dyDescent="0.25">
      <c r="A1844" t="s">
        <v>5031</v>
      </c>
      <c r="B1844" t="str">
        <f t="shared" si="28"/>
        <v>komorkowy</v>
      </c>
      <c r="C1844">
        <v>10</v>
      </c>
    </row>
    <row r="1845" spans="1:3" x14ac:dyDescent="0.25">
      <c r="A1845" t="s">
        <v>5031</v>
      </c>
      <c r="B1845" t="str">
        <f t="shared" si="28"/>
        <v>stacjonarny</v>
      </c>
      <c r="C1845">
        <v>7</v>
      </c>
    </row>
    <row r="1846" spans="1:3" x14ac:dyDescent="0.25">
      <c r="A1846" t="s">
        <v>5031</v>
      </c>
      <c r="B1846" t="str">
        <f t="shared" si="28"/>
        <v>stacjonarny</v>
      </c>
      <c r="C1846">
        <v>7</v>
      </c>
    </row>
    <row r="1847" spans="1:3" x14ac:dyDescent="0.25">
      <c r="A1847" t="s">
        <v>5031</v>
      </c>
      <c r="B1847" t="str">
        <f t="shared" si="28"/>
        <v>stacjonarny</v>
      </c>
      <c r="C1847">
        <v>7</v>
      </c>
    </row>
    <row r="1848" spans="1:3" x14ac:dyDescent="0.25">
      <c r="A1848" t="s">
        <v>5031</v>
      </c>
      <c r="B1848" t="str">
        <f t="shared" si="28"/>
        <v>stacjonarny</v>
      </c>
      <c r="C1848">
        <v>7</v>
      </c>
    </row>
    <row r="1849" spans="1:3" x14ac:dyDescent="0.25">
      <c r="A1849" t="s">
        <v>5031</v>
      </c>
      <c r="B1849" t="str">
        <f t="shared" si="28"/>
        <v>komorkowy</v>
      </c>
      <c r="C1849">
        <v>8</v>
      </c>
    </row>
    <row r="1850" spans="1:3" x14ac:dyDescent="0.25">
      <c r="A1850" t="s">
        <v>5031</v>
      </c>
      <c r="B1850" t="str">
        <f t="shared" si="28"/>
        <v>stacjonarny</v>
      </c>
      <c r="C1850">
        <v>7</v>
      </c>
    </row>
    <row r="1851" spans="1:3" x14ac:dyDescent="0.25">
      <c r="A1851" t="s">
        <v>5031</v>
      </c>
      <c r="B1851" t="str">
        <f t="shared" si="28"/>
        <v>stacjonarny</v>
      </c>
      <c r="C1851">
        <v>7</v>
      </c>
    </row>
    <row r="1852" spans="1:3" x14ac:dyDescent="0.25">
      <c r="A1852" t="s">
        <v>5031</v>
      </c>
      <c r="B1852" t="str">
        <f t="shared" si="28"/>
        <v>stacjonarny</v>
      </c>
      <c r="C1852">
        <v>7</v>
      </c>
    </row>
    <row r="1853" spans="1:3" x14ac:dyDescent="0.25">
      <c r="A1853" t="s">
        <v>5031</v>
      </c>
      <c r="B1853" t="str">
        <f t="shared" si="28"/>
        <v>stacjonarny</v>
      </c>
      <c r="C1853">
        <v>7</v>
      </c>
    </row>
    <row r="1854" spans="1:3" x14ac:dyDescent="0.25">
      <c r="A1854" t="s">
        <v>5031</v>
      </c>
      <c r="B1854" t="str">
        <f t="shared" si="28"/>
        <v>komorkowy</v>
      </c>
      <c r="C1854">
        <v>8</v>
      </c>
    </row>
    <row r="1855" spans="1:3" x14ac:dyDescent="0.25">
      <c r="A1855" t="s">
        <v>5031</v>
      </c>
      <c r="B1855" t="str">
        <f t="shared" si="28"/>
        <v>stacjonarny</v>
      </c>
      <c r="C1855">
        <v>7</v>
      </c>
    </row>
    <row r="1856" spans="1:3" x14ac:dyDescent="0.25">
      <c r="A1856" t="s">
        <v>5031</v>
      </c>
      <c r="B1856" t="str">
        <f t="shared" si="28"/>
        <v>stacjonarny</v>
      </c>
      <c r="C1856">
        <v>7</v>
      </c>
    </row>
    <row r="1857" spans="1:3" x14ac:dyDescent="0.25">
      <c r="A1857" t="s">
        <v>5031</v>
      </c>
      <c r="B1857" t="str">
        <f t="shared" si="28"/>
        <v>stacjonarny</v>
      </c>
      <c r="C1857">
        <v>7</v>
      </c>
    </row>
    <row r="1858" spans="1:3" x14ac:dyDescent="0.25">
      <c r="A1858" t="s">
        <v>5031</v>
      </c>
      <c r="B1858" t="str">
        <f t="shared" si="28"/>
        <v>komorkowy</v>
      </c>
      <c r="C1858">
        <v>8</v>
      </c>
    </row>
    <row r="1859" spans="1:3" x14ac:dyDescent="0.25">
      <c r="A1859" t="s">
        <v>5031</v>
      </c>
      <c r="B1859" t="str">
        <f t="shared" ref="B1859:B1922" si="29">IF(C1859=7,"stacjonarny","komorkowy")</f>
        <v>stacjonarny</v>
      </c>
      <c r="C1859">
        <v>7</v>
      </c>
    </row>
    <row r="1860" spans="1:3" x14ac:dyDescent="0.25">
      <c r="A1860" t="s">
        <v>5031</v>
      </c>
      <c r="B1860" t="str">
        <f t="shared" si="29"/>
        <v>stacjonarny</v>
      </c>
      <c r="C1860">
        <v>7</v>
      </c>
    </row>
    <row r="1861" spans="1:3" x14ac:dyDescent="0.25">
      <c r="A1861" t="s">
        <v>5031</v>
      </c>
      <c r="B1861" t="str">
        <f t="shared" si="29"/>
        <v>stacjonarny</v>
      </c>
      <c r="C1861">
        <v>7</v>
      </c>
    </row>
    <row r="1862" spans="1:3" x14ac:dyDescent="0.25">
      <c r="A1862" t="s">
        <v>5031</v>
      </c>
      <c r="B1862" t="str">
        <f t="shared" si="29"/>
        <v>stacjonarny</v>
      </c>
      <c r="C1862">
        <v>7</v>
      </c>
    </row>
    <row r="1863" spans="1:3" x14ac:dyDescent="0.25">
      <c r="A1863" t="s">
        <v>5031</v>
      </c>
      <c r="B1863" t="str">
        <f t="shared" si="29"/>
        <v>stacjonarny</v>
      </c>
      <c r="C1863">
        <v>7</v>
      </c>
    </row>
    <row r="1864" spans="1:3" x14ac:dyDescent="0.25">
      <c r="A1864" t="s">
        <v>5031</v>
      </c>
      <c r="B1864" t="str">
        <f t="shared" si="29"/>
        <v>stacjonarny</v>
      </c>
      <c r="C1864">
        <v>7</v>
      </c>
    </row>
    <row r="1865" spans="1:3" x14ac:dyDescent="0.25">
      <c r="A1865" t="s">
        <v>5031</v>
      </c>
      <c r="B1865" t="str">
        <f t="shared" si="29"/>
        <v>stacjonarny</v>
      </c>
      <c r="C1865">
        <v>7</v>
      </c>
    </row>
    <row r="1866" spans="1:3" x14ac:dyDescent="0.25">
      <c r="A1866" t="s">
        <v>5031</v>
      </c>
      <c r="B1866" t="str">
        <f t="shared" si="29"/>
        <v>stacjonarny</v>
      </c>
      <c r="C1866">
        <v>7</v>
      </c>
    </row>
    <row r="1867" spans="1:3" x14ac:dyDescent="0.25">
      <c r="A1867" t="s">
        <v>5031</v>
      </c>
      <c r="B1867" t="str">
        <f t="shared" si="29"/>
        <v>komorkowy</v>
      </c>
      <c r="C1867">
        <v>10</v>
      </c>
    </row>
    <row r="1868" spans="1:3" x14ac:dyDescent="0.25">
      <c r="A1868" t="s">
        <v>5031</v>
      </c>
      <c r="B1868" t="str">
        <f t="shared" si="29"/>
        <v>stacjonarny</v>
      </c>
      <c r="C1868">
        <v>7</v>
      </c>
    </row>
    <row r="1869" spans="1:3" x14ac:dyDescent="0.25">
      <c r="A1869" t="s">
        <v>5031</v>
      </c>
      <c r="B1869" t="str">
        <f t="shared" si="29"/>
        <v>stacjonarny</v>
      </c>
      <c r="C1869">
        <v>7</v>
      </c>
    </row>
    <row r="1870" spans="1:3" x14ac:dyDescent="0.25">
      <c r="A1870" t="s">
        <v>5031</v>
      </c>
      <c r="B1870" t="str">
        <f t="shared" si="29"/>
        <v>stacjonarny</v>
      </c>
      <c r="C1870">
        <v>7</v>
      </c>
    </row>
    <row r="1871" spans="1:3" x14ac:dyDescent="0.25">
      <c r="A1871" t="s">
        <v>5031</v>
      </c>
      <c r="B1871" t="str">
        <f t="shared" si="29"/>
        <v>stacjonarny</v>
      </c>
      <c r="C1871">
        <v>7</v>
      </c>
    </row>
    <row r="1872" spans="1:3" x14ac:dyDescent="0.25">
      <c r="A1872" t="s">
        <v>5031</v>
      </c>
      <c r="B1872" t="str">
        <f t="shared" si="29"/>
        <v>komorkowy</v>
      </c>
      <c r="C1872">
        <v>10</v>
      </c>
    </row>
    <row r="1873" spans="1:3" x14ac:dyDescent="0.25">
      <c r="A1873" t="s">
        <v>5031</v>
      </c>
      <c r="B1873" t="str">
        <f t="shared" si="29"/>
        <v>komorkowy</v>
      </c>
      <c r="C1873">
        <v>8</v>
      </c>
    </row>
    <row r="1874" spans="1:3" x14ac:dyDescent="0.25">
      <c r="A1874" t="s">
        <v>5031</v>
      </c>
      <c r="B1874" t="str">
        <f t="shared" si="29"/>
        <v>komorkowy</v>
      </c>
      <c r="C1874">
        <v>8</v>
      </c>
    </row>
    <row r="1875" spans="1:3" x14ac:dyDescent="0.25">
      <c r="A1875" t="s">
        <v>5031</v>
      </c>
      <c r="B1875" t="str">
        <f t="shared" si="29"/>
        <v>komorkowy</v>
      </c>
      <c r="C1875">
        <v>8</v>
      </c>
    </row>
    <row r="1876" spans="1:3" x14ac:dyDescent="0.25">
      <c r="A1876" t="s">
        <v>5031</v>
      </c>
      <c r="B1876" t="str">
        <f t="shared" si="29"/>
        <v>komorkowy</v>
      </c>
      <c r="C1876">
        <v>8</v>
      </c>
    </row>
    <row r="1877" spans="1:3" x14ac:dyDescent="0.25">
      <c r="A1877" t="s">
        <v>5031</v>
      </c>
      <c r="B1877" t="str">
        <f t="shared" si="29"/>
        <v>komorkowy</v>
      </c>
      <c r="C1877">
        <v>8</v>
      </c>
    </row>
    <row r="1878" spans="1:3" x14ac:dyDescent="0.25">
      <c r="A1878" t="s">
        <v>5031</v>
      </c>
      <c r="B1878" t="str">
        <f t="shared" si="29"/>
        <v>komorkowy</v>
      </c>
      <c r="C1878">
        <v>8</v>
      </c>
    </row>
    <row r="1879" spans="1:3" x14ac:dyDescent="0.25">
      <c r="A1879" t="s">
        <v>5031</v>
      </c>
      <c r="B1879" t="str">
        <f t="shared" si="29"/>
        <v>komorkowy</v>
      </c>
      <c r="C1879">
        <v>8</v>
      </c>
    </row>
    <row r="1880" spans="1:3" x14ac:dyDescent="0.25">
      <c r="A1880" t="s">
        <v>5031</v>
      </c>
      <c r="B1880" t="str">
        <f t="shared" si="29"/>
        <v>stacjonarny</v>
      </c>
      <c r="C1880">
        <v>7</v>
      </c>
    </row>
    <row r="1881" spans="1:3" x14ac:dyDescent="0.25">
      <c r="A1881" t="s">
        <v>5031</v>
      </c>
      <c r="B1881" t="str">
        <f t="shared" si="29"/>
        <v>stacjonarny</v>
      </c>
      <c r="C1881">
        <v>7</v>
      </c>
    </row>
    <row r="1882" spans="1:3" x14ac:dyDescent="0.25">
      <c r="A1882" t="s">
        <v>5031</v>
      </c>
      <c r="B1882" t="str">
        <f t="shared" si="29"/>
        <v>stacjonarny</v>
      </c>
      <c r="C1882">
        <v>7</v>
      </c>
    </row>
    <row r="1883" spans="1:3" x14ac:dyDescent="0.25">
      <c r="A1883" t="s">
        <v>5031</v>
      </c>
      <c r="B1883" t="str">
        <f t="shared" si="29"/>
        <v>stacjonarny</v>
      </c>
      <c r="C1883">
        <v>7</v>
      </c>
    </row>
    <row r="1884" spans="1:3" x14ac:dyDescent="0.25">
      <c r="A1884" t="s">
        <v>5031</v>
      </c>
      <c r="B1884" t="str">
        <f t="shared" si="29"/>
        <v>stacjonarny</v>
      </c>
      <c r="C1884">
        <v>7</v>
      </c>
    </row>
    <row r="1885" spans="1:3" x14ac:dyDescent="0.25">
      <c r="A1885" t="s">
        <v>5031</v>
      </c>
      <c r="B1885" t="str">
        <f t="shared" si="29"/>
        <v>stacjonarny</v>
      </c>
      <c r="C1885">
        <v>7</v>
      </c>
    </row>
    <row r="1886" spans="1:3" x14ac:dyDescent="0.25">
      <c r="A1886" t="s">
        <v>5031</v>
      </c>
      <c r="B1886" t="str">
        <f t="shared" si="29"/>
        <v>stacjonarny</v>
      </c>
      <c r="C1886">
        <v>7</v>
      </c>
    </row>
    <row r="1887" spans="1:3" x14ac:dyDescent="0.25">
      <c r="A1887" t="s">
        <v>5031</v>
      </c>
      <c r="B1887" t="str">
        <f t="shared" si="29"/>
        <v>komorkowy</v>
      </c>
      <c r="C1887">
        <v>8</v>
      </c>
    </row>
    <row r="1888" spans="1:3" x14ac:dyDescent="0.25">
      <c r="A1888" t="s">
        <v>5031</v>
      </c>
      <c r="B1888" t="str">
        <f t="shared" si="29"/>
        <v>stacjonarny</v>
      </c>
      <c r="C1888">
        <v>7</v>
      </c>
    </row>
    <row r="1889" spans="1:3" x14ac:dyDescent="0.25">
      <c r="A1889" t="s">
        <v>5031</v>
      </c>
      <c r="B1889" t="str">
        <f t="shared" si="29"/>
        <v>stacjonarny</v>
      </c>
      <c r="C1889">
        <v>7</v>
      </c>
    </row>
    <row r="1890" spans="1:3" x14ac:dyDescent="0.25">
      <c r="A1890" t="s">
        <v>5031</v>
      </c>
      <c r="B1890" t="str">
        <f t="shared" si="29"/>
        <v>stacjonarny</v>
      </c>
      <c r="C1890">
        <v>7</v>
      </c>
    </row>
    <row r="1891" spans="1:3" x14ac:dyDescent="0.25">
      <c r="A1891" t="s">
        <v>5031</v>
      </c>
      <c r="B1891" t="str">
        <f t="shared" si="29"/>
        <v>komorkowy</v>
      </c>
      <c r="C1891">
        <v>8</v>
      </c>
    </row>
    <row r="1892" spans="1:3" x14ac:dyDescent="0.25">
      <c r="A1892" t="s">
        <v>5031</v>
      </c>
      <c r="B1892" t="str">
        <f t="shared" si="29"/>
        <v>stacjonarny</v>
      </c>
      <c r="C1892">
        <v>7</v>
      </c>
    </row>
    <row r="1893" spans="1:3" x14ac:dyDescent="0.25">
      <c r="A1893" t="s">
        <v>5031</v>
      </c>
      <c r="B1893" t="str">
        <f t="shared" si="29"/>
        <v>stacjonarny</v>
      </c>
      <c r="C1893">
        <v>7</v>
      </c>
    </row>
    <row r="1894" spans="1:3" x14ac:dyDescent="0.25">
      <c r="A1894" t="s">
        <v>5031</v>
      </c>
      <c r="B1894" t="str">
        <f t="shared" si="29"/>
        <v>stacjonarny</v>
      </c>
      <c r="C1894">
        <v>7</v>
      </c>
    </row>
    <row r="1895" spans="1:3" x14ac:dyDescent="0.25">
      <c r="A1895" t="s">
        <v>5031</v>
      </c>
      <c r="B1895" t="str">
        <f t="shared" si="29"/>
        <v>stacjonarny</v>
      </c>
      <c r="C1895">
        <v>7</v>
      </c>
    </row>
    <row r="1896" spans="1:3" x14ac:dyDescent="0.25">
      <c r="A1896" t="s">
        <v>5031</v>
      </c>
      <c r="B1896" t="str">
        <f t="shared" si="29"/>
        <v>stacjonarny</v>
      </c>
      <c r="C1896">
        <v>7</v>
      </c>
    </row>
    <row r="1897" spans="1:3" x14ac:dyDescent="0.25">
      <c r="A1897" t="s">
        <v>5031</v>
      </c>
      <c r="B1897" t="str">
        <f t="shared" si="29"/>
        <v>stacjonarny</v>
      </c>
      <c r="C1897">
        <v>7</v>
      </c>
    </row>
    <row r="1898" spans="1:3" x14ac:dyDescent="0.25">
      <c r="A1898" t="s">
        <v>5031</v>
      </c>
      <c r="B1898" t="str">
        <f t="shared" si="29"/>
        <v>stacjonarny</v>
      </c>
      <c r="C1898">
        <v>7</v>
      </c>
    </row>
    <row r="1899" spans="1:3" x14ac:dyDescent="0.25">
      <c r="A1899" t="s">
        <v>5031</v>
      </c>
      <c r="B1899" t="str">
        <f t="shared" si="29"/>
        <v>stacjonarny</v>
      </c>
      <c r="C1899">
        <v>7</v>
      </c>
    </row>
    <row r="1900" spans="1:3" x14ac:dyDescent="0.25">
      <c r="A1900" t="s">
        <v>5031</v>
      </c>
      <c r="B1900" t="str">
        <f t="shared" si="29"/>
        <v>stacjonarny</v>
      </c>
      <c r="C1900">
        <v>7</v>
      </c>
    </row>
    <row r="1901" spans="1:3" x14ac:dyDescent="0.25">
      <c r="A1901" t="s">
        <v>5031</v>
      </c>
      <c r="B1901" t="str">
        <f t="shared" si="29"/>
        <v>stacjonarny</v>
      </c>
      <c r="C1901">
        <v>7</v>
      </c>
    </row>
    <row r="1902" spans="1:3" x14ac:dyDescent="0.25">
      <c r="A1902" t="s">
        <v>5031</v>
      </c>
      <c r="B1902" t="str">
        <f t="shared" si="29"/>
        <v>komorkowy</v>
      </c>
      <c r="C1902">
        <v>8</v>
      </c>
    </row>
    <row r="1903" spans="1:3" x14ac:dyDescent="0.25">
      <c r="A1903" t="s">
        <v>5031</v>
      </c>
      <c r="B1903" t="str">
        <f t="shared" si="29"/>
        <v>stacjonarny</v>
      </c>
      <c r="C1903">
        <v>7</v>
      </c>
    </row>
    <row r="1904" spans="1:3" x14ac:dyDescent="0.25">
      <c r="A1904" t="s">
        <v>5031</v>
      </c>
      <c r="B1904" t="str">
        <f t="shared" si="29"/>
        <v>stacjonarny</v>
      </c>
      <c r="C1904">
        <v>7</v>
      </c>
    </row>
    <row r="1905" spans="1:3" x14ac:dyDescent="0.25">
      <c r="A1905" t="s">
        <v>5031</v>
      </c>
      <c r="B1905" t="str">
        <f t="shared" si="29"/>
        <v>stacjonarny</v>
      </c>
      <c r="C1905">
        <v>7</v>
      </c>
    </row>
    <row r="1906" spans="1:3" x14ac:dyDescent="0.25">
      <c r="A1906" t="s">
        <v>5031</v>
      </c>
      <c r="B1906" t="str">
        <f t="shared" si="29"/>
        <v>stacjonarny</v>
      </c>
      <c r="C1906">
        <v>7</v>
      </c>
    </row>
    <row r="1907" spans="1:3" x14ac:dyDescent="0.25">
      <c r="A1907" t="s">
        <v>5031</v>
      </c>
      <c r="B1907" t="str">
        <f t="shared" si="29"/>
        <v>stacjonarny</v>
      </c>
      <c r="C1907">
        <v>7</v>
      </c>
    </row>
    <row r="1908" spans="1:3" x14ac:dyDescent="0.25">
      <c r="A1908" t="s">
        <v>5031</v>
      </c>
      <c r="B1908" t="str">
        <f t="shared" si="29"/>
        <v>stacjonarny</v>
      </c>
      <c r="C1908">
        <v>7</v>
      </c>
    </row>
    <row r="1909" spans="1:3" x14ac:dyDescent="0.25">
      <c r="A1909" t="s">
        <v>5031</v>
      </c>
      <c r="B1909" t="str">
        <f t="shared" si="29"/>
        <v>komorkowy</v>
      </c>
      <c r="C1909">
        <v>8</v>
      </c>
    </row>
    <row r="1910" spans="1:3" x14ac:dyDescent="0.25">
      <c r="A1910" t="s">
        <v>5031</v>
      </c>
      <c r="B1910" t="str">
        <f t="shared" si="29"/>
        <v>komorkowy</v>
      </c>
      <c r="C1910">
        <v>8</v>
      </c>
    </row>
    <row r="1911" spans="1:3" x14ac:dyDescent="0.25">
      <c r="A1911" t="s">
        <v>5031</v>
      </c>
      <c r="B1911" t="str">
        <f t="shared" si="29"/>
        <v>stacjonarny</v>
      </c>
      <c r="C1911">
        <v>7</v>
      </c>
    </row>
    <row r="1912" spans="1:3" x14ac:dyDescent="0.25">
      <c r="A1912" t="s">
        <v>5031</v>
      </c>
      <c r="B1912" t="str">
        <f t="shared" si="29"/>
        <v>stacjonarny</v>
      </c>
      <c r="C1912">
        <v>7</v>
      </c>
    </row>
    <row r="1913" spans="1:3" x14ac:dyDescent="0.25">
      <c r="A1913" t="s">
        <v>5031</v>
      </c>
      <c r="B1913" t="str">
        <f t="shared" si="29"/>
        <v>stacjonarny</v>
      </c>
      <c r="C1913">
        <v>7</v>
      </c>
    </row>
    <row r="1914" spans="1:3" x14ac:dyDescent="0.25">
      <c r="A1914" t="s">
        <v>5031</v>
      </c>
      <c r="B1914" t="str">
        <f t="shared" si="29"/>
        <v>stacjonarny</v>
      </c>
      <c r="C1914">
        <v>7</v>
      </c>
    </row>
    <row r="1915" spans="1:3" x14ac:dyDescent="0.25">
      <c r="A1915" t="s">
        <v>5031</v>
      </c>
      <c r="B1915" t="str">
        <f t="shared" si="29"/>
        <v>komorkowy</v>
      </c>
      <c r="C1915">
        <v>8</v>
      </c>
    </row>
    <row r="1916" spans="1:3" x14ac:dyDescent="0.25">
      <c r="A1916" t="s">
        <v>5031</v>
      </c>
      <c r="B1916" t="str">
        <f t="shared" si="29"/>
        <v>stacjonarny</v>
      </c>
      <c r="C1916">
        <v>7</v>
      </c>
    </row>
    <row r="1917" spans="1:3" x14ac:dyDescent="0.25">
      <c r="A1917" t="s">
        <v>5031</v>
      </c>
      <c r="B1917" t="str">
        <f t="shared" si="29"/>
        <v>stacjonarny</v>
      </c>
      <c r="C1917">
        <v>7</v>
      </c>
    </row>
    <row r="1918" spans="1:3" x14ac:dyDescent="0.25">
      <c r="A1918" t="s">
        <v>5031</v>
      </c>
      <c r="B1918" t="str">
        <f t="shared" si="29"/>
        <v>stacjonarny</v>
      </c>
      <c r="C1918">
        <v>7</v>
      </c>
    </row>
    <row r="1919" spans="1:3" x14ac:dyDescent="0.25">
      <c r="A1919" t="s">
        <v>5031</v>
      </c>
      <c r="B1919" t="str">
        <f t="shared" si="29"/>
        <v>komorkowy</v>
      </c>
      <c r="C1919">
        <v>10</v>
      </c>
    </row>
    <row r="1920" spans="1:3" x14ac:dyDescent="0.25">
      <c r="A1920" t="s">
        <v>5031</v>
      </c>
      <c r="B1920" t="str">
        <f t="shared" si="29"/>
        <v>stacjonarny</v>
      </c>
      <c r="C1920">
        <v>7</v>
      </c>
    </row>
    <row r="1921" spans="1:3" x14ac:dyDescent="0.25">
      <c r="A1921" t="s">
        <v>5031</v>
      </c>
      <c r="B1921" t="str">
        <f t="shared" si="29"/>
        <v>stacjonarny</v>
      </c>
      <c r="C1921">
        <v>7</v>
      </c>
    </row>
    <row r="1922" spans="1:3" x14ac:dyDescent="0.25">
      <c r="A1922" t="s">
        <v>5031</v>
      </c>
      <c r="B1922" t="str">
        <f t="shared" si="29"/>
        <v>komorkowy</v>
      </c>
      <c r="C1922">
        <v>8</v>
      </c>
    </row>
    <row r="1923" spans="1:3" x14ac:dyDescent="0.25">
      <c r="A1923" t="s">
        <v>5031</v>
      </c>
      <c r="B1923" t="str">
        <f t="shared" ref="B1923:B1986" si="30">IF(C1923=7,"stacjonarny","komorkowy")</f>
        <v>stacjonarny</v>
      </c>
      <c r="C1923">
        <v>7</v>
      </c>
    </row>
    <row r="1924" spans="1:3" x14ac:dyDescent="0.25">
      <c r="A1924" t="s">
        <v>5031</v>
      </c>
      <c r="B1924" t="str">
        <f t="shared" si="30"/>
        <v>stacjonarny</v>
      </c>
      <c r="C1924">
        <v>7</v>
      </c>
    </row>
    <row r="1925" spans="1:3" x14ac:dyDescent="0.25">
      <c r="A1925" t="s">
        <v>5031</v>
      </c>
      <c r="B1925" t="str">
        <f t="shared" si="30"/>
        <v>stacjonarny</v>
      </c>
      <c r="C1925">
        <v>7</v>
      </c>
    </row>
    <row r="1926" spans="1:3" x14ac:dyDescent="0.25">
      <c r="A1926" t="s">
        <v>5031</v>
      </c>
      <c r="B1926" t="str">
        <f t="shared" si="30"/>
        <v>stacjonarny</v>
      </c>
      <c r="C1926">
        <v>7</v>
      </c>
    </row>
    <row r="1927" spans="1:3" x14ac:dyDescent="0.25">
      <c r="A1927" t="s">
        <v>5031</v>
      </c>
      <c r="B1927" t="str">
        <f t="shared" si="30"/>
        <v>stacjonarny</v>
      </c>
      <c r="C1927">
        <v>7</v>
      </c>
    </row>
    <row r="1928" spans="1:3" x14ac:dyDescent="0.25">
      <c r="A1928" t="s">
        <v>5031</v>
      </c>
      <c r="B1928" t="str">
        <f t="shared" si="30"/>
        <v>stacjonarny</v>
      </c>
      <c r="C1928">
        <v>7</v>
      </c>
    </row>
    <row r="1929" spans="1:3" x14ac:dyDescent="0.25">
      <c r="A1929" t="s">
        <v>5031</v>
      </c>
      <c r="B1929" t="str">
        <f t="shared" si="30"/>
        <v>komorkowy</v>
      </c>
      <c r="C1929">
        <v>8</v>
      </c>
    </row>
    <row r="1930" spans="1:3" x14ac:dyDescent="0.25">
      <c r="A1930" t="s">
        <v>5031</v>
      </c>
      <c r="B1930" t="str">
        <f t="shared" si="30"/>
        <v>komorkowy</v>
      </c>
      <c r="C1930">
        <v>8</v>
      </c>
    </row>
    <row r="1931" spans="1:3" x14ac:dyDescent="0.25">
      <c r="A1931" t="s">
        <v>5031</v>
      </c>
      <c r="B1931" t="str">
        <f t="shared" si="30"/>
        <v>stacjonarny</v>
      </c>
      <c r="C1931">
        <v>7</v>
      </c>
    </row>
    <row r="1932" spans="1:3" x14ac:dyDescent="0.25">
      <c r="A1932" t="s">
        <v>5031</v>
      </c>
      <c r="B1932" t="str">
        <f t="shared" si="30"/>
        <v>stacjonarny</v>
      </c>
      <c r="C1932">
        <v>7</v>
      </c>
    </row>
    <row r="1933" spans="1:3" x14ac:dyDescent="0.25">
      <c r="A1933" t="s">
        <v>5031</v>
      </c>
      <c r="B1933" t="str">
        <f t="shared" si="30"/>
        <v>komorkowy</v>
      </c>
      <c r="C1933">
        <v>8</v>
      </c>
    </row>
    <row r="1934" spans="1:3" x14ac:dyDescent="0.25">
      <c r="A1934" t="s">
        <v>5031</v>
      </c>
      <c r="B1934" t="str">
        <f t="shared" si="30"/>
        <v>stacjonarny</v>
      </c>
      <c r="C1934">
        <v>7</v>
      </c>
    </row>
    <row r="1935" spans="1:3" x14ac:dyDescent="0.25">
      <c r="A1935" t="s">
        <v>5031</v>
      </c>
      <c r="B1935" t="str">
        <f t="shared" si="30"/>
        <v>stacjonarny</v>
      </c>
      <c r="C1935">
        <v>7</v>
      </c>
    </row>
    <row r="1936" spans="1:3" x14ac:dyDescent="0.25">
      <c r="A1936" t="s">
        <v>5031</v>
      </c>
      <c r="B1936" t="str">
        <f t="shared" si="30"/>
        <v>stacjonarny</v>
      </c>
      <c r="C1936">
        <v>7</v>
      </c>
    </row>
    <row r="1937" spans="1:3" x14ac:dyDescent="0.25">
      <c r="A1937" t="s">
        <v>5287</v>
      </c>
      <c r="B1937" t="str">
        <f t="shared" si="30"/>
        <v>stacjonarny</v>
      </c>
      <c r="C1937">
        <v>7</v>
      </c>
    </row>
    <row r="1938" spans="1:3" x14ac:dyDescent="0.25">
      <c r="A1938" t="s">
        <v>5287</v>
      </c>
      <c r="B1938" t="str">
        <f t="shared" si="30"/>
        <v>komorkowy</v>
      </c>
      <c r="C1938">
        <v>8</v>
      </c>
    </row>
    <row r="1939" spans="1:3" x14ac:dyDescent="0.25">
      <c r="A1939" t="s">
        <v>5287</v>
      </c>
      <c r="B1939" t="str">
        <f t="shared" si="30"/>
        <v>stacjonarny</v>
      </c>
      <c r="C1939">
        <v>7</v>
      </c>
    </row>
    <row r="1940" spans="1:3" x14ac:dyDescent="0.25">
      <c r="A1940" t="s">
        <v>5287</v>
      </c>
      <c r="B1940" t="str">
        <f t="shared" si="30"/>
        <v>stacjonarny</v>
      </c>
      <c r="C1940">
        <v>7</v>
      </c>
    </row>
    <row r="1941" spans="1:3" x14ac:dyDescent="0.25">
      <c r="A1941" t="s">
        <v>5287</v>
      </c>
      <c r="B1941" t="str">
        <f t="shared" si="30"/>
        <v>stacjonarny</v>
      </c>
      <c r="C1941">
        <v>7</v>
      </c>
    </row>
    <row r="1942" spans="1:3" x14ac:dyDescent="0.25">
      <c r="A1942" t="s">
        <v>5287</v>
      </c>
      <c r="B1942" t="str">
        <f t="shared" si="30"/>
        <v>komorkowy</v>
      </c>
      <c r="C1942">
        <v>8</v>
      </c>
    </row>
    <row r="1943" spans="1:3" x14ac:dyDescent="0.25">
      <c r="A1943" t="s">
        <v>5287</v>
      </c>
      <c r="B1943" t="str">
        <f t="shared" si="30"/>
        <v>komorkowy</v>
      </c>
      <c r="C1943">
        <v>10</v>
      </c>
    </row>
    <row r="1944" spans="1:3" x14ac:dyDescent="0.25">
      <c r="A1944" t="s">
        <v>5287</v>
      </c>
      <c r="B1944" t="str">
        <f t="shared" si="30"/>
        <v>stacjonarny</v>
      </c>
      <c r="C1944">
        <v>7</v>
      </c>
    </row>
    <row r="1945" spans="1:3" x14ac:dyDescent="0.25">
      <c r="A1945" t="s">
        <v>5287</v>
      </c>
      <c r="B1945" t="str">
        <f t="shared" si="30"/>
        <v>stacjonarny</v>
      </c>
      <c r="C1945">
        <v>7</v>
      </c>
    </row>
    <row r="1946" spans="1:3" x14ac:dyDescent="0.25">
      <c r="A1946" t="s">
        <v>5287</v>
      </c>
      <c r="B1946" t="str">
        <f t="shared" si="30"/>
        <v>stacjonarny</v>
      </c>
      <c r="C1946">
        <v>7</v>
      </c>
    </row>
    <row r="1947" spans="1:3" x14ac:dyDescent="0.25">
      <c r="A1947" t="s">
        <v>5287</v>
      </c>
      <c r="B1947" t="str">
        <f t="shared" si="30"/>
        <v>komorkowy</v>
      </c>
      <c r="C1947">
        <v>8</v>
      </c>
    </row>
    <row r="1948" spans="1:3" x14ac:dyDescent="0.25">
      <c r="A1948" t="s">
        <v>5287</v>
      </c>
      <c r="B1948" t="str">
        <f t="shared" si="30"/>
        <v>komorkowy</v>
      </c>
      <c r="C1948">
        <v>8</v>
      </c>
    </row>
    <row r="1949" spans="1:3" x14ac:dyDescent="0.25">
      <c r="A1949" t="s">
        <v>5287</v>
      </c>
      <c r="B1949" t="str">
        <f t="shared" si="30"/>
        <v>stacjonarny</v>
      </c>
      <c r="C1949">
        <v>7</v>
      </c>
    </row>
    <row r="1950" spans="1:3" x14ac:dyDescent="0.25">
      <c r="A1950" t="s">
        <v>5287</v>
      </c>
      <c r="B1950" t="str">
        <f t="shared" si="30"/>
        <v>stacjonarny</v>
      </c>
      <c r="C1950">
        <v>7</v>
      </c>
    </row>
    <row r="1951" spans="1:3" x14ac:dyDescent="0.25">
      <c r="A1951" t="s">
        <v>5287</v>
      </c>
      <c r="B1951" t="str">
        <f t="shared" si="30"/>
        <v>stacjonarny</v>
      </c>
      <c r="C1951">
        <v>7</v>
      </c>
    </row>
    <row r="1952" spans="1:3" x14ac:dyDescent="0.25">
      <c r="A1952" t="s">
        <v>5287</v>
      </c>
      <c r="B1952" t="str">
        <f t="shared" si="30"/>
        <v>stacjonarny</v>
      </c>
      <c r="C1952">
        <v>7</v>
      </c>
    </row>
    <row r="1953" spans="1:3" x14ac:dyDescent="0.25">
      <c r="A1953" t="s">
        <v>5287</v>
      </c>
      <c r="B1953" t="str">
        <f t="shared" si="30"/>
        <v>stacjonarny</v>
      </c>
      <c r="C1953">
        <v>7</v>
      </c>
    </row>
    <row r="1954" spans="1:3" x14ac:dyDescent="0.25">
      <c r="A1954" t="s">
        <v>5287</v>
      </c>
      <c r="B1954" t="str">
        <f t="shared" si="30"/>
        <v>stacjonarny</v>
      </c>
      <c r="C1954">
        <v>7</v>
      </c>
    </row>
    <row r="1955" spans="1:3" x14ac:dyDescent="0.25">
      <c r="A1955" t="s">
        <v>5287</v>
      </c>
      <c r="B1955" t="str">
        <f t="shared" si="30"/>
        <v>stacjonarny</v>
      </c>
      <c r="C1955">
        <v>7</v>
      </c>
    </row>
    <row r="1956" spans="1:3" x14ac:dyDescent="0.25">
      <c r="A1956" t="s">
        <v>5287</v>
      </c>
      <c r="B1956" t="str">
        <f t="shared" si="30"/>
        <v>komorkowy</v>
      </c>
      <c r="C1956">
        <v>8</v>
      </c>
    </row>
    <row r="1957" spans="1:3" x14ac:dyDescent="0.25">
      <c r="A1957" t="s">
        <v>5287</v>
      </c>
      <c r="B1957" t="str">
        <f t="shared" si="30"/>
        <v>stacjonarny</v>
      </c>
      <c r="C1957">
        <v>7</v>
      </c>
    </row>
    <row r="1958" spans="1:3" x14ac:dyDescent="0.25">
      <c r="A1958" t="s">
        <v>5287</v>
      </c>
      <c r="B1958" t="str">
        <f t="shared" si="30"/>
        <v>stacjonarny</v>
      </c>
      <c r="C1958">
        <v>7</v>
      </c>
    </row>
    <row r="1959" spans="1:3" x14ac:dyDescent="0.25">
      <c r="A1959" t="s">
        <v>5287</v>
      </c>
      <c r="B1959" t="str">
        <f t="shared" si="30"/>
        <v>stacjonarny</v>
      </c>
      <c r="C1959">
        <v>7</v>
      </c>
    </row>
    <row r="1960" spans="1:3" x14ac:dyDescent="0.25">
      <c r="A1960" t="s">
        <v>5287</v>
      </c>
      <c r="B1960" t="str">
        <f t="shared" si="30"/>
        <v>stacjonarny</v>
      </c>
      <c r="C1960">
        <v>7</v>
      </c>
    </row>
    <row r="1961" spans="1:3" x14ac:dyDescent="0.25">
      <c r="A1961" t="s">
        <v>5287</v>
      </c>
      <c r="B1961" t="str">
        <f t="shared" si="30"/>
        <v>stacjonarny</v>
      </c>
      <c r="C1961">
        <v>7</v>
      </c>
    </row>
    <row r="1962" spans="1:3" x14ac:dyDescent="0.25">
      <c r="A1962" t="s">
        <v>5287</v>
      </c>
      <c r="B1962" t="str">
        <f t="shared" si="30"/>
        <v>komorkowy</v>
      </c>
      <c r="C1962">
        <v>8</v>
      </c>
    </row>
    <row r="1963" spans="1:3" x14ac:dyDescent="0.25">
      <c r="A1963" t="s">
        <v>5287</v>
      </c>
      <c r="B1963" t="str">
        <f t="shared" si="30"/>
        <v>stacjonarny</v>
      </c>
      <c r="C1963">
        <v>7</v>
      </c>
    </row>
    <row r="1964" spans="1:3" x14ac:dyDescent="0.25">
      <c r="A1964" t="s">
        <v>5287</v>
      </c>
      <c r="B1964" t="str">
        <f t="shared" si="30"/>
        <v>stacjonarny</v>
      </c>
      <c r="C1964">
        <v>7</v>
      </c>
    </row>
    <row r="1965" spans="1:3" x14ac:dyDescent="0.25">
      <c r="A1965" t="s">
        <v>5287</v>
      </c>
      <c r="B1965" t="str">
        <f t="shared" si="30"/>
        <v>komorkowy</v>
      </c>
      <c r="C1965">
        <v>8</v>
      </c>
    </row>
    <row r="1966" spans="1:3" x14ac:dyDescent="0.25">
      <c r="A1966" t="s">
        <v>5287</v>
      </c>
      <c r="B1966" t="str">
        <f t="shared" si="30"/>
        <v>komorkowy</v>
      </c>
      <c r="C1966">
        <v>8</v>
      </c>
    </row>
    <row r="1967" spans="1:3" x14ac:dyDescent="0.25">
      <c r="A1967" t="s">
        <v>5287</v>
      </c>
      <c r="B1967" t="str">
        <f t="shared" si="30"/>
        <v>stacjonarny</v>
      </c>
      <c r="C1967">
        <v>7</v>
      </c>
    </row>
    <row r="1968" spans="1:3" x14ac:dyDescent="0.25">
      <c r="A1968" t="s">
        <v>5287</v>
      </c>
      <c r="B1968" t="str">
        <f t="shared" si="30"/>
        <v>stacjonarny</v>
      </c>
      <c r="C1968">
        <v>7</v>
      </c>
    </row>
    <row r="1969" spans="1:3" x14ac:dyDescent="0.25">
      <c r="A1969" t="s">
        <v>5287</v>
      </c>
      <c r="B1969" t="str">
        <f t="shared" si="30"/>
        <v>komorkowy</v>
      </c>
      <c r="C1969">
        <v>8</v>
      </c>
    </row>
    <row r="1970" spans="1:3" x14ac:dyDescent="0.25">
      <c r="A1970" t="s">
        <v>5287</v>
      </c>
      <c r="B1970" t="str">
        <f t="shared" si="30"/>
        <v>komorkowy</v>
      </c>
      <c r="C1970">
        <v>10</v>
      </c>
    </row>
    <row r="1971" spans="1:3" x14ac:dyDescent="0.25">
      <c r="A1971" t="s">
        <v>5287</v>
      </c>
      <c r="B1971" t="str">
        <f t="shared" si="30"/>
        <v>stacjonarny</v>
      </c>
      <c r="C1971">
        <v>7</v>
      </c>
    </row>
    <row r="1972" spans="1:3" x14ac:dyDescent="0.25">
      <c r="A1972" t="s">
        <v>5287</v>
      </c>
      <c r="B1972" t="str">
        <f t="shared" si="30"/>
        <v>stacjonarny</v>
      </c>
      <c r="C1972">
        <v>7</v>
      </c>
    </row>
    <row r="1973" spans="1:3" x14ac:dyDescent="0.25">
      <c r="A1973" t="s">
        <v>5287</v>
      </c>
      <c r="B1973" t="str">
        <f t="shared" si="30"/>
        <v>stacjonarny</v>
      </c>
      <c r="C1973">
        <v>7</v>
      </c>
    </row>
    <row r="1974" spans="1:3" x14ac:dyDescent="0.25">
      <c r="A1974" t="s">
        <v>5287</v>
      </c>
      <c r="B1974" t="str">
        <f t="shared" si="30"/>
        <v>stacjonarny</v>
      </c>
      <c r="C1974">
        <v>7</v>
      </c>
    </row>
    <row r="1975" spans="1:3" x14ac:dyDescent="0.25">
      <c r="A1975" t="s">
        <v>5287</v>
      </c>
      <c r="B1975" t="str">
        <f t="shared" si="30"/>
        <v>stacjonarny</v>
      </c>
      <c r="C1975">
        <v>7</v>
      </c>
    </row>
    <row r="1976" spans="1:3" x14ac:dyDescent="0.25">
      <c r="A1976" t="s">
        <v>5287</v>
      </c>
      <c r="B1976" t="str">
        <f t="shared" si="30"/>
        <v>komorkowy</v>
      </c>
      <c r="C1976">
        <v>8</v>
      </c>
    </row>
    <row r="1977" spans="1:3" x14ac:dyDescent="0.25">
      <c r="A1977" t="s">
        <v>5287</v>
      </c>
      <c r="B1977" t="str">
        <f t="shared" si="30"/>
        <v>komorkowy</v>
      </c>
      <c r="C1977">
        <v>10</v>
      </c>
    </row>
    <row r="1978" spans="1:3" x14ac:dyDescent="0.25">
      <c r="A1978" t="s">
        <v>5287</v>
      </c>
      <c r="B1978" t="str">
        <f t="shared" si="30"/>
        <v>stacjonarny</v>
      </c>
      <c r="C1978">
        <v>7</v>
      </c>
    </row>
    <row r="1979" spans="1:3" x14ac:dyDescent="0.25">
      <c r="A1979" t="s">
        <v>5287</v>
      </c>
      <c r="B1979" t="str">
        <f t="shared" si="30"/>
        <v>stacjonarny</v>
      </c>
      <c r="C1979">
        <v>7</v>
      </c>
    </row>
    <row r="1980" spans="1:3" x14ac:dyDescent="0.25">
      <c r="A1980" t="s">
        <v>5287</v>
      </c>
      <c r="B1980" t="str">
        <f t="shared" si="30"/>
        <v>komorkowy</v>
      </c>
      <c r="C1980">
        <v>8</v>
      </c>
    </row>
    <row r="1981" spans="1:3" x14ac:dyDescent="0.25">
      <c r="A1981" t="s">
        <v>5287</v>
      </c>
      <c r="B1981" t="str">
        <f t="shared" si="30"/>
        <v>komorkowy</v>
      </c>
      <c r="C1981">
        <v>8</v>
      </c>
    </row>
    <row r="1982" spans="1:3" x14ac:dyDescent="0.25">
      <c r="A1982" t="s">
        <v>5287</v>
      </c>
      <c r="B1982" t="str">
        <f t="shared" si="30"/>
        <v>stacjonarny</v>
      </c>
      <c r="C1982">
        <v>7</v>
      </c>
    </row>
    <row r="1983" spans="1:3" x14ac:dyDescent="0.25">
      <c r="A1983" t="s">
        <v>5287</v>
      </c>
      <c r="B1983" t="str">
        <f t="shared" si="30"/>
        <v>stacjonarny</v>
      </c>
      <c r="C1983">
        <v>7</v>
      </c>
    </row>
    <row r="1984" spans="1:3" x14ac:dyDescent="0.25">
      <c r="A1984" t="s">
        <v>5287</v>
      </c>
      <c r="B1984" t="str">
        <f t="shared" si="30"/>
        <v>stacjonarny</v>
      </c>
      <c r="C1984">
        <v>7</v>
      </c>
    </row>
    <row r="1985" spans="1:3" x14ac:dyDescent="0.25">
      <c r="A1985" t="s">
        <v>5287</v>
      </c>
      <c r="B1985" t="str">
        <f t="shared" si="30"/>
        <v>stacjonarny</v>
      </c>
      <c r="C1985">
        <v>7</v>
      </c>
    </row>
    <row r="1986" spans="1:3" x14ac:dyDescent="0.25">
      <c r="A1986" t="s">
        <v>5287</v>
      </c>
      <c r="B1986" t="str">
        <f t="shared" si="30"/>
        <v>stacjonarny</v>
      </c>
      <c r="C1986">
        <v>7</v>
      </c>
    </row>
    <row r="1987" spans="1:3" x14ac:dyDescent="0.25">
      <c r="A1987" t="s">
        <v>5287</v>
      </c>
      <c r="B1987" t="str">
        <f t="shared" ref="B1987:B2050" si="31">IF(C1987=7,"stacjonarny","komorkowy")</f>
        <v>komorkowy</v>
      </c>
      <c r="C1987">
        <v>8</v>
      </c>
    </row>
    <row r="1988" spans="1:3" x14ac:dyDescent="0.25">
      <c r="A1988" t="s">
        <v>5287</v>
      </c>
      <c r="B1988" t="str">
        <f t="shared" si="31"/>
        <v>stacjonarny</v>
      </c>
      <c r="C1988">
        <v>7</v>
      </c>
    </row>
    <row r="1989" spans="1:3" x14ac:dyDescent="0.25">
      <c r="A1989" t="s">
        <v>5287</v>
      </c>
      <c r="B1989" t="str">
        <f t="shared" si="31"/>
        <v>stacjonarny</v>
      </c>
      <c r="C1989">
        <v>7</v>
      </c>
    </row>
    <row r="1990" spans="1:3" x14ac:dyDescent="0.25">
      <c r="A1990" t="s">
        <v>5287</v>
      </c>
      <c r="B1990" t="str">
        <f t="shared" si="31"/>
        <v>stacjonarny</v>
      </c>
      <c r="C1990">
        <v>7</v>
      </c>
    </row>
    <row r="1991" spans="1:3" x14ac:dyDescent="0.25">
      <c r="A1991" t="s">
        <v>5287</v>
      </c>
      <c r="B1991" t="str">
        <f t="shared" si="31"/>
        <v>komorkowy</v>
      </c>
      <c r="C1991">
        <v>10</v>
      </c>
    </row>
    <row r="1992" spans="1:3" x14ac:dyDescent="0.25">
      <c r="A1992" t="s">
        <v>5287</v>
      </c>
      <c r="B1992" t="str">
        <f t="shared" si="31"/>
        <v>stacjonarny</v>
      </c>
      <c r="C1992">
        <v>7</v>
      </c>
    </row>
    <row r="1993" spans="1:3" x14ac:dyDescent="0.25">
      <c r="A1993" t="s">
        <v>5287</v>
      </c>
      <c r="B1993" t="str">
        <f t="shared" si="31"/>
        <v>stacjonarny</v>
      </c>
      <c r="C1993">
        <v>7</v>
      </c>
    </row>
    <row r="1994" spans="1:3" x14ac:dyDescent="0.25">
      <c r="A1994" t="s">
        <v>5287</v>
      </c>
      <c r="B1994" t="str">
        <f t="shared" si="31"/>
        <v>stacjonarny</v>
      </c>
      <c r="C1994">
        <v>7</v>
      </c>
    </row>
    <row r="1995" spans="1:3" x14ac:dyDescent="0.25">
      <c r="A1995" t="s">
        <v>5287</v>
      </c>
      <c r="B1995" t="str">
        <f t="shared" si="31"/>
        <v>komorkowy</v>
      </c>
      <c r="C1995">
        <v>8</v>
      </c>
    </row>
    <row r="1996" spans="1:3" x14ac:dyDescent="0.25">
      <c r="A1996" t="s">
        <v>5287</v>
      </c>
      <c r="B1996" t="str">
        <f t="shared" si="31"/>
        <v>komorkowy</v>
      </c>
      <c r="C1996">
        <v>8</v>
      </c>
    </row>
    <row r="1997" spans="1:3" x14ac:dyDescent="0.25">
      <c r="A1997" t="s">
        <v>5287</v>
      </c>
      <c r="B1997" t="str">
        <f t="shared" si="31"/>
        <v>komorkowy</v>
      </c>
      <c r="C1997">
        <v>10</v>
      </c>
    </row>
    <row r="1998" spans="1:3" x14ac:dyDescent="0.25">
      <c r="A1998" t="s">
        <v>5287</v>
      </c>
      <c r="B1998" t="str">
        <f t="shared" si="31"/>
        <v>stacjonarny</v>
      </c>
      <c r="C1998">
        <v>7</v>
      </c>
    </row>
    <row r="1999" spans="1:3" x14ac:dyDescent="0.25">
      <c r="A1999" t="s">
        <v>5287</v>
      </c>
      <c r="B1999" t="str">
        <f t="shared" si="31"/>
        <v>stacjonarny</v>
      </c>
      <c r="C1999">
        <v>7</v>
      </c>
    </row>
    <row r="2000" spans="1:3" x14ac:dyDescent="0.25">
      <c r="A2000" t="s">
        <v>5287</v>
      </c>
      <c r="B2000" t="str">
        <f t="shared" si="31"/>
        <v>komorkowy</v>
      </c>
      <c r="C2000">
        <v>8</v>
      </c>
    </row>
    <row r="2001" spans="1:3" x14ac:dyDescent="0.25">
      <c r="A2001" t="s">
        <v>5287</v>
      </c>
      <c r="B2001" t="str">
        <f t="shared" si="31"/>
        <v>stacjonarny</v>
      </c>
      <c r="C2001">
        <v>7</v>
      </c>
    </row>
    <row r="2002" spans="1:3" x14ac:dyDescent="0.25">
      <c r="A2002" t="s">
        <v>5287</v>
      </c>
      <c r="B2002" t="str">
        <f t="shared" si="31"/>
        <v>komorkowy</v>
      </c>
      <c r="C2002">
        <v>8</v>
      </c>
    </row>
    <row r="2003" spans="1:3" x14ac:dyDescent="0.25">
      <c r="A2003" t="s">
        <v>5287</v>
      </c>
      <c r="B2003" t="str">
        <f t="shared" si="31"/>
        <v>stacjonarny</v>
      </c>
      <c r="C2003">
        <v>7</v>
      </c>
    </row>
    <row r="2004" spans="1:3" x14ac:dyDescent="0.25">
      <c r="A2004" t="s">
        <v>5287</v>
      </c>
      <c r="B2004" t="str">
        <f t="shared" si="31"/>
        <v>stacjonarny</v>
      </c>
      <c r="C2004">
        <v>7</v>
      </c>
    </row>
    <row r="2005" spans="1:3" x14ac:dyDescent="0.25">
      <c r="A2005" t="s">
        <v>5287</v>
      </c>
      <c r="B2005" t="str">
        <f t="shared" si="31"/>
        <v>komorkowy</v>
      </c>
      <c r="C2005">
        <v>8</v>
      </c>
    </row>
    <row r="2006" spans="1:3" x14ac:dyDescent="0.25">
      <c r="A2006" t="s">
        <v>5287</v>
      </c>
      <c r="B2006" t="str">
        <f t="shared" si="31"/>
        <v>komorkowy</v>
      </c>
      <c r="C2006">
        <v>8</v>
      </c>
    </row>
    <row r="2007" spans="1:3" x14ac:dyDescent="0.25">
      <c r="A2007" t="s">
        <v>5287</v>
      </c>
      <c r="B2007" t="str">
        <f t="shared" si="31"/>
        <v>stacjonarny</v>
      </c>
      <c r="C2007">
        <v>7</v>
      </c>
    </row>
    <row r="2008" spans="1:3" x14ac:dyDescent="0.25">
      <c r="A2008" t="s">
        <v>5287</v>
      </c>
      <c r="B2008" t="str">
        <f t="shared" si="31"/>
        <v>stacjonarny</v>
      </c>
      <c r="C2008">
        <v>7</v>
      </c>
    </row>
    <row r="2009" spans="1:3" x14ac:dyDescent="0.25">
      <c r="A2009" t="s">
        <v>5287</v>
      </c>
      <c r="B2009" t="str">
        <f t="shared" si="31"/>
        <v>stacjonarny</v>
      </c>
      <c r="C2009">
        <v>7</v>
      </c>
    </row>
    <row r="2010" spans="1:3" x14ac:dyDescent="0.25">
      <c r="A2010" t="s">
        <v>5287</v>
      </c>
      <c r="B2010" t="str">
        <f t="shared" si="31"/>
        <v>stacjonarny</v>
      </c>
      <c r="C2010">
        <v>7</v>
      </c>
    </row>
    <row r="2011" spans="1:3" x14ac:dyDescent="0.25">
      <c r="A2011" t="s">
        <v>5287</v>
      </c>
      <c r="B2011" t="str">
        <f t="shared" si="31"/>
        <v>stacjonarny</v>
      </c>
      <c r="C2011">
        <v>7</v>
      </c>
    </row>
    <row r="2012" spans="1:3" x14ac:dyDescent="0.25">
      <c r="A2012" t="s">
        <v>5287</v>
      </c>
      <c r="B2012" t="str">
        <f t="shared" si="31"/>
        <v>stacjonarny</v>
      </c>
      <c r="C2012">
        <v>7</v>
      </c>
    </row>
    <row r="2013" spans="1:3" x14ac:dyDescent="0.25">
      <c r="A2013" t="s">
        <v>5287</v>
      </c>
      <c r="B2013" t="str">
        <f t="shared" si="31"/>
        <v>komorkowy</v>
      </c>
      <c r="C2013">
        <v>8</v>
      </c>
    </row>
    <row r="2014" spans="1:3" x14ac:dyDescent="0.25">
      <c r="A2014" t="s">
        <v>5287</v>
      </c>
      <c r="B2014" t="str">
        <f t="shared" si="31"/>
        <v>stacjonarny</v>
      </c>
      <c r="C2014">
        <v>7</v>
      </c>
    </row>
    <row r="2015" spans="1:3" x14ac:dyDescent="0.25">
      <c r="A2015" t="s">
        <v>5287</v>
      </c>
      <c r="B2015" t="str">
        <f t="shared" si="31"/>
        <v>stacjonarny</v>
      </c>
      <c r="C2015">
        <v>7</v>
      </c>
    </row>
    <row r="2016" spans="1:3" x14ac:dyDescent="0.25">
      <c r="A2016" t="s">
        <v>5287</v>
      </c>
      <c r="B2016" t="str">
        <f t="shared" si="31"/>
        <v>stacjonarny</v>
      </c>
      <c r="C2016">
        <v>7</v>
      </c>
    </row>
    <row r="2017" spans="1:3" x14ac:dyDescent="0.25">
      <c r="A2017" t="s">
        <v>5287</v>
      </c>
      <c r="B2017" t="str">
        <f t="shared" si="31"/>
        <v>komorkowy</v>
      </c>
      <c r="C2017">
        <v>8</v>
      </c>
    </row>
    <row r="2018" spans="1:3" x14ac:dyDescent="0.25">
      <c r="A2018" t="s">
        <v>5287</v>
      </c>
      <c r="B2018" t="str">
        <f t="shared" si="31"/>
        <v>stacjonarny</v>
      </c>
      <c r="C2018">
        <v>7</v>
      </c>
    </row>
    <row r="2019" spans="1:3" x14ac:dyDescent="0.25">
      <c r="A2019" t="s">
        <v>5287</v>
      </c>
      <c r="B2019" t="str">
        <f t="shared" si="31"/>
        <v>stacjonarny</v>
      </c>
      <c r="C2019">
        <v>7</v>
      </c>
    </row>
    <row r="2020" spans="1:3" x14ac:dyDescent="0.25">
      <c r="A2020" t="s">
        <v>5287</v>
      </c>
      <c r="B2020" t="str">
        <f t="shared" si="31"/>
        <v>stacjonarny</v>
      </c>
      <c r="C2020">
        <v>7</v>
      </c>
    </row>
    <row r="2021" spans="1:3" x14ac:dyDescent="0.25">
      <c r="A2021" t="s">
        <v>5287</v>
      </c>
      <c r="B2021" t="str">
        <f t="shared" si="31"/>
        <v>stacjonarny</v>
      </c>
      <c r="C2021">
        <v>7</v>
      </c>
    </row>
    <row r="2022" spans="1:3" x14ac:dyDescent="0.25">
      <c r="A2022" t="s">
        <v>5287</v>
      </c>
      <c r="B2022" t="str">
        <f t="shared" si="31"/>
        <v>stacjonarny</v>
      </c>
      <c r="C2022">
        <v>7</v>
      </c>
    </row>
    <row r="2023" spans="1:3" x14ac:dyDescent="0.25">
      <c r="A2023" t="s">
        <v>5287</v>
      </c>
      <c r="B2023" t="str">
        <f t="shared" si="31"/>
        <v>stacjonarny</v>
      </c>
      <c r="C2023">
        <v>7</v>
      </c>
    </row>
    <row r="2024" spans="1:3" x14ac:dyDescent="0.25">
      <c r="A2024" t="s">
        <v>5287</v>
      </c>
      <c r="B2024" t="str">
        <f t="shared" si="31"/>
        <v>stacjonarny</v>
      </c>
      <c r="C2024">
        <v>7</v>
      </c>
    </row>
    <row r="2025" spans="1:3" x14ac:dyDescent="0.25">
      <c r="A2025" t="s">
        <v>5287</v>
      </c>
      <c r="B2025" t="str">
        <f t="shared" si="31"/>
        <v>komorkowy</v>
      </c>
      <c r="C2025">
        <v>8</v>
      </c>
    </row>
    <row r="2026" spans="1:3" x14ac:dyDescent="0.25">
      <c r="A2026" t="s">
        <v>5287</v>
      </c>
      <c r="B2026" t="str">
        <f t="shared" si="31"/>
        <v>stacjonarny</v>
      </c>
      <c r="C2026">
        <v>7</v>
      </c>
    </row>
    <row r="2027" spans="1:3" x14ac:dyDescent="0.25">
      <c r="A2027" t="s">
        <v>5287</v>
      </c>
      <c r="B2027" t="str">
        <f t="shared" si="31"/>
        <v>stacjonarny</v>
      </c>
      <c r="C2027">
        <v>7</v>
      </c>
    </row>
    <row r="2028" spans="1:3" x14ac:dyDescent="0.25">
      <c r="A2028" t="s">
        <v>5287</v>
      </c>
      <c r="B2028" t="str">
        <f t="shared" si="31"/>
        <v>komorkowy</v>
      </c>
      <c r="C2028">
        <v>10</v>
      </c>
    </row>
    <row r="2029" spans="1:3" x14ac:dyDescent="0.25">
      <c r="A2029" t="s">
        <v>5287</v>
      </c>
      <c r="B2029" t="str">
        <f t="shared" si="31"/>
        <v>komorkowy</v>
      </c>
      <c r="C2029">
        <v>8</v>
      </c>
    </row>
    <row r="2030" spans="1:3" x14ac:dyDescent="0.25">
      <c r="A2030" t="s">
        <v>5287</v>
      </c>
      <c r="B2030" t="str">
        <f t="shared" si="31"/>
        <v>stacjonarny</v>
      </c>
      <c r="C2030">
        <v>7</v>
      </c>
    </row>
    <row r="2031" spans="1:3" x14ac:dyDescent="0.25">
      <c r="A2031" t="s">
        <v>5287</v>
      </c>
      <c r="B2031" t="str">
        <f t="shared" si="31"/>
        <v>stacjonarny</v>
      </c>
      <c r="C2031">
        <v>7</v>
      </c>
    </row>
    <row r="2032" spans="1:3" x14ac:dyDescent="0.25">
      <c r="A2032" t="s">
        <v>5287</v>
      </c>
      <c r="B2032" t="str">
        <f t="shared" si="31"/>
        <v>stacjonarny</v>
      </c>
      <c r="C2032">
        <v>7</v>
      </c>
    </row>
    <row r="2033" spans="1:3" x14ac:dyDescent="0.25">
      <c r="A2033" t="s">
        <v>5287</v>
      </c>
      <c r="B2033" t="str">
        <f t="shared" si="31"/>
        <v>komorkowy</v>
      </c>
      <c r="C2033">
        <v>10</v>
      </c>
    </row>
    <row r="2034" spans="1:3" x14ac:dyDescent="0.25">
      <c r="A2034" t="s">
        <v>5287</v>
      </c>
      <c r="B2034" t="str">
        <f t="shared" si="31"/>
        <v>komorkowy</v>
      </c>
      <c r="C2034">
        <v>10</v>
      </c>
    </row>
    <row r="2035" spans="1:3" x14ac:dyDescent="0.25">
      <c r="A2035" t="s">
        <v>5287</v>
      </c>
      <c r="B2035" t="str">
        <f t="shared" si="31"/>
        <v>stacjonarny</v>
      </c>
      <c r="C2035">
        <v>7</v>
      </c>
    </row>
    <row r="2036" spans="1:3" x14ac:dyDescent="0.25">
      <c r="A2036" t="s">
        <v>5287</v>
      </c>
      <c r="B2036" t="str">
        <f t="shared" si="31"/>
        <v>komorkowy</v>
      </c>
      <c r="C2036">
        <v>8</v>
      </c>
    </row>
    <row r="2037" spans="1:3" x14ac:dyDescent="0.25">
      <c r="A2037" t="s">
        <v>5548</v>
      </c>
      <c r="B2037" t="str">
        <f t="shared" si="31"/>
        <v>stacjonarny</v>
      </c>
      <c r="C2037">
        <v>7</v>
      </c>
    </row>
    <row r="2038" spans="1:3" x14ac:dyDescent="0.25">
      <c r="A2038" t="s">
        <v>5548</v>
      </c>
      <c r="B2038" t="str">
        <f t="shared" si="31"/>
        <v>komorkowy</v>
      </c>
      <c r="C2038">
        <v>8</v>
      </c>
    </row>
    <row r="2039" spans="1:3" x14ac:dyDescent="0.25">
      <c r="A2039" t="s">
        <v>5548</v>
      </c>
      <c r="B2039" t="str">
        <f t="shared" si="31"/>
        <v>stacjonarny</v>
      </c>
      <c r="C2039">
        <v>7</v>
      </c>
    </row>
    <row r="2040" spans="1:3" x14ac:dyDescent="0.25">
      <c r="A2040" t="s">
        <v>5548</v>
      </c>
      <c r="B2040" t="str">
        <f t="shared" si="31"/>
        <v>stacjonarny</v>
      </c>
      <c r="C2040">
        <v>7</v>
      </c>
    </row>
    <row r="2041" spans="1:3" x14ac:dyDescent="0.25">
      <c r="A2041" t="s">
        <v>5548</v>
      </c>
      <c r="B2041" t="str">
        <f t="shared" si="31"/>
        <v>stacjonarny</v>
      </c>
      <c r="C2041">
        <v>7</v>
      </c>
    </row>
    <row r="2042" spans="1:3" x14ac:dyDescent="0.25">
      <c r="A2042" t="s">
        <v>5548</v>
      </c>
      <c r="B2042" t="str">
        <f t="shared" si="31"/>
        <v>stacjonarny</v>
      </c>
      <c r="C2042">
        <v>7</v>
      </c>
    </row>
    <row r="2043" spans="1:3" x14ac:dyDescent="0.25">
      <c r="A2043" t="s">
        <v>5548</v>
      </c>
      <c r="B2043" t="str">
        <f t="shared" si="31"/>
        <v>stacjonarny</v>
      </c>
      <c r="C2043">
        <v>7</v>
      </c>
    </row>
    <row r="2044" spans="1:3" x14ac:dyDescent="0.25">
      <c r="A2044" t="s">
        <v>5548</v>
      </c>
      <c r="B2044" t="str">
        <f t="shared" si="31"/>
        <v>stacjonarny</v>
      </c>
      <c r="C2044">
        <v>7</v>
      </c>
    </row>
    <row r="2045" spans="1:3" x14ac:dyDescent="0.25">
      <c r="A2045" t="s">
        <v>5548</v>
      </c>
      <c r="B2045" t="str">
        <f t="shared" si="31"/>
        <v>stacjonarny</v>
      </c>
      <c r="C2045">
        <v>7</v>
      </c>
    </row>
    <row r="2046" spans="1:3" x14ac:dyDescent="0.25">
      <c r="A2046" t="s">
        <v>5548</v>
      </c>
      <c r="B2046" t="str">
        <f t="shared" si="31"/>
        <v>stacjonarny</v>
      </c>
      <c r="C2046">
        <v>7</v>
      </c>
    </row>
    <row r="2047" spans="1:3" x14ac:dyDescent="0.25">
      <c r="A2047" t="s">
        <v>5548</v>
      </c>
      <c r="B2047" t="str">
        <f t="shared" si="31"/>
        <v>stacjonarny</v>
      </c>
      <c r="C2047">
        <v>7</v>
      </c>
    </row>
    <row r="2048" spans="1:3" x14ac:dyDescent="0.25">
      <c r="A2048" t="s">
        <v>5548</v>
      </c>
      <c r="B2048" t="str">
        <f t="shared" si="31"/>
        <v>stacjonarny</v>
      </c>
      <c r="C2048">
        <v>7</v>
      </c>
    </row>
    <row r="2049" spans="1:3" x14ac:dyDescent="0.25">
      <c r="A2049" t="s">
        <v>5548</v>
      </c>
      <c r="B2049" t="str">
        <f t="shared" si="31"/>
        <v>komorkowy</v>
      </c>
      <c r="C2049">
        <v>10</v>
      </c>
    </row>
    <row r="2050" spans="1:3" x14ac:dyDescent="0.25">
      <c r="A2050" t="s">
        <v>5548</v>
      </c>
      <c r="B2050" t="str">
        <f t="shared" si="31"/>
        <v>stacjonarny</v>
      </c>
      <c r="C2050">
        <v>7</v>
      </c>
    </row>
    <row r="2051" spans="1:3" x14ac:dyDescent="0.25">
      <c r="A2051" t="s">
        <v>5548</v>
      </c>
      <c r="B2051" t="str">
        <f t="shared" ref="B2051:B2114" si="32">IF(C2051=7,"stacjonarny","komorkowy")</f>
        <v>stacjonarny</v>
      </c>
      <c r="C2051">
        <v>7</v>
      </c>
    </row>
    <row r="2052" spans="1:3" x14ac:dyDescent="0.25">
      <c r="A2052" t="s">
        <v>5548</v>
      </c>
      <c r="B2052" t="str">
        <f t="shared" si="32"/>
        <v>komorkowy</v>
      </c>
      <c r="C2052">
        <v>8</v>
      </c>
    </row>
    <row r="2053" spans="1:3" x14ac:dyDescent="0.25">
      <c r="A2053" t="s">
        <v>5548</v>
      </c>
      <c r="B2053" t="str">
        <f t="shared" si="32"/>
        <v>komorkowy</v>
      </c>
      <c r="C2053">
        <v>8</v>
      </c>
    </row>
    <row r="2054" spans="1:3" x14ac:dyDescent="0.25">
      <c r="A2054" t="s">
        <v>5548</v>
      </c>
      <c r="B2054" t="str">
        <f t="shared" si="32"/>
        <v>komorkowy</v>
      </c>
      <c r="C2054">
        <v>8</v>
      </c>
    </row>
    <row r="2055" spans="1:3" x14ac:dyDescent="0.25">
      <c r="A2055" t="s">
        <v>5548</v>
      </c>
      <c r="B2055" t="str">
        <f t="shared" si="32"/>
        <v>stacjonarny</v>
      </c>
      <c r="C2055">
        <v>7</v>
      </c>
    </row>
    <row r="2056" spans="1:3" x14ac:dyDescent="0.25">
      <c r="A2056" t="s">
        <v>5548</v>
      </c>
      <c r="B2056" t="str">
        <f t="shared" si="32"/>
        <v>stacjonarny</v>
      </c>
      <c r="C2056">
        <v>7</v>
      </c>
    </row>
    <row r="2057" spans="1:3" x14ac:dyDescent="0.25">
      <c r="A2057" t="s">
        <v>5548</v>
      </c>
      <c r="B2057" t="str">
        <f t="shared" si="32"/>
        <v>stacjonarny</v>
      </c>
      <c r="C2057">
        <v>7</v>
      </c>
    </row>
    <row r="2058" spans="1:3" x14ac:dyDescent="0.25">
      <c r="A2058" t="s">
        <v>5548</v>
      </c>
      <c r="B2058" t="str">
        <f t="shared" si="32"/>
        <v>komorkowy</v>
      </c>
      <c r="C2058">
        <v>8</v>
      </c>
    </row>
    <row r="2059" spans="1:3" x14ac:dyDescent="0.25">
      <c r="A2059" t="s">
        <v>5548</v>
      </c>
      <c r="B2059" t="str">
        <f t="shared" si="32"/>
        <v>komorkowy</v>
      </c>
      <c r="C2059">
        <v>10</v>
      </c>
    </row>
    <row r="2060" spans="1:3" x14ac:dyDescent="0.25">
      <c r="A2060" t="s">
        <v>5548</v>
      </c>
      <c r="B2060" t="str">
        <f t="shared" si="32"/>
        <v>komorkowy</v>
      </c>
      <c r="C2060">
        <v>10</v>
      </c>
    </row>
    <row r="2061" spans="1:3" x14ac:dyDescent="0.25">
      <c r="A2061" t="s">
        <v>5548</v>
      </c>
      <c r="B2061" t="str">
        <f t="shared" si="32"/>
        <v>stacjonarny</v>
      </c>
      <c r="C2061">
        <v>7</v>
      </c>
    </row>
    <row r="2062" spans="1:3" x14ac:dyDescent="0.25">
      <c r="A2062" t="s">
        <v>5548</v>
      </c>
      <c r="B2062" t="str">
        <f t="shared" si="32"/>
        <v>stacjonarny</v>
      </c>
      <c r="C2062">
        <v>7</v>
      </c>
    </row>
    <row r="2063" spans="1:3" x14ac:dyDescent="0.25">
      <c r="A2063" t="s">
        <v>5548</v>
      </c>
      <c r="B2063" t="str">
        <f t="shared" si="32"/>
        <v>stacjonarny</v>
      </c>
      <c r="C2063">
        <v>7</v>
      </c>
    </row>
    <row r="2064" spans="1:3" x14ac:dyDescent="0.25">
      <c r="A2064" t="s">
        <v>5548</v>
      </c>
      <c r="B2064" t="str">
        <f t="shared" si="32"/>
        <v>komorkowy</v>
      </c>
      <c r="C2064">
        <v>8</v>
      </c>
    </row>
    <row r="2065" spans="1:3" x14ac:dyDescent="0.25">
      <c r="A2065" t="s">
        <v>5548</v>
      </c>
      <c r="B2065" t="str">
        <f t="shared" si="32"/>
        <v>stacjonarny</v>
      </c>
      <c r="C2065">
        <v>7</v>
      </c>
    </row>
    <row r="2066" spans="1:3" x14ac:dyDescent="0.25">
      <c r="A2066" t="s">
        <v>5548</v>
      </c>
      <c r="B2066" t="str">
        <f t="shared" si="32"/>
        <v>komorkowy</v>
      </c>
      <c r="C2066">
        <v>10</v>
      </c>
    </row>
    <row r="2067" spans="1:3" x14ac:dyDescent="0.25">
      <c r="A2067" t="s">
        <v>5548</v>
      </c>
      <c r="B2067" t="str">
        <f t="shared" si="32"/>
        <v>stacjonarny</v>
      </c>
      <c r="C2067">
        <v>7</v>
      </c>
    </row>
    <row r="2068" spans="1:3" x14ac:dyDescent="0.25">
      <c r="A2068" t="s">
        <v>5548</v>
      </c>
      <c r="B2068" t="str">
        <f t="shared" si="32"/>
        <v>komorkowy</v>
      </c>
      <c r="C2068">
        <v>8</v>
      </c>
    </row>
    <row r="2069" spans="1:3" x14ac:dyDescent="0.25">
      <c r="A2069" t="s">
        <v>5548</v>
      </c>
      <c r="B2069" t="str">
        <f t="shared" si="32"/>
        <v>komorkowy</v>
      </c>
      <c r="C2069">
        <v>8</v>
      </c>
    </row>
    <row r="2070" spans="1:3" x14ac:dyDescent="0.25">
      <c r="A2070" t="s">
        <v>5548</v>
      </c>
      <c r="B2070" t="str">
        <f t="shared" si="32"/>
        <v>komorkowy</v>
      </c>
      <c r="C2070">
        <v>8</v>
      </c>
    </row>
    <row r="2071" spans="1:3" x14ac:dyDescent="0.25">
      <c r="A2071" t="s">
        <v>5548</v>
      </c>
      <c r="B2071" t="str">
        <f t="shared" si="32"/>
        <v>stacjonarny</v>
      </c>
      <c r="C2071">
        <v>7</v>
      </c>
    </row>
    <row r="2072" spans="1:3" x14ac:dyDescent="0.25">
      <c r="A2072" t="s">
        <v>5548</v>
      </c>
      <c r="B2072" t="str">
        <f t="shared" si="32"/>
        <v>komorkowy</v>
      </c>
      <c r="C2072">
        <v>8</v>
      </c>
    </row>
    <row r="2073" spans="1:3" x14ac:dyDescent="0.25">
      <c r="A2073" t="s">
        <v>5548</v>
      </c>
      <c r="B2073" t="str">
        <f t="shared" si="32"/>
        <v>stacjonarny</v>
      </c>
      <c r="C2073">
        <v>7</v>
      </c>
    </row>
    <row r="2074" spans="1:3" x14ac:dyDescent="0.25">
      <c r="A2074" t="s">
        <v>5548</v>
      </c>
      <c r="B2074" t="str">
        <f t="shared" si="32"/>
        <v>komorkowy</v>
      </c>
      <c r="C2074">
        <v>10</v>
      </c>
    </row>
    <row r="2075" spans="1:3" x14ac:dyDescent="0.25">
      <c r="A2075" t="s">
        <v>5548</v>
      </c>
      <c r="B2075" t="str">
        <f t="shared" si="32"/>
        <v>stacjonarny</v>
      </c>
      <c r="C2075">
        <v>7</v>
      </c>
    </row>
    <row r="2076" spans="1:3" x14ac:dyDescent="0.25">
      <c r="A2076" t="s">
        <v>5548</v>
      </c>
      <c r="B2076" t="str">
        <f t="shared" si="32"/>
        <v>stacjonarny</v>
      </c>
      <c r="C2076">
        <v>7</v>
      </c>
    </row>
    <row r="2077" spans="1:3" x14ac:dyDescent="0.25">
      <c r="A2077" t="s">
        <v>5548</v>
      </c>
      <c r="B2077" t="str">
        <f t="shared" si="32"/>
        <v>stacjonarny</v>
      </c>
      <c r="C2077">
        <v>7</v>
      </c>
    </row>
    <row r="2078" spans="1:3" x14ac:dyDescent="0.25">
      <c r="A2078" t="s">
        <v>5548</v>
      </c>
      <c r="B2078" t="str">
        <f t="shared" si="32"/>
        <v>stacjonarny</v>
      </c>
      <c r="C2078">
        <v>7</v>
      </c>
    </row>
    <row r="2079" spans="1:3" x14ac:dyDescent="0.25">
      <c r="A2079" t="s">
        <v>5548</v>
      </c>
      <c r="B2079" t="str">
        <f t="shared" si="32"/>
        <v>stacjonarny</v>
      </c>
      <c r="C2079">
        <v>7</v>
      </c>
    </row>
    <row r="2080" spans="1:3" x14ac:dyDescent="0.25">
      <c r="A2080" t="s">
        <v>5548</v>
      </c>
      <c r="B2080" t="str">
        <f t="shared" si="32"/>
        <v>stacjonarny</v>
      </c>
      <c r="C2080">
        <v>7</v>
      </c>
    </row>
    <row r="2081" spans="1:3" x14ac:dyDescent="0.25">
      <c r="A2081" t="s">
        <v>5548</v>
      </c>
      <c r="B2081" t="str">
        <f t="shared" si="32"/>
        <v>stacjonarny</v>
      </c>
      <c r="C2081">
        <v>7</v>
      </c>
    </row>
    <row r="2082" spans="1:3" x14ac:dyDescent="0.25">
      <c r="A2082" t="s">
        <v>5548</v>
      </c>
      <c r="B2082" t="str">
        <f t="shared" si="32"/>
        <v>komorkowy</v>
      </c>
      <c r="C2082">
        <v>8</v>
      </c>
    </row>
    <row r="2083" spans="1:3" x14ac:dyDescent="0.25">
      <c r="A2083" t="s">
        <v>5548</v>
      </c>
      <c r="B2083" t="str">
        <f t="shared" si="32"/>
        <v>stacjonarny</v>
      </c>
      <c r="C2083">
        <v>7</v>
      </c>
    </row>
    <row r="2084" spans="1:3" x14ac:dyDescent="0.25">
      <c r="A2084" t="s">
        <v>5548</v>
      </c>
      <c r="B2084" t="str">
        <f t="shared" si="32"/>
        <v>stacjonarny</v>
      </c>
      <c r="C2084">
        <v>7</v>
      </c>
    </row>
    <row r="2085" spans="1:3" x14ac:dyDescent="0.25">
      <c r="A2085" t="s">
        <v>5548</v>
      </c>
      <c r="B2085" t="str">
        <f t="shared" si="32"/>
        <v>stacjonarny</v>
      </c>
      <c r="C2085">
        <v>7</v>
      </c>
    </row>
    <row r="2086" spans="1:3" x14ac:dyDescent="0.25">
      <c r="A2086" t="s">
        <v>5548</v>
      </c>
      <c r="B2086" t="str">
        <f t="shared" si="32"/>
        <v>komorkowy</v>
      </c>
      <c r="C2086">
        <v>8</v>
      </c>
    </row>
    <row r="2087" spans="1:3" x14ac:dyDescent="0.25">
      <c r="A2087" t="s">
        <v>5548</v>
      </c>
      <c r="B2087" t="str">
        <f t="shared" si="32"/>
        <v>komorkowy</v>
      </c>
      <c r="C2087">
        <v>8</v>
      </c>
    </row>
    <row r="2088" spans="1:3" x14ac:dyDescent="0.25">
      <c r="A2088" t="s">
        <v>5548</v>
      </c>
      <c r="B2088" t="str">
        <f t="shared" si="32"/>
        <v>stacjonarny</v>
      </c>
      <c r="C2088">
        <v>7</v>
      </c>
    </row>
    <row r="2089" spans="1:3" x14ac:dyDescent="0.25">
      <c r="A2089" t="s">
        <v>5548</v>
      </c>
      <c r="B2089" t="str">
        <f t="shared" si="32"/>
        <v>stacjonarny</v>
      </c>
      <c r="C2089">
        <v>7</v>
      </c>
    </row>
    <row r="2090" spans="1:3" x14ac:dyDescent="0.25">
      <c r="A2090" t="s">
        <v>5548</v>
      </c>
      <c r="B2090" t="str">
        <f t="shared" si="32"/>
        <v>stacjonarny</v>
      </c>
      <c r="C2090">
        <v>7</v>
      </c>
    </row>
    <row r="2091" spans="1:3" x14ac:dyDescent="0.25">
      <c r="A2091" t="s">
        <v>5548</v>
      </c>
      <c r="B2091" t="str">
        <f t="shared" si="32"/>
        <v>stacjonarny</v>
      </c>
      <c r="C2091">
        <v>7</v>
      </c>
    </row>
    <row r="2092" spans="1:3" x14ac:dyDescent="0.25">
      <c r="A2092" t="s">
        <v>5548</v>
      </c>
      <c r="B2092" t="str">
        <f t="shared" si="32"/>
        <v>stacjonarny</v>
      </c>
      <c r="C2092">
        <v>7</v>
      </c>
    </row>
    <row r="2093" spans="1:3" x14ac:dyDescent="0.25">
      <c r="A2093" t="s">
        <v>5548</v>
      </c>
      <c r="B2093" t="str">
        <f t="shared" si="32"/>
        <v>stacjonarny</v>
      </c>
      <c r="C2093">
        <v>7</v>
      </c>
    </row>
    <row r="2094" spans="1:3" x14ac:dyDescent="0.25">
      <c r="A2094" t="s">
        <v>5548</v>
      </c>
      <c r="B2094" t="str">
        <f t="shared" si="32"/>
        <v>komorkowy</v>
      </c>
      <c r="C2094">
        <v>8</v>
      </c>
    </row>
    <row r="2095" spans="1:3" x14ac:dyDescent="0.25">
      <c r="A2095" t="s">
        <v>5548</v>
      </c>
      <c r="B2095" t="str">
        <f t="shared" si="32"/>
        <v>stacjonarny</v>
      </c>
      <c r="C2095">
        <v>7</v>
      </c>
    </row>
    <row r="2096" spans="1:3" x14ac:dyDescent="0.25">
      <c r="A2096" t="s">
        <v>5548</v>
      </c>
      <c r="B2096" t="str">
        <f t="shared" si="32"/>
        <v>stacjonarny</v>
      </c>
      <c r="C2096">
        <v>7</v>
      </c>
    </row>
    <row r="2097" spans="1:3" x14ac:dyDescent="0.25">
      <c r="A2097" t="s">
        <v>5548</v>
      </c>
      <c r="B2097" t="str">
        <f t="shared" si="32"/>
        <v>stacjonarny</v>
      </c>
      <c r="C2097">
        <v>7</v>
      </c>
    </row>
    <row r="2098" spans="1:3" x14ac:dyDescent="0.25">
      <c r="A2098" t="s">
        <v>5548</v>
      </c>
      <c r="B2098" t="str">
        <f t="shared" si="32"/>
        <v>stacjonarny</v>
      </c>
      <c r="C2098">
        <v>7</v>
      </c>
    </row>
    <row r="2099" spans="1:3" x14ac:dyDescent="0.25">
      <c r="A2099" t="s">
        <v>5548</v>
      </c>
      <c r="B2099" t="str">
        <f t="shared" si="32"/>
        <v>stacjonarny</v>
      </c>
      <c r="C2099">
        <v>7</v>
      </c>
    </row>
    <row r="2100" spans="1:3" x14ac:dyDescent="0.25">
      <c r="A2100" t="s">
        <v>5548</v>
      </c>
      <c r="B2100" t="str">
        <f t="shared" si="32"/>
        <v>komorkowy</v>
      </c>
      <c r="C2100">
        <v>8</v>
      </c>
    </row>
    <row r="2101" spans="1:3" x14ac:dyDescent="0.25">
      <c r="A2101" t="s">
        <v>5548</v>
      </c>
      <c r="B2101" t="str">
        <f t="shared" si="32"/>
        <v>stacjonarny</v>
      </c>
      <c r="C2101">
        <v>7</v>
      </c>
    </row>
    <row r="2102" spans="1:3" x14ac:dyDescent="0.25">
      <c r="A2102" t="s">
        <v>5548</v>
      </c>
      <c r="B2102" t="str">
        <f t="shared" si="32"/>
        <v>stacjonarny</v>
      </c>
      <c r="C2102">
        <v>7</v>
      </c>
    </row>
    <row r="2103" spans="1:3" x14ac:dyDescent="0.25">
      <c r="A2103" t="s">
        <v>5548</v>
      </c>
      <c r="B2103" t="str">
        <f t="shared" si="32"/>
        <v>stacjonarny</v>
      </c>
      <c r="C2103">
        <v>7</v>
      </c>
    </row>
    <row r="2104" spans="1:3" x14ac:dyDescent="0.25">
      <c r="A2104" t="s">
        <v>5548</v>
      </c>
      <c r="B2104" t="str">
        <f t="shared" si="32"/>
        <v>stacjonarny</v>
      </c>
      <c r="C2104">
        <v>7</v>
      </c>
    </row>
    <row r="2105" spans="1:3" x14ac:dyDescent="0.25">
      <c r="A2105" t="s">
        <v>5548</v>
      </c>
      <c r="B2105" t="str">
        <f t="shared" si="32"/>
        <v>komorkowy</v>
      </c>
      <c r="C2105">
        <v>8</v>
      </c>
    </row>
    <row r="2106" spans="1:3" x14ac:dyDescent="0.25">
      <c r="A2106" t="s">
        <v>5548</v>
      </c>
      <c r="B2106" t="str">
        <f t="shared" si="32"/>
        <v>stacjonarny</v>
      </c>
      <c r="C2106">
        <v>7</v>
      </c>
    </row>
    <row r="2107" spans="1:3" x14ac:dyDescent="0.25">
      <c r="A2107" t="s">
        <v>5548</v>
      </c>
      <c r="B2107" t="str">
        <f t="shared" si="32"/>
        <v>stacjonarny</v>
      </c>
      <c r="C2107">
        <v>7</v>
      </c>
    </row>
    <row r="2108" spans="1:3" x14ac:dyDescent="0.25">
      <c r="A2108" t="s">
        <v>5548</v>
      </c>
      <c r="B2108" t="str">
        <f t="shared" si="32"/>
        <v>stacjonarny</v>
      </c>
      <c r="C2108">
        <v>7</v>
      </c>
    </row>
    <row r="2109" spans="1:3" x14ac:dyDescent="0.25">
      <c r="A2109" t="s">
        <v>5548</v>
      </c>
      <c r="B2109" t="str">
        <f t="shared" si="32"/>
        <v>stacjonarny</v>
      </c>
      <c r="C2109">
        <v>7</v>
      </c>
    </row>
    <row r="2110" spans="1:3" x14ac:dyDescent="0.25">
      <c r="A2110" t="s">
        <v>5548</v>
      </c>
      <c r="B2110" t="str">
        <f t="shared" si="32"/>
        <v>stacjonarny</v>
      </c>
      <c r="C2110">
        <v>7</v>
      </c>
    </row>
    <row r="2111" spans="1:3" x14ac:dyDescent="0.25">
      <c r="A2111" t="s">
        <v>5548</v>
      </c>
      <c r="B2111" t="str">
        <f t="shared" si="32"/>
        <v>stacjonarny</v>
      </c>
      <c r="C2111">
        <v>7</v>
      </c>
    </row>
    <row r="2112" spans="1:3" x14ac:dyDescent="0.25">
      <c r="A2112" t="s">
        <v>5548</v>
      </c>
      <c r="B2112" t="str">
        <f t="shared" si="32"/>
        <v>komorkowy</v>
      </c>
      <c r="C2112">
        <v>8</v>
      </c>
    </row>
    <row r="2113" spans="1:3" x14ac:dyDescent="0.25">
      <c r="A2113" t="s">
        <v>5548</v>
      </c>
      <c r="B2113" t="str">
        <f t="shared" si="32"/>
        <v>stacjonarny</v>
      </c>
      <c r="C2113">
        <v>7</v>
      </c>
    </row>
    <row r="2114" spans="1:3" x14ac:dyDescent="0.25">
      <c r="A2114" t="s">
        <v>5548</v>
      </c>
      <c r="B2114" t="str">
        <f t="shared" si="32"/>
        <v>komorkowy</v>
      </c>
      <c r="C2114">
        <v>8</v>
      </c>
    </row>
    <row r="2115" spans="1:3" x14ac:dyDescent="0.25">
      <c r="A2115" t="s">
        <v>5548</v>
      </c>
      <c r="B2115" t="str">
        <f t="shared" ref="B2115:B2149" si="33">IF(C2115=7,"stacjonarny","komorkowy")</f>
        <v>stacjonarny</v>
      </c>
      <c r="C2115">
        <v>7</v>
      </c>
    </row>
    <row r="2116" spans="1:3" x14ac:dyDescent="0.25">
      <c r="A2116" t="s">
        <v>5548</v>
      </c>
      <c r="B2116" t="str">
        <f t="shared" si="33"/>
        <v>stacjonarny</v>
      </c>
      <c r="C2116">
        <v>7</v>
      </c>
    </row>
    <row r="2117" spans="1:3" x14ac:dyDescent="0.25">
      <c r="A2117" t="s">
        <v>5548</v>
      </c>
      <c r="B2117" t="str">
        <f t="shared" si="33"/>
        <v>stacjonarny</v>
      </c>
      <c r="C2117">
        <v>7</v>
      </c>
    </row>
    <row r="2118" spans="1:3" x14ac:dyDescent="0.25">
      <c r="A2118" t="s">
        <v>5548</v>
      </c>
      <c r="B2118" t="str">
        <f t="shared" si="33"/>
        <v>stacjonarny</v>
      </c>
      <c r="C2118">
        <v>7</v>
      </c>
    </row>
    <row r="2119" spans="1:3" x14ac:dyDescent="0.25">
      <c r="A2119" t="s">
        <v>5548</v>
      </c>
      <c r="B2119" t="str">
        <f t="shared" si="33"/>
        <v>stacjonarny</v>
      </c>
      <c r="C2119">
        <v>7</v>
      </c>
    </row>
    <row r="2120" spans="1:3" x14ac:dyDescent="0.25">
      <c r="A2120" t="s">
        <v>5548</v>
      </c>
      <c r="B2120" t="str">
        <f t="shared" si="33"/>
        <v>stacjonarny</v>
      </c>
      <c r="C2120">
        <v>7</v>
      </c>
    </row>
    <row r="2121" spans="1:3" x14ac:dyDescent="0.25">
      <c r="A2121" t="s">
        <v>5548</v>
      </c>
      <c r="B2121" t="str">
        <f t="shared" si="33"/>
        <v>stacjonarny</v>
      </c>
      <c r="C2121">
        <v>7</v>
      </c>
    </row>
    <row r="2122" spans="1:3" x14ac:dyDescent="0.25">
      <c r="A2122" t="s">
        <v>5548</v>
      </c>
      <c r="B2122" t="str">
        <f t="shared" si="33"/>
        <v>komorkowy</v>
      </c>
      <c r="C2122">
        <v>8</v>
      </c>
    </row>
    <row r="2123" spans="1:3" x14ac:dyDescent="0.25">
      <c r="A2123" t="s">
        <v>5548</v>
      </c>
      <c r="B2123" t="str">
        <f t="shared" si="33"/>
        <v>komorkowy</v>
      </c>
      <c r="C2123">
        <v>10</v>
      </c>
    </row>
    <row r="2124" spans="1:3" x14ac:dyDescent="0.25">
      <c r="A2124" t="s">
        <v>5548</v>
      </c>
      <c r="B2124" t="str">
        <f t="shared" si="33"/>
        <v>komorkowy</v>
      </c>
      <c r="C2124">
        <v>8</v>
      </c>
    </row>
    <row r="2125" spans="1:3" x14ac:dyDescent="0.25">
      <c r="A2125" t="s">
        <v>5548</v>
      </c>
      <c r="B2125" t="str">
        <f t="shared" si="33"/>
        <v>stacjonarny</v>
      </c>
      <c r="C2125">
        <v>7</v>
      </c>
    </row>
    <row r="2126" spans="1:3" x14ac:dyDescent="0.25">
      <c r="A2126" t="s">
        <v>5548</v>
      </c>
      <c r="B2126" t="str">
        <f t="shared" si="33"/>
        <v>stacjonarny</v>
      </c>
      <c r="C2126">
        <v>7</v>
      </c>
    </row>
    <row r="2127" spans="1:3" x14ac:dyDescent="0.25">
      <c r="A2127" t="s">
        <v>5548</v>
      </c>
      <c r="B2127" t="str">
        <f t="shared" si="33"/>
        <v>komorkowy</v>
      </c>
      <c r="C2127">
        <v>10</v>
      </c>
    </row>
    <row r="2128" spans="1:3" x14ac:dyDescent="0.25">
      <c r="A2128" t="s">
        <v>5548</v>
      </c>
      <c r="B2128" t="str">
        <f t="shared" si="33"/>
        <v>stacjonarny</v>
      </c>
      <c r="C2128">
        <v>7</v>
      </c>
    </row>
    <row r="2129" spans="1:3" x14ac:dyDescent="0.25">
      <c r="A2129" t="s">
        <v>5548</v>
      </c>
      <c r="B2129" t="str">
        <f t="shared" si="33"/>
        <v>stacjonarny</v>
      </c>
      <c r="C2129">
        <v>7</v>
      </c>
    </row>
    <row r="2130" spans="1:3" x14ac:dyDescent="0.25">
      <c r="A2130" t="s">
        <v>5548</v>
      </c>
      <c r="B2130" t="str">
        <f t="shared" si="33"/>
        <v>komorkowy</v>
      </c>
      <c r="C2130">
        <v>8</v>
      </c>
    </row>
    <row r="2131" spans="1:3" x14ac:dyDescent="0.25">
      <c r="A2131" t="s">
        <v>5548</v>
      </c>
      <c r="B2131" t="str">
        <f t="shared" si="33"/>
        <v>stacjonarny</v>
      </c>
      <c r="C2131">
        <v>7</v>
      </c>
    </row>
    <row r="2132" spans="1:3" x14ac:dyDescent="0.25">
      <c r="A2132" t="s">
        <v>5548</v>
      </c>
      <c r="B2132" t="str">
        <f t="shared" si="33"/>
        <v>stacjonarny</v>
      </c>
      <c r="C2132">
        <v>7</v>
      </c>
    </row>
    <row r="2133" spans="1:3" x14ac:dyDescent="0.25">
      <c r="A2133" t="s">
        <v>5548</v>
      </c>
      <c r="B2133" t="str">
        <f t="shared" si="33"/>
        <v>stacjonarny</v>
      </c>
      <c r="C2133">
        <v>7</v>
      </c>
    </row>
    <row r="2134" spans="1:3" x14ac:dyDescent="0.25">
      <c r="A2134" t="s">
        <v>5548</v>
      </c>
      <c r="B2134" t="str">
        <f t="shared" si="33"/>
        <v>stacjonarny</v>
      </c>
      <c r="C2134">
        <v>7</v>
      </c>
    </row>
    <row r="2135" spans="1:3" x14ac:dyDescent="0.25">
      <c r="A2135" t="s">
        <v>5548</v>
      </c>
      <c r="B2135" t="str">
        <f t="shared" si="33"/>
        <v>stacjonarny</v>
      </c>
      <c r="C2135">
        <v>7</v>
      </c>
    </row>
    <row r="2136" spans="1:3" x14ac:dyDescent="0.25">
      <c r="A2136" t="s">
        <v>5548</v>
      </c>
      <c r="B2136" t="str">
        <f t="shared" si="33"/>
        <v>komorkowy</v>
      </c>
      <c r="C2136">
        <v>8</v>
      </c>
    </row>
    <row r="2137" spans="1:3" x14ac:dyDescent="0.25">
      <c r="A2137" t="s">
        <v>5548</v>
      </c>
      <c r="B2137" t="str">
        <f t="shared" si="33"/>
        <v>stacjonarny</v>
      </c>
      <c r="C2137">
        <v>7</v>
      </c>
    </row>
    <row r="2138" spans="1:3" x14ac:dyDescent="0.25">
      <c r="A2138" t="s">
        <v>5548</v>
      </c>
      <c r="B2138" t="str">
        <f t="shared" si="33"/>
        <v>stacjonarny</v>
      </c>
      <c r="C2138">
        <v>7</v>
      </c>
    </row>
    <row r="2139" spans="1:3" x14ac:dyDescent="0.25">
      <c r="A2139" t="s">
        <v>5548</v>
      </c>
      <c r="B2139" t="str">
        <f t="shared" si="33"/>
        <v>stacjonarny</v>
      </c>
      <c r="C2139">
        <v>7</v>
      </c>
    </row>
    <row r="2140" spans="1:3" x14ac:dyDescent="0.25">
      <c r="A2140" t="s">
        <v>5548</v>
      </c>
      <c r="B2140" t="str">
        <f t="shared" si="33"/>
        <v>stacjonarny</v>
      </c>
      <c r="C2140">
        <v>7</v>
      </c>
    </row>
    <row r="2141" spans="1:3" x14ac:dyDescent="0.25">
      <c r="A2141" t="s">
        <v>5548</v>
      </c>
      <c r="B2141" t="str">
        <f t="shared" si="33"/>
        <v>stacjonarny</v>
      </c>
      <c r="C2141">
        <v>7</v>
      </c>
    </row>
    <row r="2142" spans="1:3" x14ac:dyDescent="0.25">
      <c r="A2142" t="s">
        <v>5548</v>
      </c>
      <c r="B2142" t="str">
        <f t="shared" si="33"/>
        <v>stacjonarny</v>
      </c>
      <c r="C2142">
        <v>7</v>
      </c>
    </row>
    <row r="2143" spans="1:3" x14ac:dyDescent="0.25">
      <c r="A2143" t="s">
        <v>5548</v>
      </c>
      <c r="B2143" t="str">
        <f t="shared" si="33"/>
        <v>stacjonarny</v>
      </c>
      <c r="C2143">
        <v>7</v>
      </c>
    </row>
    <row r="2144" spans="1:3" x14ac:dyDescent="0.25">
      <c r="A2144" t="s">
        <v>5548</v>
      </c>
      <c r="B2144" t="str">
        <f t="shared" si="33"/>
        <v>stacjonarny</v>
      </c>
      <c r="C2144">
        <v>7</v>
      </c>
    </row>
    <row r="2145" spans="1:3" x14ac:dyDescent="0.25">
      <c r="A2145" t="s">
        <v>5548</v>
      </c>
      <c r="B2145" t="str">
        <f t="shared" si="33"/>
        <v>komorkowy</v>
      </c>
      <c r="C2145">
        <v>10</v>
      </c>
    </row>
    <row r="2146" spans="1:3" x14ac:dyDescent="0.25">
      <c r="A2146" t="s">
        <v>5548</v>
      </c>
      <c r="B2146" t="str">
        <f t="shared" si="33"/>
        <v>komorkowy</v>
      </c>
      <c r="C2146">
        <v>8</v>
      </c>
    </row>
    <row r="2147" spans="1:3" x14ac:dyDescent="0.25">
      <c r="A2147" t="s">
        <v>5548</v>
      </c>
      <c r="B2147" t="str">
        <f t="shared" si="33"/>
        <v>stacjonarny</v>
      </c>
      <c r="C2147">
        <v>7</v>
      </c>
    </row>
    <row r="2148" spans="1:3" x14ac:dyDescent="0.25">
      <c r="A2148" t="s">
        <v>5548</v>
      </c>
      <c r="B2148" t="str">
        <f t="shared" si="33"/>
        <v>stacjonarny</v>
      </c>
      <c r="C2148">
        <v>7</v>
      </c>
    </row>
    <row r="2149" spans="1:3" x14ac:dyDescent="0.25">
      <c r="A2149" t="s">
        <v>5548</v>
      </c>
      <c r="B2149" t="str">
        <f t="shared" si="33"/>
        <v>stacjonarny</v>
      </c>
      <c r="C2149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t l y R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t l y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c k V R 8 W T a B g Q E A A G k D A A A T A B w A R m 9 y b X V s Y X M v U 2 V j d G l v b j E u b S C i G A A o o B Q A A A A A A A A A A A A A A A A A A A A A A A A A A A D V U c F O 4 z A Q v V f q P 1 j m k k p W R E P h A O K w a n c F F 0 C i y w G C k E m m Y D X x V P Y E m l R c 0 P 4 R J y R u K P / F l E A L L E h c 8 c X 2 e / b M m / c 8 J G T Q i s N m 7 2 6 1 W + 2 W v 9 Q O U k G Q w Q h t K b Z F B t R u C V 7 1 v X u 8 S + t b Z L D v r 8 I B J k U O l o I / J o O w j 5 b 4 4 g P Z 3 4 z / e n A + z r W j M t 6 3 M H D m C u I B j p / f l 0 x Q 4 f S Z s S M 9 f 1 R B c h a t R t 3 4 t W t I U 5 I d 1 V N S q t 9 T c v p I Z w X 4 c P f C o g P V j d a j j m p E r c g 9 f V H f P t 5 d j 4 1 A M c H 0 u q w f f M V V c r 5 V B n M D k h U P 9 T m r P H C Y I 8 E O 6 J Q V B o u R l D h 5 o X 5 l 2 W G i M + 3 8 N r k C T p e N j r m S Z a N Q U D l Z l h w 6 b f 0 I X d 7 H r M j t s J y A D 7 4 n S 8 1 m 0 j q p x K 6 l j V 4 4 / 3 q j x E y m m j S j 3 A Y E n x v Q Y T X B h L 2 a f 2 w 4 M n n D V X q M l j n 7 g b v p t F v G f j 7 A 2 7 h X 5 C L w I O r I H 5 D 6 f J b 6 3 z e S W E b M Z j d E d + E R T O n Z v w a P v s D X v s B 7 7 / D / v X 7 R t / U E U E s B A i 0 A F A A C A A g A t l y R V C + Y D Q y k A A A A 9 Q A A A B I A A A A A A A A A A A A A A A A A A A A A A E N v b m Z p Z y 9 Q Y W N r Y W d l L n h t b F B L A Q I t A B Q A A g A I A L Z c k V Q P y u m r p A A A A O k A A A A T A A A A A A A A A A A A A A A A A P A A A A B b Q 2 9 u d G V u d F 9 U e X B l c 1 0 u e G 1 s U E s B A i 0 A F A A C A A g A t l y R V H x Z N o G B A Q A A a Q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I A A A A A A A B M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1 Q w O T o z N j o 1 M S 4 4 N T I 2 O D M x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Z m 9 u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3 V D A 5 O j M 3 O j Q 0 L j A y N T A 2 M j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I C g y K S 9 B d X R v U m V t b 3 Z l Z E N v b H V t b n M x L n t D b 2 x 1 b W 4 x L D B 9 J n F 1 b 3 Q 7 L C Z x d W 9 0 O 1 N l Y 3 R p b 2 4 x L 3 R l b G V m b 2 5 5 I C g y K S 9 B d X R v U m V t b 3 Z l Z E N v b H V t b n M x L n t D b 2 x 1 b W 4 y L D F 9 J n F 1 b 3 Q 7 L C Z x d W 9 0 O 1 N l Y 3 R p b 2 4 x L 3 R l b G V m b 2 5 5 I C g y K S 9 B d X R v U m V t b 3 Z l Z E N v b H V t b n M x L n t D b 2 x 1 b W 4 z L D J 9 J n F 1 b 3 Q 7 L C Z x d W 9 0 O 1 N l Y 3 R p b 2 4 x L 3 R l b G V m b 2 5 5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I C g y K S 9 B d X R v U m V t b 3 Z l Z E N v b H V t b n M x L n t D b 2 x 1 b W 4 x L D B 9 J n F 1 b 3 Q 7 L C Z x d W 9 0 O 1 N l Y 3 R p b 2 4 x L 3 R l b G V m b 2 5 5 I C g y K S 9 B d X R v U m V t b 3 Z l Z E N v b H V t b n M x L n t D b 2 x 1 b W 4 y L D F 9 J n F 1 b 3 Q 7 L C Z x d W 9 0 O 1 N l Y 3 R p b 2 4 x L 3 R l b G V m b 2 5 5 I C g y K S 9 B d X R v U m V t b 3 Z l Z E N v b H V t b n M x L n t D b 2 x 1 b W 4 z L D J 9 J n F 1 b 3 Q 7 L C Z x d W 9 0 O 1 N l Y 3 R p b 2 4 x L 3 R l b G V m b 2 5 5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f V o L h L s R P r O l w S 7 y k d / Y A A A A A A g A A A A A A E G Y A A A A B A A A g A A A A m Y w Z j + F 9 p H s K w R X W F 7 p f U H i m b o p O X C 5 n S 4 j O 0 E f M h / A A A A A A D o A A A A A C A A A g A A A A s b f C N O o 3 V r Y G W + R l 5 i B e y X 8 O o d p b s 6 m W B C y X f L l W g C J Q A A A A o L O w L e + 1 J C N x 4 g P f a P 6 P 9 t O n h f y 5 T 3 W f v 9 S 5 d F q 9 x 5 U 7 L 0 P P F 8 E G V T a 7 6 R r V t 7 W V b u z 9 i 7 n 0 u p q C j B 8 U o q 8 E M 8 7 n 0 n S N R E / X l b W f m x a F z z p A A A A A m r M Z S x O x Q x u y m u E d L n / D I f m A 4 2 z j h y u c W M G Z X L W G D E o H n L I w E V u j k V K F y L f + M 4 H D + S k v G X g t O j / x 6 b L j 5 r J + 8 w = = < / D a t a M a s h u p > 
</file>

<file path=customXml/itemProps1.xml><?xml version="1.0" encoding="utf-8"?>
<ds:datastoreItem xmlns:ds="http://schemas.openxmlformats.org/officeDocument/2006/customXml" ds:itemID="{14406311-F8E5-4BDC-ABB1-E120922F0F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Arkusz6</vt:lpstr>
      <vt:lpstr>telefony</vt:lpstr>
      <vt:lpstr>zad1</vt:lpstr>
      <vt:lpstr>zad2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2022-04-17T09:35:29Z</dcterms:created>
  <dcterms:modified xsi:type="dcterms:W3CDTF">2022-04-17T18:27:47Z</dcterms:modified>
</cp:coreProperties>
</file>