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3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F24" i="1"/>
  <c r="H16" i="1"/>
  <c r="H17" i="1"/>
  <c r="H18" i="1"/>
  <c r="H19" i="1"/>
  <c r="H20" i="1"/>
  <c r="H21" i="1"/>
  <c r="H22" i="1"/>
  <c r="H23" i="1"/>
  <c r="H15" i="1"/>
  <c r="G16" i="1"/>
  <c r="G17" i="1"/>
  <c r="G18" i="1"/>
  <c r="G19" i="1"/>
  <c r="G20" i="1"/>
  <c r="G21" i="1"/>
  <c r="G22" i="1"/>
  <c r="G23" i="1"/>
  <c r="G15" i="1"/>
  <c r="F16" i="1"/>
  <c r="F17" i="1"/>
  <c r="F18" i="1"/>
  <c r="F19" i="1"/>
  <c r="F20" i="1"/>
  <c r="F21" i="1"/>
  <c r="F22" i="1"/>
  <c r="F23" i="1"/>
  <c r="F15" i="1"/>
</calcChain>
</file>

<file path=xl/sharedStrings.xml><?xml version="1.0" encoding="utf-8"?>
<sst xmlns="http://schemas.openxmlformats.org/spreadsheetml/2006/main" count="41" uniqueCount="29">
  <si>
    <t>NO</t>
  </si>
  <si>
    <t>URUT</t>
  </si>
  <si>
    <t>NAMA</t>
  </si>
  <si>
    <t>KARYAWAN</t>
  </si>
  <si>
    <t>JENIS</t>
  </si>
  <si>
    <t>KELAMIN</t>
  </si>
  <si>
    <t>JABATAN</t>
  </si>
  <si>
    <t>UMUR</t>
  </si>
  <si>
    <t>GAJI</t>
  </si>
  <si>
    <t>POKOK</t>
  </si>
  <si>
    <t>THR</t>
  </si>
  <si>
    <t>TOTAL</t>
  </si>
  <si>
    <t>ANDI</t>
  </si>
  <si>
    <t>PRIYO</t>
  </si>
  <si>
    <t>NINA</t>
  </si>
  <si>
    <t>SYAMSUL</t>
  </si>
  <si>
    <t>CINDY</t>
  </si>
  <si>
    <t>RINI</t>
  </si>
  <si>
    <t>MERRY</t>
  </si>
  <si>
    <t>MAHMUD</t>
  </si>
  <si>
    <t>AKBAR</t>
  </si>
  <si>
    <t>L</t>
  </si>
  <si>
    <t>P</t>
  </si>
  <si>
    <t>STAF</t>
  </si>
  <si>
    <t>SEKRETARIS</t>
  </si>
  <si>
    <t>MANAGER</t>
  </si>
  <si>
    <t>OB</t>
  </si>
  <si>
    <t>DRIVER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</si>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</sst>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841411</xdr:colOff>
      <xdr:row>4</xdr:row>
      <xdr:rowOff>41870</xdr:rowOff>
    </xdr:from>
    <xdr:to>
      <xdr:col>6</xdr:col>
      <xdr:colOff>837363</xdr:colOff>
      <xdr:row>9</xdr:row>
      <xdr:rowOff>41869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FB6B68-037E-5546-5F83-9502D2C76BB8}"/>
            </a:ext>
          </a:extLst>
        </xdr:cNvPr>
        <xdr:cNvSpPr txBox="1"/>
      </xdr:nvSpPr>
      <xdr:spPr>
        <a:xfrm>
          <a:off x="1207757" y="795496"/>
          <a:ext cx="3900155" cy="942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000" b="1"/>
            <a:t>PT.</a:t>
          </a:r>
          <a:r>
            <a:rPr lang="en-ID" sz="2000" b="1" baseline="0"/>
            <a:t> BANGUN MARGI</a:t>
          </a:r>
        </a:p>
        <a:p>
          <a:pPr algn="ctr"/>
          <a:r>
            <a:rPr lang="en-ID" sz="1400" b="1" baseline="0"/>
            <a:t>DAFTAR GAJI DAN THR</a:t>
          </a:r>
        </a:p>
        <a:p>
          <a:pPr algn="ctr"/>
          <a:r>
            <a:rPr lang="en-ID" sz="1400" b="1" baseline="0"/>
            <a:t>BULAN JULI 2015</a:t>
          </a:r>
          <a:endParaRPr lang="en-ID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24"/>
  <sheetViews>
    <sheetView tabSelected="1" topLeftCell="A2" zoomScale="91" zoomScaleNormal="74" workbookViewId="0">
      <selection activeCell="H10" sqref="H10"/>
    </sheetView>
  </sheetViews>
  <sheetFormatPr defaultRowHeight="15" x14ac:dyDescent="0.25"/>
  <cols>
    <col min="1" max="1" width="5.42578125" bestFit="1" customWidth="1"/>
    <col min="2" max="2" width="13.140625" customWidth="1"/>
    <col min="3" max="3" width="8.42578125" bestFit="1" customWidth="1"/>
    <col min="4" max="4" width="15" customWidth="1"/>
    <col min="5" max="5" width="8.42578125" customWidth="1"/>
    <col min="6" max="6" width="13.28515625" customWidth="1"/>
    <col min="7" max="7" width="13" customWidth="1"/>
    <col min="8" max="8" width="16.85546875" customWidth="1"/>
  </cols>
  <sheetData>
    <row r="12" spans="1:8" ht="15.75" thickBot="1" x14ac:dyDescent="0.3"/>
    <row r="13" spans="1:8" ht="24.95" customHeight="1" x14ac:dyDescent="0.25">
      <c r="A13" s="3" t="s">
        <v>0</v>
      </c>
      <c r="B13" s="3" t="s">
        <v>2</v>
      </c>
      <c r="C13" s="3" t="s">
        <v>4</v>
      </c>
      <c r="D13" s="10" t="s">
        <v>6</v>
      </c>
      <c r="E13" s="3" t="s">
        <v>7</v>
      </c>
      <c r="F13" s="3" t="s">
        <v>8</v>
      </c>
      <c r="G13" s="3" t="s">
        <v>10</v>
      </c>
      <c r="H13" s="3" t="s">
        <v>11</v>
      </c>
    </row>
    <row r="14" spans="1:8" ht="24.95" customHeight="1" thickBot="1" x14ac:dyDescent="0.3">
      <c r="A14" s="4" t="s">
        <v>1</v>
      </c>
      <c r="B14" s="4" t="s">
        <v>3</v>
      </c>
      <c r="C14" s="4" t="s">
        <v>5</v>
      </c>
      <c r="D14" s="11"/>
      <c r="E14" s="4"/>
      <c r="F14" s="4" t="s">
        <v>9</v>
      </c>
      <c r="G14" s="4"/>
      <c r="H14" s="4" t="s">
        <v>8</v>
      </c>
    </row>
    <row r="15" spans="1:8" ht="24.95" customHeight="1" thickBot="1" x14ac:dyDescent="0.3">
      <c r="A15" s="1">
        <v>1</v>
      </c>
      <c r="B15" s="2" t="s">
        <v>12</v>
      </c>
      <c r="C15" s="1" t="s">
        <v>21</v>
      </c>
      <c r="D15" s="2" t="s">
        <v>23</v>
      </c>
      <c r="E15" s="1">
        <v>35</v>
      </c>
      <c r="F15" s="5">
        <f>IF(D15="MANAGER",3000000,IF(D15="SEKRETARIS",2500000,IF(D15="STAF",1500000,IF(D15="DRIVER",1200000,IF(D15="OB",1000000)))))</f>
        <v>1500000</v>
      </c>
      <c r="G15" s="5">
        <f>IF(AND(15="L",E15&gt;=40),70%*F15,IF(AND(15="L",E15&lt;40),55%*F15,25%*F15))</f>
        <v>375000</v>
      </c>
      <c r="H15" s="5">
        <f>F15+G15</f>
        <v>1875000</v>
      </c>
    </row>
    <row r="16" spans="1:8" ht="24.95" customHeight="1" thickBot="1" x14ac:dyDescent="0.3">
      <c r="A16" s="1">
        <v>2</v>
      </c>
      <c r="B16" s="2" t="s">
        <v>13</v>
      </c>
      <c r="C16" s="1" t="s">
        <v>21</v>
      </c>
      <c r="D16" s="2" t="s">
        <v>24</v>
      </c>
      <c r="E16" s="1">
        <v>45</v>
      </c>
      <c r="F16" s="5">
        <f t="shared" ref="F16:F23" si="0">IF(D16="MANAGER",3000000,IF(D16="SEKRETARIS",2500000,IF(D16="STAF",1500000,IF(D16="DRIVER",1200000,IF(D16="OB",1000000)))))</f>
        <v>2500000</v>
      </c>
      <c r="G16" s="5">
        <f t="shared" ref="G16:G23" si="1">IF(AND(15="L",E16&gt;=40),70%*F16,IF(AND(15="L",E16&lt;40),55%*F16,25%*F16))</f>
        <v>625000</v>
      </c>
      <c r="H16" s="5">
        <f t="shared" ref="H16:H24" si="2">F16+G16</f>
        <v>3125000</v>
      </c>
    </row>
    <row r="17" spans="1:8" ht="24.95" customHeight="1" thickBot="1" x14ac:dyDescent="0.3">
      <c r="A17" s="1">
        <v>3</v>
      </c>
      <c r="B17" s="2" t="s">
        <v>14</v>
      </c>
      <c r="C17" s="1" t="s">
        <v>22</v>
      </c>
      <c r="D17" s="2" t="s">
        <v>25</v>
      </c>
      <c r="E17" s="1">
        <v>40</v>
      </c>
      <c r="F17" s="5">
        <f t="shared" si="0"/>
        <v>3000000</v>
      </c>
      <c r="G17" s="5">
        <f t="shared" si="1"/>
        <v>750000</v>
      </c>
      <c r="H17" s="5">
        <f t="shared" si="2"/>
        <v>3750000</v>
      </c>
    </row>
    <row r="18" spans="1:8" ht="24.95" customHeight="1" thickBot="1" x14ac:dyDescent="0.3">
      <c r="A18" s="1">
        <v>4</v>
      </c>
      <c r="B18" s="2" t="s">
        <v>15</v>
      </c>
      <c r="C18" s="1" t="s">
        <v>21</v>
      </c>
      <c r="D18" s="2" t="s">
        <v>26</v>
      </c>
      <c r="E18" s="1">
        <v>56</v>
      </c>
      <c r="F18" s="5">
        <f t="shared" si="0"/>
        <v>1000000</v>
      </c>
      <c r="G18" s="5">
        <f t="shared" si="1"/>
        <v>250000</v>
      </c>
      <c r="H18" s="5">
        <f t="shared" si="2"/>
        <v>1250000</v>
      </c>
    </row>
    <row r="19" spans="1:8" ht="24.95" customHeight="1" thickBot="1" x14ac:dyDescent="0.3">
      <c r="A19" s="1">
        <v>5</v>
      </c>
      <c r="B19" s="2" t="s">
        <v>16</v>
      </c>
      <c r="C19" s="1" t="s">
        <v>22</v>
      </c>
      <c r="D19" s="2" t="s">
        <v>27</v>
      </c>
      <c r="E19" s="1">
        <v>50</v>
      </c>
      <c r="F19" s="5">
        <f t="shared" si="0"/>
        <v>1200000</v>
      </c>
      <c r="G19" s="5">
        <f t="shared" si="1"/>
        <v>300000</v>
      </c>
      <c r="H19" s="5">
        <f t="shared" si="2"/>
        <v>1500000</v>
      </c>
    </row>
    <row r="20" spans="1:8" ht="24.95" customHeight="1" thickBot="1" x14ac:dyDescent="0.3">
      <c r="A20" s="1">
        <v>6</v>
      </c>
      <c r="B20" s="2" t="s">
        <v>17</v>
      </c>
      <c r="C20" s="1" t="s">
        <v>22</v>
      </c>
      <c r="D20" s="2" t="s">
        <v>23</v>
      </c>
      <c r="E20" s="1">
        <v>38</v>
      </c>
      <c r="F20" s="5">
        <f t="shared" si="0"/>
        <v>1500000</v>
      </c>
      <c r="G20" s="5">
        <f t="shared" si="1"/>
        <v>375000</v>
      </c>
      <c r="H20" s="5">
        <f t="shared" si="2"/>
        <v>1875000</v>
      </c>
    </row>
    <row r="21" spans="1:8" ht="24.95" customHeight="1" thickBot="1" x14ac:dyDescent="0.3">
      <c r="A21" s="1">
        <v>7</v>
      </c>
      <c r="B21" s="2" t="s">
        <v>18</v>
      </c>
      <c r="C21" s="1" t="s">
        <v>22</v>
      </c>
      <c r="D21" s="2" t="s">
        <v>24</v>
      </c>
      <c r="E21" s="1">
        <v>45</v>
      </c>
      <c r="F21" s="5">
        <f t="shared" si="0"/>
        <v>2500000</v>
      </c>
      <c r="G21" s="5">
        <f t="shared" si="1"/>
        <v>625000</v>
      </c>
      <c r="H21" s="5">
        <f t="shared" si="2"/>
        <v>3125000</v>
      </c>
    </row>
    <row r="22" spans="1:8" ht="24.95" customHeight="1" thickBot="1" x14ac:dyDescent="0.3">
      <c r="A22" s="1">
        <v>8</v>
      </c>
      <c r="B22" s="2" t="s">
        <v>19</v>
      </c>
      <c r="C22" s="1" t="s">
        <v>21</v>
      </c>
      <c r="D22" s="2" t="s">
        <v>26</v>
      </c>
      <c r="E22" s="1">
        <v>35</v>
      </c>
      <c r="F22" s="5">
        <f t="shared" si="0"/>
        <v>1000000</v>
      </c>
      <c r="G22" s="5">
        <f t="shared" si="1"/>
        <v>250000</v>
      </c>
      <c r="H22" s="5">
        <f t="shared" si="2"/>
        <v>1250000</v>
      </c>
    </row>
    <row r="23" spans="1:8" ht="24.95" customHeight="1" thickBot="1" x14ac:dyDescent="0.3">
      <c r="A23" s="1">
        <v>10</v>
      </c>
      <c r="B23" s="2" t="s">
        <v>20</v>
      </c>
      <c r="C23" s="1" t="s">
        <v>21</v>
      </c>
      <c r="D23" s="2" t="s">
        <v>27</v>
      </c>
      <c r="E23" s="1">
        <v>30</v>
      </c>
      <c r="F23" s="5">
        <f t="shared" si="0"/>
        <v>1200000</v>
      </c>
      <c r="G23" s="5">
        <f t="shared" si="1"/>
        <v>300000</v>
      </c>
      <c r="H23" s="5">
        <f t="shared" si="2"/>
        <v>1500000</v>
      </c>
    </row>
    <row r="24" spans="1:8" ht="24.95" customHeight="1" thickBot="1" x14ac:dyDescent="0.3">
      <c r="A24" s="7" t="s">
        <v>28</v>
      </c>
      <c r="B24" s="8"/>
      <c r="C24" s="8"/>
      <c r="D24" s="8"/>
      <c r="E24" s="9"/>
      <c r="F24" s="6">
        <f>SUM(H15:H23)</f>
        <v>19250000</v>
      </c>
      <c r="G24" s="6">
        <f>SUM(H15:H23)</f>
        <v>19250000</v>
      </c>
      <c r="H24" s="6">
        <f t="shared" si="2"/>
        <v>38500000</v>
      </c>
    </row>
  </sheetData>
  <mergeCells count="2">
    <mergeCell ref="A24:E24"/>
    <mergeCell ref="D13:D14"/>
  </mergeCells>
  <printOptions headings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2022-12-03T13:01:30Z</cp:lastPrinted>
  <dcterms:created xsi:type="dcterms:W3CDTF">2022-11-17T01:25:58Z</dcterms:created>
  <dcterms:modified xsi:type="dcterms:W3CDTF">2022-12-03T13:05:47Z</dcterms:modified>
</cp:coreProperties>
</file>