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680" yWindow="560" windowWidth="25040" windowHeight="17000" tabRatio="500"/>
  </bookViews>
  <sheets>
    <sheet name="工作表1" sheetId="1" r:id="rId1"/>
  </sheets>
  <externalReferences>
    <externalReference r:id="rId2"/>
  </externalReferences>
  <definedNames>
    <definedName name="_xlnm._FilterDatabase" localSheetId="0" hidden="1">工作表1!$A$1:$K$7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/>
  <c r="K8" i="1"/>
  <c r="K3" i="1"/>
  <c r="K4" i="1"/>
  <c r="K5" i="1"/>
  <c r="K6" i="1"/>
  <c r="K7" i="1"/>
  <c r="K2" i="1"/>
  <c r="D2" i="1"/>
  <c r="F2" i="1"/>
  <c r="I2" i="1"/>
  <c r="H2" i="1"/>
  <c r="G2" i="1"/>
  <c r="D5" i="1"/>
  <c r="F5" i="1"/>
  <c r="I5" i="1"/>
  <c r="H5" i="1"/>
  <c r="G5" i="1"/>
  <c r="D3" i="1"/>
  <c r="F3" i="1"/>
  <c r="I3" i="1"/>
  <c r="D4" i="1"/>
  <c r="F4" i="1"/>
  <c r="I4" i="1"/>
  <c r="D6" i="1"/>
  <c r="F6" i="1"/>
  <c r="I6" i="1"/>
  <c r="D7" i="1"/>
  <c r="F7" i="1"/>
  <c r="I7" i="1"/>
  <c r="H3" i="1"/>
  <c r="H4" i="1"/>
  <c r="H6" i="1"/>
  <c r="H7" i="1"/>
  <c r="G3" i="1"/>
  <c r="G4" i="1"/>
  <c r="G6" i="1"/>
  <c r="G7" i="1"/>
</calcChain>
</file>

<file path=xl/sharedStrings.xml><?xml version="1.0" encoding="utf-8"?>
<sst xmlns="http://schemas.openxmlformats.org/spreadsheetml/2006/main" count="17" uniqueCount="17">
  <si>
    <t>DOCID</t>
    <phoneticPr fontId="2" type="noConversion"/>
  </si>
  <si>
    <t>BestMatch</t>
    <phoneticPr fontId="2" type="noConversion"/>
  </si>
  <si>
    <t>RealWords</t>
    <phoneticPr fontId="2" type="noConversion"/>
  </si>
  <si>
    <t>Tesseract</t>
    <phoneticPr fontId="2" type="noConversion"/>
  </si>
  <si>
    <t>Tesseract Recall</t>
    <phoneticPr fontId="2" type="noConversion"/>
  </si>
  <si>
    <t>TessError</t>
    <phoneticPr fontId="2" type="noConversion"/>
  </si>
  <si>
    <t>ErrorReduction</t>
    <phoneticPr fontId="2" type="noConversion"/>
  </si>
  <si>
    <t>Recall Improve</t>
    <phoneticPr fontId="2" type="noConversion"/>
  </si>
  <si>
    <t>JOURNAL_46221</t>
  </si>
  <si>
    <t>JOURNAL_6056</t>
  </si>
  <si>
    <t>JOURNAL_90045</t>
  </si>
  <si>
    <t>JOURNAL_69310</t>
  </si>
  <si>
    <t>JOURNAL_99727</t>
  </si>
  <si>
    <t>JOURNAL_12307</t>
  </si>
  <si>
    <t>EXP20</t>
    <phoneticPr fontId="2" type="noConversion"/>
  </si>
  <si>
    <t>DeepDive Recall</t>
    <phoneticPr fontId="2" type="noConversion"/>
  </si>
  <si>
    <t>Optimal Recall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</si>
</sst>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Optimal Recall</c:v>
                </c:pt>
              </c:strCache>
            </c:strRef>
          </c:tx>
          <c:val>
            <c:numRef>
              <c:f>工作表1!$D$2:$D$7</c:f>
              <c:numCache>
                <c:formatCode>0.00%</c:formatCode>
                <c:ptCount val="6"/>
                <c:pt idx="0">
                  <c:v>0.894207619317377</c:v>
                </c:pt>
                <c:pt idx="1">
                  <c:v>0.898608349900596</c:v>
                </c:pt>
                <c:pt idx="2">
                  <c:v>0.903282661379158</c:v>
                </c:pt>
                <c:pt idx="3">
                  <c:v>0.929491206030151</c:v>
                </c:pt>
                <c:pt idx="4">
                  <c:v>0.932565947242206</c:v>
                </c:pt>
                <c:pt idx="5">
                  <c:v>0.949534990089953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Tesseract Recall</c:v>
                </c:pt>
              </c:strCache>
            </c:strRef>
          </c:tx>
          <c:val>
            <c:numRef>
              <c:f>工作表1!$F$2:$F$7</c:f>
              <c:numCache>
                <c:formatCode>0.00%</c:formatCode>
                <c:ptCount val="6"/>
                <c:pt idx="0">
                  <c:v>0.88103668035689</c:v>
                </c:pt>
                <c:pt idx="1">
                  <c:v>0.894632206759443</c:v>
                </c:pt>
                <c:pt idx="2">
                  <c:v>0.895792024675039</c:v>
                </c:pt>
                <c:pt idx="3">
                  <c:v>0.917242462311558</c:v>
                </c:pt>
                <c:pt idx="4">
                  <c:v>0.919136690647482</c:v>
                </c:pt>
                <c:pt idx="5">
                  <c:v>0.938100320170758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工作表1!$K$1</c:f>
              <c:strCache>
                <c:ptCount val="1"/>
                <c:pt idx="0">
                  <c:v>DeepDive Recall</c:v>
                </c:pt>
              </c:strCache>
            </c:strRef>
          </c:tx>
          <c:val>
            <c:numRef>
              <c:f>工作表1!$K$2:$K$7</c:f>
              <c:numCache>
                <c:formatCode>0.00%</c:formatCode>
                <c:ptCount val="6"/>
                <c:pt idx="0">
                  <c:v>0.873813907378558</c:v>
                </c:pt>
                <c:pt idx="1">
                  <c:v>0.891981444665341</c:v>
                </c:pt>
                <c:pt idx="2">
                  <c:v>0.896012337519277</c:v>
                </c:pt>
                <c:pt idx="3">
                  <c:v>0.921325376884422</c:v>
                </c:pt>
                <c:pt idx="4">
                  <c:v>0.92652278177458</c:v>
                </c:pt>
                <c:pt idx="5">
                  <c:v>0.944351273059918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74936"/>
        <c:axId val="2088559672"/>
      </c:lineChart>
      <c:catAx>
        <c:axId val="208827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59672"/>
        <c:crosses val="autoZero"/>
        <c:auto val="1"/>
        <c:lblAlgn val="ctr"/>
        <c:lblOffset val="100"/>
        <c:noMultiLvlLbl val="0"/>
      </c:catAx>
      <c:valAx>
        <c:axId val="2088559672"/>
        <c:scaling>
          <c:orientation val="minMax"/>
          <c:min val="0.86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827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558799</xdr:colOff>
      <xdr:row>9</xdr:row>
      <xdr:rowOff>19050</xdr:rowOff>
    </xdr:from>
    <xdr:to>
      <xdr:col>13</xdr:col>
      <xdr:colOff>230716</xdr:colOff>
      <xdr:row>34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0402-bestpick-numbers-25do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>
        <row r="1">
          <cell r="D1" t="str">
            <v>Best Recall</v>
          </cell>
          <cell r="F1" t="str">
            <v>Tesseract Recall</v>
          </cell>
        </row>
        <row r="2">
          <cell r="D2">
            <v>0.83730304140710887</v>
          </cell>
          <cell r="F2">
            <v>0.82795895932576036</v>
          </cell>
        </row>
        <row r="3">
          <cell r="D3">
            <v>0.84097677188802855</v>
          </cell>
          <cell r="F3">
            <v>0.83478260869565213</v>
          </cell>
        </row>
        <row r="4">
          <cell r="D4">
            <v>0.87600983491394446</v>
          </cell>
          <cell r="F4">
            <v>0.84439761152089921</v>
          </cell>
        </row>
        <row r="5">
          <cell r="D5">
            <v>0.87462887989203775</v>
          </cell>
          <cell r="F5">
            <v>0.8666666666666667</v>
          </cell>
        </row>
        <row r="6">
          <cell r="D6">
            <v>0.88330170777988615</v>
          </cell>
          <cell r="F6">
            <v>0.87286527514231504</v>
          </cell>
        </row>
        <row r="7">
          <cell r="D7">
            <v>0.89951104366885859</v>
          </cell>
          <cell r="F7">
            <v>0.87995279042320018</v>
          </cell>
        </row>
        <row r="8">
          <cell r="D8">
            <v>0.89420761931737713</v>
          </cell>
          <cell r="F8">
            <v>0.88103668035688998</v>
          </cell>
        </row>
        <row r="9">
          <cell r="D9">
            <v>0.90278055611122221</v>
          </cell>
          <cell r="F9">
            <v>0.89377875575115018</v>
          </cell>
        </row>
        <row r="10">
          <cell r="D10">
            <v>0.89860834990059646</v>
          </cell>
          <cell r="F10">
            <v>0.89463220675944333</v>
          </cell>
        </row>
        <row r="11">
          <cell r="D11">
            <v>0.90452370595911269</v>
          </cell>
          <cell r="F11">
            <v>0.89517181383210087</v>
          </cell>
        </row>
        <row r="12">
          <cell r="D12">
            <v>0.90328266137915836</v>
          </cell>
          <cell r="F12">
            <v>0.8957920246750386</v>
          </cell>
        </row>
        <row r="13">
          <cell r="D13">
            <v>0.91165090283748929</v>
          </cell>
          <cell r="F13">
            <v>0.89810834049871024</v>
          </cell>
        </row>
        <row r="14">
          <cell r="D14">
            <v>0.92595857205817544</v>
          </cell>
          <cell r="F14">
            <v>0.9127368884971353</v>
          </cell>
        </row>
        <row r="15">
          <cell r="D15">
            <v>0.9382726089785296</v>
          </cell>
          <cell r="F15">
            <v>0.91468770331815219</v>
          </cell>
        </row>
        <row r="16">
          <cell r="D16">
            <v>0.92405360921702329</v>
          </cell>
          <cell r="F16">
            <v>0.9147660474958853</v>
          </cell>
        </row>
        <row r="17">
          <cell r="D17">
            <v>0.92949120603015079</v>
          </cell>
          <cell r="F17">
            <v>0.91724246231155782</v>
          </cell>
        </row>
        <row r="18">
          <cell r="D18">
            <v>0.93256594724220621</v>
          </cell>
          <cell r="F18">
            <v>0.91913669064748205</v>
          </cell>
        </row>
        <row r="19">
          <cell r="D19">
            <v>0.93778576094056176</v>
          </cell>
          <cell r="F19">
            <v>0.92308948399738733</v>
          </cell>
        </row>
        <row r="20">
          <cell r="D20">
            <v>0.92842302794718856</v>
          </cell>
          <cell r="F20">
            <v>0.9231284766436566</v>
          </cell>
        </row>
        <row r="21">
          <cell r="D21">
            <v>0.93818466353677621</v>
          </cell>
          <cell r="F21">
            <v>0.93375065206051122</v>
          </cell>
        </row>
        <row r="22">
          <cell r="D22">
            <v>0.94953499008995279</v>
          </cell>
          <cell r="F22">
            <v>0.93810032017075773</v>
          </cell>
        </row>
        <row r="23">
          <cell r="D23">
            <v>0.95053830550787954</v>
          </cell>
          <cell r="F23">
            <v>0.94133250117022937</v>
          </cell>
        </row>
        <row r="24">
          <cell r="D24">
            <v>0.95683219733852642</v>
          </cell>
          <cell r="F24">
            <v>0.94320025965595589</v>
          </cell>
        </row>
        <row r="25">
          <cell r="D25">
            <v>0.95748671459831203</v>
          </cell>
          <cell r="F25">
            <v>0.94654579556111285</v>
          </cell>
        </row>
        <row r="26">
          <cell r="D26">
            <v>0.97542072630646592</v>
          </cell>
          <cell r="F26">
            <v>0.96888839681133743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P9" sqref="P9"/>
    </sheetView>
  </sheetViews>
  <sheetFormatPr baseColWidth="10" defaultRowHeight="15" x14ac:dyDescent="0"/>
  <cols>
    <col min="1" max="1" width="15.5" bestFit="1" customWidth="1"/>
    <col min="11" max="11" width="10.83203125" style="1"/>
  </cols>
  <sheetData>
    <row r="1" spans="1:11">
      <c r="A1" t="s">
        <v>0</v>
      </c>
      <c r="B1" t="s">
        <v>1</v>
      </c>
      <c r="C1" t="s">
        <v>2</v>
      </c>
      <c r="D1" s="1" t="s">
        <v>16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  <c r="K1" s="1" t="s">
        <v>15</v>
      </c>
    </row>
    <row r="2" spans="1:11">
      <c r="A2" s="3" t="s">
        <v>8</v>
      </c>
      <c r="B2">
        <v>6314</v>
      </c>
      <c r="C2">
        <v>7061</v>
      </c>
      <c r="D2" s="1">
        <f>B2/C2</f>
        <v>0.89420761931737713</v>
      </c>
      <c r="E2">
        <v>6221</v>
      </c>
      <c r="F2" s="1">
        <f>E2/C2</f>
        <v>0.88103668035688998</v>
      </c>
      <c r="G2" s="1">
        <f>1-F2</f>
        <v>0.11896331964311002</v>
      </c>
      <c r="H2" s="1">
        <f>(B2-E2)/(C2-E2)</f>
        <v>0.11071428571428571</v>
      </c>
      <c r="I2" s="1">
        <f>D2-F2</f>
        <v>1.3170938960487155E-2</v>
      </c>
      <c r="J2" s="3">
        <v>6170</v>
      </c>
      <c r="K2" s="1">
        <f>J2/C2</f>
        <v>0.87381390737855824</v>
      </c>
    </row>
    <row r="3" spans="1:11">
      <c r="A3" s="3" t="s">
        <v>9</v>
      </c>
      <c r="B3">
        <v>4068</v>
      </c>
      <c r="C3">
        <v>4527</v>
      </c>
      <c r="D3" s="1">
        <f>B3/C3</f>
        <v>0.89860834990059646</v>
      </c>
      <c r="E3">
        <v>4050</v>
      </c>
      <c r="F3" s="1">
        <f>E3/C3</f>
        <v>0.89463220675944333</v>
      </c>
      <c r="G3" s="1">
        <f>1-F3</f>
        <v>0.10536779324055667</v>
      </c>
      <c r="H3" s="1">
        <f>(B3-E3)/(C3-E3)</f>
        <v>3.7735849056603772E-2</v>
      </c>
      <c r="I3" s="1">
        <f>D3-F3</f>
        <v>3.9761431411531323E-3</v>
      </c>
      <c r="J3" s="3">
        <v>4038</v>
      </c>
      <c r="K3" s="1">
        <f t="shared" ref="K3:K7" si="0">J3/C3</f>
        <v>0.89198144466534124</v>
      </c>
    </row>
    <row r="4" spans="1:11">
      <c r="A4" s="3" t="s">
        <v>10</v>
      </c>
      <c r="B4">
        <v>4100</v>
      </c>
      <c r="C4">
        <v>4539</v>
      </c>
      <c r="D4" s="1">
        <f>B4/C4</f>
        <v>0.90328266137915836</v>
      </c>
      <c r="E4">
        <v>4066</v>
      </c>
      <c r="F4" s="1">
        <f>E4/C4</f>
        <v>0.8957920246750386</v>
      </c>
      <c r="G4" s="1">
        <f>1-F4</f>
        <v>0.1042079753249614</v>
      </c>
      <c r="H4" s="1">
        <f>(B4-E4)/(C4-E4)</f>
        <v>7.1881606765327691E-2</v>
      </c>
      <c r="I4" s="1">
        <f>D4-F4</f>
        <v>7.4906367041197575E-3</v>
      </c>
      <c r="J4" s="3">
        <v>4067</v>
      </c>
      <c r="K4" s="1">
        <f t="shared" si="0"/>
        <v>0.89601233751927734</v>
      </c>
    </row>
    <row r="5" spans="1:11">
      <c r="A5" s="3" t="s">
        <v>11</v>
      </c>
      <c r="B5">
        <v>5919</v>
      </c>
      <c r="C5">
        <v>6368</v>
      </c>
      <c r="D5" s="1">
        <f>B5/C5</f>
        <v>0.92949120603015079</v>
      </c>
      <c r="E5">
        <v>5841</v>
      </c>
      <c r="F5" s="1">
        <f>E5/C5</f>
        <v>0.91724246231155782</v>
      </c>
      <c r="G5" s="1">
        <f>1-F5</f>
        <v>8.2757537688442184E-2</v>
      </c>
      <c r="H5" s="1">
        <f>(B5-E5)/(C5-E5)</f>
        <v>0.14800759013282733</v>
      </c>
      <c r="I5" s="1">
        <f>D5-F5</f>
        <v>1.2248743718592969E-2</v>
      </c>
      <c r="J5" s="3">
        <v>5867</v>
      </c>
      <c r="K5" s="1">
        <f t="shared" si="0"/>
        <v>0.92132537688442206</v>
      </c>
    </row>
    <row r="6" spans="1:11">
      <c r="A6" s="3" t="s">
        <v>12</v>
      </c>
      <c r="B6">
        <v>9722</v>
      </c>
      <c r="C6">
        <v>10425</v>
      </c>
      <c r="D6" s="1">
        <f>B6/C6</f>
        <v>0.93256594724220621</v>
      </c>
      <c r="E6">
        <v>9582</v>
      </c>
      <c r="F6" s="1">
        <f>E6/C6</f>
        <v>0.91913669064748205</v>
      </c>
      <c r="G6" s="1">
        <f>1-F6</f>
        <v>8.0863309352517954E-2</v>
      </c>
      <c r="H6" s="1">
        <f>(B6-E6)/(C6-E6)</f>
        <v>0.166073546856465</v>
      </c>
      <c r="I6" s="1">
        <f>D6-F6</f>
        <v>1.3429256594724159E-2</v>
      </c>
      <c r="J6" s="3">
        <v>9659</v>
      </c>
      <c r="K6" s="1">
        <f t="shared" si="0"/>
        <v>0.92652278177458036</v>
      </c>
    </row>
    <row r="7" spans="1:11">
      <c r="A7" s="3" t="s">
        <v>13</v>
      </c>
      <c r="B7">
        <v>6228</v>
      </c>
      <c r="C7">
        <v>6559</v>
      </c>
      <c r="D7" s="1">
        <f>B7/C7</f>
        <v>0.94953499008995279</v>
      </c>
      <c r="E7">
        <v>6153</v>
      </c>
      <c r="F7" s="1">
        <f>E7/C7</f>
        <v>0.93810032017075773</v>
      </c>
      <c r="G7" s="1">
        <f>1-F7</f>
        <v>6.1899679829242271E-2</v>
      </c>
      <c r="H7" s="1">
        <f>(B7-E7)/(C7-E7)</f>
        <v>0.18472906403940886</v>
      </c>
      <c r="I7" s="1">
        <f>D7-F7</f>
        <v>1.1434669919195062E-2</v>
      </c>
      <c r="J7" s="3">
        <v>6194</v>
      </c>
      <c r="K7" s="1">
        <f t="shared" si="0"/>
        <v>0.94435127305991762</v>
      </c>
    </row>
    <row r="8" spans="1:11">
      <c r="D8" s="1">
        <f>AVERAGE(D2:D7)</f>
        <v>0.91794846232657357</v>
      </c>
      <c r="F8" s="1">
        <f>AVERAGE(F2:F7)</f>
        <v>0.90765673082019493</v>
      </c>
      <c r="G8" s="1"/>
      <c r="H8" s="1"/>
      <c r="I8" s="1"/>
      <c r="K8" s="1">
        <f>AVERAGE(K2:K7)</f>
        <v>0.90900118688034948</v>
      </c>
    </row>
    <row r="11" spans="1:11">
      <c r="D11" s="1"/>
      <c r="F11" s="1"/>
      <c r="G11" s="1"/>
      <c r="H11" s="2"/>
      <c r="I11" s="2"/>
    </row>
  </sheetData>
  <autoFilter ref="A1:K7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2014-04-11T06:49:09Z</dcterms:created>
  <dcterms:modified xsi:type="dcterms:W3CDTF">2014-04-11T19:15:31Z</dcterms:modified>
</cp:coreProperties>
</file>