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560" yWindow="560" windowWidth="25040" windowHeight="1700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38" i="1" l="1"/>
  <c r="D38" i="1"/>
  <c r="G38" i="1"/>
  <c r="C38" i="1"/>
  <c r="F38" i="1"/>
  <c r="I38" i="1"/>
  <c r="H38" i="1"/>
  <c r="I37" i="1"/>
  <c r="H37" i="1"/>
  <c r="I36" i="1"/>
  <c r="H36" i="1"/>
  <c r="I35" i="1"/>
  <c r="H35" i="1"/>
  <c r="I34" i="1"/>
  <c r="H34" i="1"/>
  <c r="I33" i="1"/>
  <c r="H33" i="1"/>
  <c r="I32" i="1"/>
  <c r="H32" i="1"/>
  <c r="I28" i="1"/>
  <c r="H28" i="1"/>
  <c r="I27" i="1"/>
  <c r="H27" i="1"/>
  <c r="I26" i="1"/>
  <c r="H26" i="1"/>
  <c r="I25" i="1"/>
  <c r="H25" i="1"/>
  <c r="I24" i="1"/>
  <c r="H24" i="1"/>
  <c r="I23" i="1"/>
  <c r="H23" i="1"/>
  <c r="I22" i="1"/>
  <c r="H22" i="1"/>
  <c r="E28" i="1"/>
  <c r="D28" i="1"/>
  <c r="G28" i="1"/>
  <c r="C28" i="1"/>
  <c r="F28" i="1"/>
  <c r="H18" i="1"/>
  <c r="I18" i="1"/>
  <c r="H13" i="1"/>
  <c r="I13" i="1"/>
  <c r="H14" i="1"/>
  <c r="I14" i="1"/>
  <c r="H15" i="1"/>
  <c r="I15" i="1"/>
  <c r="H16" i="1"/>
  <c r="I16" i="1"/>
  <c r="H17" i="1"/>
  <c r="I17" i="1"/>
  <c r="I12" i="1"/>
  <c r="H12" i="1"/>
  <c r="E18" i="1"/>
  <c r="D18" i="1"/>
  <c r="G18" i="1"/>
  <c r="C18" i="1"/>
  <c r="F18" i="1"/>
  <c r="E8" i="1"/>
  <c r="D8" i="1"/>
  <c r="C8" i="1"/>
  <c r="G8" i="1"/>
  <c r="F8" i="1"/>
</calcChain>
</file>

<file path=xl/sharedStrings.xml><?xml version="1.0" encoding="utf-8"?>
<sst xmlns="http://schemas.openxmlformats.org/spreadsheetml/2006/main" count="33" uniqueCount="15">
  <si>
    <t>JOURNAL_121182</t>
  </si>
  <si>
    <t>JOURNAL_12307</t>
  </si>
  <si>
    <t>JOURNAL_145413</t>
  </si>
  <si>
    <t>JOURNAL_59869</t>
  </si>
  <si>
    <t>JOURNAL_6056</t>
  </si>
  <si>
    <t>JOURNAL_90045</t>
  </si>
  <si>
    <t>OCR</t>
    <phoneticPr fontId="2" type="noConversion"/>
  </si>
  <si>
    <t>REAL</t>
    <phoneticPr fontId="2" type="noConversion"/>
  </si>
  <si>
    <t>Matches</t>
    <phoneticPr fontId="2" type="noConversion"/>
  </si>
  <si>
    <t>Prec</t>
    <phoneticPr fontId="2" type="noConversion"/>
  </si>
  <si>
    <t>Recall</t>
    <phoneticPr fontId="2" type="noConversion"/>
  </si>
  <si>
    <t>ORIGINAL</t>
    <phoneticPr fontId="2" type="noConversion"/>
  </si>
  <si>
    <t>HTML Tags</t>
    <phoneticPr fontId="2" type="noConversion"/>
  </si>
  <si>
    <t>Exclude Fig/Tab</t>
    <phoneticPr fontId="2" type="noConversion"/>
  </si>
  <si>
    <t>Exclude Refs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</si>
</sst>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0" fontId="0" fillId="0" borderId="0" xfId="0" applyNumberFormat="1"/>
    <xf numFmtId="10" fontId="1" fillId="0" borderId="0" xfId="0" applyNumberFormat="1" applyFont="1"/>
  </cellXfs>
  <cellStyles count="59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workbookViewId="0">
      <selection activeCell="B22" sqref="B22:B27"/>
    </sheetView>
  </sheetViews>
  <sheetFormatPr baseColWidth="10" defaultRowHeight="15" x14ac:dyDescent="0"/>
  <cols>
    <col min="2" max="2" width="18.33203125" customWidth="1"/>
    <col min="6" max="9" width="10.83203125" style="2"/>
  </cols>
  <sheetData>
    <row r="1" spans="1:9">
      <c r="A1" t="s">
        <v>11</v>
      </c>
      <c r="C1" t="s">
        <v>6</v>
      </c>
      <c r="D1" t="s">
        <v>7</v>
      </c>
      <c r="E1" t="s">
        <v>8</v>
      </c>
      <c r="F1" s="2" t="s">
        <v>9</v>
      </c>
      <c r="G1" s="2" t="s">
        <v>10</v>
      </c>
    </row>
    <row r="2" spans="1:9">
      <c r="B2" t="s">
        <v>0</v>
      </c>
      <c r="C2">
        <v>8234</v>
      </c>
      <c r="D2">
        <v>7848</v>
      </c>
      <c r="E2">
        <v>5278</v>
      </c>
      <c r="F2" s="2">
        <v>0.641000728686</v>
      </c>
      <c r="G2" s="2">
        <v>0.67252803262000005</v>
      </c>
    </row>
    <row r="3" spans="1:9">
      <c r="B3" t="s">
        <v>1</v>
      </c>
      <c r="C3">
        <v>14377</v>
      </c>
      <c r="D3">
        <v>12545</v>
      </c>
      <c r="E3">
        <v>8861</v>
      </c>
      <c r="F3" s="2">
        <v>0.61633164081500003</v>
      </c>
      <c r="G3" s="2">
        <v>0.70633718612999996</v>
      </c>
    </row>
    <row r="4" spans="1:9">
      <c r="B4" t="s">
        <v>2</v>
      </c>
      <c r="C4">
        <v>25787</v>
      </c>
      <c r="D4">
        <v>27911</v>
      </c>
      <c r="E4">
        <v>15880</v>
      </c>
      <c r="F4" s="2">
        <v>0.61581416993100002</v>
      </c>
      <c r="G4" s="2">
        <v>0.56895130951999995</v>
      </c>
    </row>
    <row r="5" spans="1:9">
      <c r="B5" t="s">
        <v>3</v>
      </c>
      <c r="C5">
        <v>13966</v>
      </c>
      <c r="D5">
        <v>11681</v>
      </c>
      <c r="E5">
        <v>8304</v>
      </c>
      <c r="F5" s="2">
        <v>0.59458685378800002</v>
      </c>
      <c r="G5" s="2">
        <v>0.71089803955099995</v>
      </c>
    </row>
    <row r="6" spans="1:9">
      <c r="B6" t="s">
        <v>4</v>
      </c>
      <c r="C6">
        <v>7240</v>
      </c>
      <c r="D6">
        <v>8230</v>
      </c>
      <c r="E6">
        <v>4988</v>
      </c>
      <c r="F6" s="2">
        <v>0.68895027624299998</v>
      </c>
      <c r="G6" s="2">
        <v>0.60607533414299997</v>
      </c>
    </row>
    <row r="7" spans="1:9">
      <c r="B7" t="s">
        <v>5</v>
      </c>
      <c r="C7">
        <v>14136</v>
      </c>
      <c r="D7">
        <v>12642</v>
      </c>
      <c r="E7">
        <v>5189</v>
      </c>
      <c r="F7" s="2">
        <v>0.36707696661</v>
      </c>
      <c r="G7" s="2">
        <v>0.41045720613800002</v>
      </c>
    </row>
    <row r="8" spans="1:9">
      <c r="C8" s="1">
        <f>SUM(C2:C7)</f>
        <v>83740</v>
      </c>
      <c r="D8" s="1">
        <f>SUM(D2:D7)</f>
        <v>80857</v>
      </c>
      <c r="E8" s="1">
        <f>SUM(E2:E7)</f>
        <v>48500</v>
      </c>
      <c r="F8" s="3">
        <f>E8/C8</f>
        <v>0.57917363267255795</v>
      </c>
      <c r="G8" s="3">
        <f>E8/D8</f>
        <v>0.59982438131516136</v>
      </c>
    </row>
    <row r="9" spans="1:9">
      <c r="C9" s="1"/>
      <c r="D9" s="1"/>
      <c r="E9" s="1"/>
      <c r="F9" s="3"/>
      <c r="G9" s="3"/>
    </row>
    <row r="11" spans="1:9">
      <c r="A11" t="s">
        <v>12</v>
      </c>
    </row>
    <row r="12" spans="1:9">
      <c r="B12" t="s">
        <v>0</v>
      </c>
      <c r="C12">
        <v>8234</v>
      </c>
      <c r="D12">
        <v>7278</v>
      </c>
      <c r="E12">
        <v>5288</v>
      </c>
      <c r="F12" s="2">
        <v>0.64221520524700004</v>
      </c>
      <c r="G12" s="2">
        <v>0.72657323440499999</v>
      </c>
      <c r="H12" s="2">
        <f>F12-F2</f>
        <v>1.2144765610000441E-3</v>
      </c>
      <c r="I12" s="2">
        <f>G12-G2</f>
        <v>5.4045201784999941E-2</v>
      </c>
    </row>
    <row r="13" spans="1:9">
      <c r="B13" t="s">
        <v>1</v>
      </c>
      <c r="C13">
        <v>14377</v>
      </c>
      <c r="D13">
        <v>12337</v>
      </c>
      <c r="E13">
        <v>8859</v>
      </c>
      <c r="F13" s="2">
        <v>0.61619252973500005</v>
      </c>
      <c r="G13" s="2">
        <v>0.71808381292000001</v>
      </c>
      <c r="H13" s="2">
        <f t="shared" ref="H13:I13" si="0">F13-F3</f>
        <v>-1.3911107999997618E-4</v>
      </c>
      <c r="I13" s="2">
        <f t="shared" si="0"/>
        <v>1.1746626790000048E-2</v>
      </c>
    </row>
    <row r="14" spans="1:9">
      <c r="B14" t="s">
        <v>2</v>
      </c>
      <c r="C14">
        <v>25787</v>
      </c>
      <c r="D14">
        <v>25727</v>
      </c>
      <c r="E14">
        <v>15871</v>
      </c>
      <c r="F14" s="2">
        <v>0.61546515686199998</v>
      </c>
      <c r="G14" s="2">
        <v>0.61690053251400001</v>
      </c>
      <c r="H14" s="2">
        <f t="shared" ref="H14:I14" si="1">F14-F4</f>
        <v>-3.4901306900003704E-4</v>
      </c>
      <c r="I14" s="2">
        <f t="shared" si="1"/>
        <v>4.7949222994000062E-2</v>
      </c>
    </row>
    <row r="15" spans="1:9">
      <c r="B15" t="s">
        <v>3</v>
      </c>
      <c r="C15">
        <v>13966</v>
      </c>
      <c r="D15">
        <v>11387</v>
      </c>
      <c r="E15">
        <v>8300</v>
      </c>
      <c r="F15" s="2">
        <v>0.59430044393500003</v>
      </c>
      <c r="G15" s="2">
        <v>0.72890137876500005</v>
      </c>
      <c r="H15" s="2">
        <f t="shared" ref="H15:I15" si="2">F15-F5</f>
        <v>-2.8640985299999144E-4</v>
      </c>
      <c r="I15" s="2">
        <f t="shared" si="2"/>
        <v>1.8003339214000103E-2</v>
      </c>
    </row>
    <row r="16" spans="1:9">
      <c r="B16" t="s">
        <v>4</v>
      </c>
      <c r="C16">
        <v>7240</v>
      </c>
      <c r="D16">
        <v>7368</v>
      </c>
      <c r="E16">
        <v>4988</v>
      </c>
      <c r="F16" s="2">
        <v>0.68895027624299998</v>
      </c>
      <c r="G16" s="2">
        <v>0.67698154180199999</v>
      </c>
      <c r="H16" s="2">
        <f t="shared" ref="H16:I16" si="3">F16-F6</f>
        <v>0</v>
      </c>
      <c r="I16" s="2">
        <f t="shared" si="3"/>
        <v>7.090620765900002E-2</v>
      </c>
    </row>
    <row r="17" spans="1:9">
      <c r="B17" t="s">
        <v>5</v>
      </c>
      <c r="C17">
        <v>14136</v>
      </c>
      <c r="D17">
        <v>11068</v>
      </c>
      <c r="E17">
        <v>5169</v>
      </c>
      <c r="F17" s="2">
        <v>0.36566213921899998</v>
      </c>
      <c r="G17" s="2">
        <v>0.467022045537</v>
      </c>
      <c r="H17" s="2">
        <f t="shared" ref="H17:I17" si="4">F17-F7</f>
        <v>-1.4148273910000175E-3</v>
      </c>
      <c r="I17" s="2">
        <f t="shared" si="4"/>
        <v>5.6564839398999978E-2</v>
      </c>
    </row>
    <row r="18" spans="1:9">
      <c r="C18" s="1">
        <f>SUM(C12:C17)</f>
        <v>83740</v>
      </c>
      <c r="D18" s="1">
        <f>SUM(D12:D17)</f>
        <v>75165</v>
      </c>
      <c r="E18" s="1">
        <f>SUM(E12:E17)</f>
        <v>48475</v>
      </c>
      <c r="F18" s="3">
        <f>E18/C18</f>
        <v>0.57887508956293288</v>
      </c>
      <c r="G18" s="3">
        <f>E18/D18</f>
        <v>0.64491452138628347</v>
      </c>
      <c r="H18" s="3">
        <f>F18-F8</f>
        <v>-2.9854310962507125E-4</v>
      </c>
      <c r="I18" s="3">
        <f>G18-G8</f>
        <v>4.5090140071122109E-2</v>
      </c>
    </row>
    <row r="21" spans="1:9">
      <c r="A21" t="s">
        <v>13</v>
      </c>
      <c r="C21" s="1"/>
      <c r="D21" s="1"/>
      <c r="E21" s="1"/>
      <c r="F21" s="3"/>
      <c r="G21" s="3"/>
    </row>
    <row r="22" spans="1:9">
      <c r="B22" t="s">
        <v>0</v>
      </c>
      <c r="C22">
        <v>8234</v>
      </c>
      <c r="D22">
        <v>6627</v>
      </c>
      <c r="E22">
        <v>5197</v>
      </c>
      <c r="F22" s="2">
        <v>0.63116346854500005</v>
      </c>
      <c r="G22" s="2">
        <v>0.78421608571000001</v>
      </c>
      <c r="H22" s="2">
        <f>F22-F12</f>
        <v>-1.1051736701999992E-2</v>
      </c>
      <c r="I22" s="2">
        <f>G22-G12</f>
        <v>5.764285130500002E-2</v>
      </c>
    </row>
    <row r="23" spans="1:9">
      <c r="B23" t="s">
        <v>1</v>
      </c>
      <c r="C23">
        <v>14377</v>
      </c>
      <c r="D23">
        <v>11914</v>
      </c>
      <c r="E23">
        <v>8858</v>
      </c>
      <c r="F23" s="2">
        <v>0.61612297419499995</v>
      </c>
      <c r="G23" s="2">
        <v>0.74349504784300002</v>
      </c>
      <c r="H23" s="2">
        <f t="shared" ref="H23:H27" si="5">F23-F13</f>
        <v>-6.9555540000099114E-5</v>
      </c>
      <c r="I23" s="2">
        <f t="shared" ref="I23:I27" si="6">G23-G13</f>
        <v>2.5411234923000015E-2</v>
      </c>
    </row>
    <row r="24" spans="1:9">
      <c r="B24" t="s">
        <v>2</v>
      </c>
      <c r="C24">
        <v>25787</v>
      </c>
      <c r="D24">
        <v>13217</v>
      </c>
      <c r="E24">
        <v>11891</v>
      </c>
      <c r="F24" s="2">
        <v>0.461123822081</v>
      </c>
      <c r="G24" s="2">
        <v>0.89967466142100005</v>
      </c>
      <c r="H24" s="2">
        <f t="shared" si="5"/>
        <v>-0.15434133478099998</v>
      </c>
      <c r="I24" s="2">
        <f t="shared" si="6"/>
        <v>0.28277412890700004</v>
      </c>
    </row>
    <row r="25" spans="1:9">
      <c r="B25" t="s">
        <v>3</v>
      </c>
      <c r="C25">
        <v>13966</v>
      </c>
      <c r="D25">
        <v>10310</v>
      </c>
      <c r="E25">
        <v>7948</v>
      </c>
      <c r="F25" s="2">
        <v>0.56909637691500004</v>
      </c>
      <c r="G25" s="2">
        <v>0.77090203685699998</v>
      </c>
      <c r="H25" s="2">
        <f t="shared" si="5"/>
        <v>-2.5204067019999998E-2</v>
      </c>
      <c r="I25" s="2">
        <f t="shared" si="6"/>
        <v>4.2000658091999932E-2</v>
      </c>
    </row>
    <row r="26" spans="1:9">
      <c r="B26" t="s">
        <v>4</v>
      </c>
      <c r="C26">
        <v>7240</v>
      </c>
      <c r="D26">
        <v>6413</v>
      </c>
      <c r="E26">
        <v>4988</v>
      </c>
      <c r="F26" s="2">
        <v>0.68895027624299998</v>
      </c>
      <c r="G26" s="2">
        <v>0.77779510369600002</v>
      </c>
      <c r="H26" s="2">
        <f t="shared" si="5"/>
        <v>0</v>
      </c>
      <c r="I26" s="2">
        <f t="shared" si="6"/>
        <v>0.10081356189400004</v>
      </c>
    </row>
    <row r="27" spans="1:9">
      <c r="B27" t="s">
        <v>5</v>
      </c>
      <c r="C27">
        <v>14136</v>
      </c>
      <c r="D27">
        <v>6022</v>
      </c>
      <c r="E27">
        <v>5068</v>
      </c>
      <c r="F27" s="2">
        <v>0.35851726089399999</v>
      </c>
      <c r="G27" s="2">
        <v>0.84158087014299998</v>
      </c>
      <c r="H27" s="2">
        <f t="shared" si="5"/>
        <v>-7.1448783249999925E-3</v>
      </c>
      <c r="I27" s="2">
        <f t="shared" si="6"/>
        <v>0.37455882460599998</v>
      </c>
    </row>
    <row r="28" spans="1:9">
      <c r="C28" s="1">
        <f>SUM(C22:C27)</f>
        <v>83740</v>
      </c>
      <c r="D28" s="1">
        <f>SUM(D22:D27)</f>
        <v>54503</v>
      </c>
      <c r="E28" s="1">
        <f>SUM(E22:E27)</f>
        <v>43950</v>
      </c>
      <c r="F28" s="3">
        <f>E28/C28</f>
        <v>0.52483878672080253</v>
      </c>
      <c r="G28" s="3">
        <f>E28/D28</f>
        <v>0.80637763058914191</v>
      </c>
      <c r="H28" s="3">
        <f>F28-F18</f>
        <v>-5.4036302842130346E-2</v>
      </c>
      <c r="I28" s="3">
        <f>G28-G18</f>
        <v>0.16146310920285845</v>
      </c>
    </row>
    <row r="31" spans="1:9">
      <c r="A31" t="s">
        <v>14</v>
      </c>
    </row>
    <row r="32" spans="1:9">
      <c r="B32" t="s">
        <v>0</v>
      </c>
      <c r="C32">
        <v>8234</v>
      </c>
      <c r="D32">
        <v>5458</v>
      </c>
      <c r="E32">
        <v>4565</v>
      </c>
      <c r="F32" s="2">
        <v>0.55440854991499999</v>
      </c>
      <c r="G32" s="2">
        <v>0.83638695492899995</v>
      </c>
      <c r="H32" s="2">
        <f>F32-F22</f>
        <v>-7.6754918630000057E-2</v>
      </c>
      <c r="I32" s="2">
        <f>G32-G22</f>
        <v>5.2170869218999938E-2</v>
      </c>
    </row>
    <row r="33" spans="2:9">
      <c r="B33" t="s">
        <v>1</v>
      </c>
      <c r="C33">
        <v>14377</v>
      </c>
      <c r="D33">
        <v>6559</v>
      </c>
      <c r="E33">
        <v>6204</v>
      </c>
      <c r="F33" s="2">
        <v>0.43152257077299999</v>
      </c>
      <c r="G33" s="2">
        <v>0.94587589571599995</v>
      </c>
      <c r="H33" s="2">
        <f t="shared" ref="H33:H37" si="7">F33-F23</f>
        <v>-0.18460040342199996</v>
      </c>
      <c r="I33" s="2">
        <f t="shared" ref="I33:I37" si="8">G33-G23</f>
        <v>0.20238084787299992</v>
      </c>
    </row>
    <row r="34" spans="2:9">
      <c r="B34" t="s">
        <v>2</v>
      </c>
      <c r="C34">
        <v>25787</v>
      </c>
      <c r="D34">
        <v>12296</v>
      </c>
      <c r="E34">
        <v>11368</v>
      </c>
      <c r="F34" s="2">
        <v>0.440842284872</v>
      </c>
      <c r="G34" s="2">
        <v>0.92452830188699997</v>
      </c>
      <c r="H34" s="2">
        <f t="shared" si="7"/>
        <v>-2.0281537209E-2</v>
      </c>
      <c r="I34" s="2">
        <f t="shared" si="8"/>
        <v>2.4853640465999915E-2</v>
      </c>
    </row>
    <row r="35" spans="2:9">
      <c r="B35" t="s">
        <v>3</v>
      </c>
      <c r="C35">
        <v>13966</v>
      </c>
      <c r="D35">
        <v>6162</v>
      </c>
      <c r="E35">
        <v>5853</v>
      </c>
      <c r="F35" s="2">
        <v>0.41908921666900001</v>
      </c>
      <c r="G35" s="2">
        <v>0.94985394352499997</v>
      </c>
      <c r="H35" s="2">
        <f t="shared" si="7"/>
        <v>-0.15000716024600003</v>
      </c>
      <c r="I35" s="2">
        <f t="shared" si="8"/>
        <v>0.17895190666799998</v>
      </c>
    </row>
    <row r="36" spans="2:9">
      <c r="B36" t="s">
        <v>4</v>
      </c>
      <c r="C36">
        <v>7240</v>
      </c>
      <c r="D36">
        <v>4527</v>
      </c>
      <c r="E36">
        <v>4096</v>
      </c>
      <c r="F36" s="2">
        <v>0.56574585635399999</v>
      </c>
      <c r="G36" s="2">
        <v>0.90479346145399997</v>
      </c>
      <c r="H36" s="2">
        <f t="shared" si="7"/>
        <v>-0.12320441988899999</v>
      </c>
      <c r="I36" s="2">
        <f t="shared" si="8"/>
        <v>0.12699835775799995</v>
      </c>
    </row>
    <row r="37" spans="2:9">
      <c r="B37" t="s">
        <v>5</v>
      </c>
      <c r="C37">
        <v>14136</v>
      </c>
      <c r="D37">
        <v>4539</v>
      </c>
      <c r="E37">
        <v>4112</v>
      </c>
      <c r="F37" s="2">
        <v>0.29088851160200002</v>
      </c>
      <c r="G37" s="2">
        <v>0.90592641550999997</v>
      </c>
      <c r="H37" s="2">
        <f t="shared" si="7"/>
        <v>-6.7628749291999968E-2</v>
      </c>
      <c r="I37" s="2">
        <f t="shared" si="8"/>
        <v>6.434554536699999E-2</v>
      </c>
    </row>
    <row r="38" spans="2:9">
      <c r="C38" s="1">
        <f>SUM(C32:C37)</f>
        <v>83740</v>
      </c>
      <c r="D38" s="1">
        <f>SUM(D32:D37)</f>
        <v>39541</v>
      </c>
      <c r="E38" s="1">
        <f>SUM(E32:E37)</f>
        <v>36198</v>
      </c>
      <c r="F38" s="3">
        <f>E38/C38</f>
        <v>0.43226653928827324</v>
      </c>
      <c r="G38" s="3">
        <f>E38/D38</f>
        <v>0.91545484433878754</v>
      </c>
      <c r="H38" s="3">
        <f>F38-F28</f>
        <v>-9.2572247432529287E-2</v>
      </c>
      <c r="I38" s="3">
        <f>G38-G28</f>
        <v>0.10907721374964563</v>
      </c>
    </row>
  </sheetData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PKU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Zifei Shan</dc:creator>
  <cp:lastModifiedBy>Zifei Shan</cp:lastModifiedBy>
  <dcterms:created xsi:type="dcterms:W3CDTF">2014-03-20T20:59:49Z</dcterms:created>
  <dcterms:modified xsi:type="dcterms:W3CDTF">2014-03-21T00:26:28Z</dcterms:modified>
</cp:coreProperties>
</file>