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600" yWindow="140" windowWidth="23040" windowHeight="15080"/>
  </bookViews>
  <sheets>
    <sheet name="总表" sheetId="4" r:id="rId1"/>
  </sheets>
  <definedNames>
    <definedName name="_xlnm._FilterDatabase" localSheetId="0" hidden="1">总表!$A$1:$W$19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2" i="4" l="1"/>
  <c r="Q22" i="4"/>
  <c r="R22" i="4"/>
  <c r="S22" i="4"/>
  <c r="T22" i="4"/>
  <c r="U22" i="4"/>
  <c r="V22" i="4"/>
  <c r="W22" i="4"/>
  <c r="P23" i="4"/>
  <c r="Q23" i="4"/>
  <c r="R23" i="4"/>
  <c r="S23" i="4"/>
  <c r="T23" i="4"/>
  <c r="U23" i="4"/>
  <c r="V23" i="4"/>
  <c r="W23" i="4"/>
  <c r="P24" i="4"/>
  <c r="Q24" i="4"/>
  <c r="R24" i="4"/>
  <c r="S24" i="4"/>
  <c r="T24" i="4"/>
  <c r="U24" i="4"/>
  <c r="V24" i="4"/>
  <c r="W24" i="4"/>
  <c r="S16" i="4"/>
  <c r="S19" i="4"/>
  <c r="S12" i="4"/>
  <c r="S5" i="4"/>
  <c r="S18" i="4"/>
  <c r="S15" i="4"/>
  <c r="S8" i="4"/>
  <c r="S3" i="4"/>
  <c r="S14" i="4"/>
  <c r="S9" i="4"/>
  <c r="S4" i="4"/>
  <c r="S21" i="4"/>
  <c r="S10" i="4"/>
  <c r="S13" i="4"/>
  <c r="S2" i="4"/>
  <c r="S6" i="4"/>
  <c r="S20" i="4"/>
  <c r="S17" i="4"/>
  <c r="S11" i="4"/>
  <c r="S7" i="4"/>
  <c r="T16" i="4"/>
  <c r="T19" i="4"/>
  <c r="T12" i="4"/>
  <c r="T5" i="4"/>
  <c r="T18" i="4"/>
  <c r="T15" i="4"/>
  <c r="T8" i="4"/>
  <c r="T3" i="4"/>
  <c r="T14" i="4"/>
  <c r="T9" i="4"/>
  <c r="T4" i="4"/>
  <c r="T21" i="4"/>
  <c r="T10" i="4"/>
  <c r="T13" i="4"/>
  <c r="T2" i="4"/>
  <c r="T6" i="4"/>
  <c r="T20" i="4"/>
  <c r="T17" i="4"/>
  <c r="T11" i="4"/>
  <c r="T7" i="4"/>
  <c r="P20" i="4"/>
  <c r="Q20" i="4"/>
  <c r="R20" i="4"/>
  <c r="U20" i="4"/>
  <c r="V20" i="4"/>
  <c r="W20" i="4"/>
  <c r="P21" i="4"/>
  <c r="Q21" i="4"/>
  <c r="R21" i="4"/>
  <c r="U21" i="4"/>
  <c r="V21" i="4"/>
  <c r="W21" i="4"/>
  <c r="P19" i="4"/>
  <c r="W19" i="4"/>
  <c r="P5" i="4"/>
  <c r="W5" i="4"/>
  <c r="P11" i="4"/>
  <c r="W11" i="4"/>
  <c r="P7" i="4"/>
  <c r="W7" i="4"/>
  <c r="P2" i="4"/>
  <c r="W2" i="4"/>
  <c r="P12" i="4"/>
  <c r="W12" i="4"/>
  <c r="P17" i="4"/>
  <c r="W17" i="4"/>
  <c r="P13" i="4"/>
  <c r="W13" i="4"/>
  <c r="P4" i="4"/>
  <c r="W4" i="4"/>
  <c r="P3" i="4"/>
  <c r="W3" i="4"/>
  <c r="P6" i="4"/>
  <c r="W6" i="4"/>
  <c r="P9" i="4"/>
  <c r="W9" i="4"/>
  <c r="P16" i="4"/>
  <c r="W16" i="4"/>
  <c r="P8" i="4"/>
  <c r="W8" i="4"/>
  <c r="P14" i="4"/>
  <c r="W14" i="4"/>
  <c r="P18" i="4"/>
  <c r="W18" i="4"/>
  <c r="P10" i="4"/>
  <c r="W10" i="4"/>
  <c r="P15" i="4"/>
  <c r="W15" i="4"/>
  <c r="Q18" i="4"/>
  <c r="R18" i="4"/>
  <c r="U18" i="4"/>
  <c r="V18" i="4"/>
  <c r="Q19" i="4"/>
  <c r="R19" i="4"/>
  <c r="U19" i="4"/>
  <c r="V19" i="4"/>
  <c r="Q17" i="4"/>
  <c r="R17" i="4"/>
  <c r="U17" i="4"/>
  <c r="V17" i="4"/>
  <c r="Q15" i="4"/>
  <c r="R15" i="4"/>
  <c r="U15" i="4"/>
  <c r="V15" i="4"/>
  <c r="Q16" i="4"/>
  <c r="R16" i="4"/>
  <c r="U16" i="4"/>
  <c r="V16" i="4"/>
  <c r="Q9" i="4"/>
  <c r="R9" i="4"/>
  <c r="U9" i="4"/>
  <c r="V9" i="4"/>
  <c r="Q10" i="4"/>
  <c r="R10" i="4"/>
  <c r="U10" i="4"/>
  <c r="V10" i="4"/>
  <c r="Q11" i="4"/>
  <c r="R11" i="4"/>
  <c r="U11" i="4"/>
  <c r="V11" i="4"/>
  <c r="Q12" i="4"/>
  <c r="R12" i="4"/>
  <c r="U12" i="4"/>
  <c r="V12" i="4"/>
  <c r="Q13" i="4"/>
  <c r="R13" i="4"/>
  <c r="U13" i="4"/>
  <c r="V13" i="4"/>
  <c r="Q14" i="4"/>
  <c r="R14" i="4"/>
  <c r="U14" i="4"/>
  <c r="V14" i="4"/>
  <c r="V6" i="4"/>
  <c r="V3" i="4"/>
  <c r="V4" i="4"/>
  <c r="V2" i="4"/>
  <c r="V8" i="4"/>
  <c r="V7" i="4"/>
  <c r="V5" i="4"/>
  <c r="U6" i="4"/>
  <c r="U3" i="4"/>
  <c r="U4" i="4"/>
  <c r="U2" i="4"/>
  <c r="U8" i="4"/>
  <c r="U7" i="4"/>
  <c r="U5" i="4"/>
  <c r="Q6" i="4"/>
  <c r="Q3" i="4"/>
  <c r="Q4" i="4"/>
  <c r="Q2" i="4"/>
  <c r="Q8" i="4"/>
  <c r="Q7" i="4"/>
  <c r="Q5" i="4"/>
  <c r="R6" i="4"/>
  <c r="R3" i="4"/>
  <c r="R4" i="4"/>
  <c r="R2" i="4"/>
  <c r="R8" i="4"/>
  <c r="R7" i="4"/>
  <c r="R5" i="4"/>
</calcChain>
</file>

<file path=xl/sharedStrings.xml><?xml version="1.0" encoding="utf-8"?>
<sst xmlns="http://schemas.openxmlformats.org/spreadsheetml/2006/main" count="69" uniqueCount="60">
  <si>
    <t>1B</t>
  </si>
  <si>
    <t>2B</t>
  </si>
  <si>
    <t>3B</t>
  </si>
  <si>
    <t>HR</t>
  </si>
  <si>
    <t>BB</t>
  </si>
  <si>
    <t>K</t>
  </si>
  <si>
    <t>Name</t>
  </si>
  <si>
    <t>王博</t>
  </si>
  <si>
    <t>ID</t>
    <phoneticPr fontId="1" type="noConversion"/>
  </si>
  <si>
    <t>赵靖康</t>
  </si>
  <si>
    <t>李羿</t>
  </si>
  <si>
    <t>朱天顺</t>
  </si>
  <si>
    <t>江红</t>
  </si>
  <si>
    <t>肖元正</t>
  </si>
  <si>
    <t>ER</t>
  </si>
  <si>
    <t>K/BB</t>
    <phoneticPr fontId="1" type="noConversion"/>
  </si>
  <si>
    <t>AVG</t>
    <phoneticPr fontId="1" type="noConversion"/>
  </si>
  <si>
    <t>BB/5</t>
    <phoneticPr fontId="1" type="noConversion"/>
  </si>
  <si>
    <t>IP</t>
    <phoneticPr fontId="1" type="noConversion"/>
  </si>
  <si>
    <t>K/5</t>
    <phoneticPr fontId="1" type="noConversion"/>
  </si>
  <si>
    <t>NP</t>
  </si>
  <si>
    <t>AO</t>
  </si>
  <si>
    <t>GO</t>
  </si>
  <si>
    <t>吴翔宇</t>
  </si>
  <si>
    <t>周哲民</t>
  </si>
  <si>
    <t>单子非</t>
  </si>
  <si>
    <t>黄星辰</t>
  </si>
  <si>
    <t>曹敏政</t>
  </si>
  <si>
    <t>张伯伦</t>
  </si>
  <si>
    <t>Team</t>
    <phoneticPr fontId="1" type="noConversion"/>
  </si>
  <si>
    <t>城环</t>
  </si>
  <si>
    <t>地空</t>
  </si>
  <si>
    <t>法华</t>
  </si>
  <si>
    <t>RBI</t>
  </si>
  <si>
    <t>E</t>
  </si>
  <si>
    <t>李文琪</t>
  </si>
  <si>
    <t>王鸣曦·小白</t>
  </si>
  <si>
    <t>政管</t>
  </si>
  <si>
    <t>北医</t>
  </si>
  <si>
    <t>信科</t>
  </si>
  <si>
    <t>外院</t>
  </si>
  <si>
    <t>物理</t>
  </si>
  <si>
    <t>元培</t>
  </si>
  <si>
    <t>伪ERA</t>
    <phoneticPr fontId="1" type="noConversion"/>
  </si>
  <si>
    <t>北医替补投手</t>
  </si>
  <si>
    <t>何曼怡</t>
  </si>
  <si>
    <t>周振兴</t>
  </si>
  <si>
    <t>化学</t>
    <phoneticPr fontId="1" type="noConversion"/>
  </si>
  <si>
    <t>GO/AO</t>
    <phoneticPr fontId="1" type="noConversion"/>
  </si>
  <si>
    <t>Team-E/5</t>
    <phoneticPr fontId="1" type="noConversion"/>
  </si>
  <si>
    <t>包宜骏</t>
  </si>
  <si>
    <t>孙传奎</t>
  </si>
  <si>
    <t>Jason</t>
  </si>
  <si>
    <t>物理</t>
    <phoneticPr fontId="1" type="noConversion"/>
  </si>
  <si>
    <t>法华</t>
    <phoneticPr fontId="1" type="noConversion"/>
  </si>
  <si>
    <t>王波</t>
  </si>
  <si>
    <t>李书昀</t>
  </si>
  <si>
    <t>房东升</t>
  </si>
  <si>
    <t>数院</t>
    <phoneticPr fontId="1" type="noConversion"/>
  </si>
  <si>
    <t>物理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</si>
</sst>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1"/>
      <color theme="3" tint="0.39997558519241921"/>
      <name val="宋体"/>
      <family val="3"/>
      <charset val="134"/>
      <scheme val="minor"/>
    </font>
    <font>
      <b/>
      <sz val="11"/>
      <color rgb="FF002060"/>
      <name val="宋体"/>
      <family val="3"/>
      <charset val="134"/>
      <scheme val="minor"/>
    </font>
    <font>
      <sz val="11"/>
      <color rgb="FF00206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0" tint="-0.499984740745262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7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176" fontId="2" fillId="0" borderId="0" xfId="0" applyNumberFormat="1" applyFont="1" applyAlignment="1">
      <alignment vertical="center" wrapText="1"/>
    </xf>
    <xf numFmtId="176" fontId="0" fillId="0" borderId="0" xfId="0" applyNumberForma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176" fontId="5" fillId="0" borderId="0" xfId="0" applyNumberFormat="1" applyFont="1" applyAlignment="1">
      <alignment vertical="center" wrapText="1"/>
    </xf>
    <xf numFmtId="176" fontId="6" fillId="0" borderId="0" xfId="0" applyNumberFormat="1" applyFont="1">
      <alignment vertical="center"/>
    </xf>
    <xf numFmtId="176" fontId="3" fillId="0" borderId="0" xfId="0" applyNumberFormat="1" applyFont="1" applyAlignment="1">
      <alignment vertical="center" wrapText="1"/>
    </xf>
    <xf numFmtId="176" fontId="4" fillId="0" borderId="0" xfId="0" applyNumberFormat="1" applyFont="1">
      <alignment vertical="center"/>
    </xf>
    <xf numFmtId="176" fontId="9" fillId="0" borderId="0" xfId="0" applyNumberFormat="1" applyFont="1" applyAlignment="1">
      <alignment vertical="center" wrapText="1"/>
    </xf>
    <xf numFmtId="176" fontId="10" fillId="0" borderId="0" xfId="0" applyNumberFormat="1" applyFont="1">
      <alignment vertical="center"/>
    </xf>
    <xf numFmtId="176" fontId="7" fillId="0" borderId="0" xfId="0" applyNumberFormat="1" applyFont="1" applyAlignment="1">
      <alignment vertical="center" wrapText="1"/>
    </xf>
    <xf numFmtId="176" fontId="8" fillId="0" borderId="0" xfId="0" applyNumberFormat="1" applyFont="1">
      <alignment vertical="center"/>
    </xf>
    <xf numFmtId="177" fontId="8" fillId="0" borderId="0" xfId="0" applyNumberFormat="1" applyFont="1">
      <alignment vertical="center"/>
    </xf>
    <xf numFmtId="177" fontId="6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10" fillId="0" borderId="0" xfId="0" applyNumberFormat="1" applyFont="1">
      <alignment vertical="center"/>
    </xf>
    <xf numFmtId="176" fontId="11" fillId="0" borderId="0" xfId="0" applyNumberFormat="1" applyFo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>
      <alignment vertical="center"/>
    </xf>
    <xf numFmtId="176" fontId="15" fillId="0" borderId="0" xfId="0" applyNumberFormat="1" applyFont="1">
      <alignment vertical="center"/>
    </xf>
    <xf numFmtId="0" fontId="16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0" fillId="0" borderId="0" xfId="0" applyAlignment="1"/>
    <xf numFmtId="0" fontId="17" fillId="0" borderId="0" xfId="0" applyFont="1" applyAlignment="1">
      <alignment vertical="center"/>
    </xf>
  </cellXfs>
  <cellStyles count="17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0"/>
  <sheetViews>
    <sheetView tabSelected="1" zoomScale="150" zoomScaleNormal="150" zoomScalePageLayoutView="150" workbookViewId="0">
      <selection activeCell="H5" sqref="H5"/>
    </sheetView>
  </sheetViews>
  <sheetFormatPr baseColWidth="10" defaultColWidth="8.83203125" defaultRowHeight="14" x14ac:dyDescent="0"/>
  <cols>
    <col min="1" max="1" width="3.6640625" customWidth="1"/>
    <col min="2" max="2" width="4.5" customWidth="1"/>
    <col min="3" max="3" width="12.83203125" customWidth="1"/>
    <col min="4" max="4" width="5.5" customWidth="1"/>
    <col min="5" max="8" width="3.1640625" style="5" customWidth="1"/>
    <col min="9" max="9" width="3.1640625" style="7" customWidth="1"/>
    <col min="10" max="10" width="3.1640625" style="5" customWidth="1"/>
    <col min="11" max="12" width="3.1640625" style="7" customWidth="1"/>
    <col min="13" max="13" width="3.1640625" style="5" customWidth="1"/>
    <col min="14" max="15" width="3.1640625" style="26" customWidth="1"/>
    <col min="16" max="16" width="7" style="23" customWidth="1"/>
    <col min="17" max="17" width="7.1640625" style="11" bestFit="1" customWidth="1"/>
    <col min="18" max="18" width="6.1640625" style="23" bestFit="1" customWidth="1"/>
    <col min="19" max="19" width="5.83203125" style="23" customWidth="1"/>
    <col min="20" max="20" width="6.1640625" style="23" bestFit="1" customWidth="1"/>
    <col min="21" max="22" width="7.83203125" style="23" customWidth="1"/>
    <col min="23" max="23" width="7.83203125" customWidth="1"/>
    <col min="24" max="25" width="3.1640625" customWidth="1"/>
    <col min="26" max="26" width="6.83203125" style="16" customWidth="1"/>
    <col min="27" max="27" width="6.83203125" style="17" customWidth="1"/>
    <col min="28" max="28" width="6.83203125" style="18" customWidth="1"/>
    <col min="29" max="29" width="6.83203125" style="19" customWidth="1"/>
    <col min="30" max="30" width="6.83203125" style="20" customWidth="1"/>
    <col min="31" max="35" width="6.83203125" style="19" customWidth="1"/>
  </cols>
  <sheetData>
    <row r="1" spans="1:35" s="1" customFormat="1" ht="60" customHeight="1">
      <c r="A1" s="1" t="s">
        <v>8</v>
      </c>
      <c r="B1" s="1" t="s">
        <v>29</v>
      </c>
      <c r="C1" s="1" t="s">
        <v>6</v>
      </c>
      <c r="D1" s="1" t="s">
        <v>20</v>
      </c>
      <c r="E1" s="4" t="s">
        <v>0</v>
      </c>
      <c r="F1" s="4" t="s">
        <v>1</v>
      </c>
      <c r="G1" s="4" t="s">
        <v>2</v>
      </c>
      <c r="H1" s="4" t="s">
        <v>3</v>
      </c>
      <c r="I1" s="6" t="s">
        <v>5</v>
      </c>
      <c r="J1" s="4" t="s">
        <v>4</v>
      </c>
      <c r="K1" s="6" t="s">
        <v>21</v>
      </c>
      <c r="L1" s="6" t="s">
        <v>22</v>
      </c>
      <c r="M1" s="4" t="s">
        <v>14</v>
      </c>
      <c r="N1" s="25" t="s">
        <v>33</v>
      </c>
      <c r="O1" s="25" t="s">
        <v>34</v>
      </c>
      <c r="P1" s="22" t="s">
        <v>18</v>
      </c>
      <c r="Q1" s="10" t="s">
        <v>43</v>
      </c>
      <c r="R1" s="22" t="s">
        <v>16</v>
      </c>
      <c r="S1" s="22" t="s">
        <v>15</v>
      </c>
      <c r="T1" s="22" t="s">
        <v>48</v>
      </c>
      <c r="U1" s="22" t="s">
        <v>17</v>
      </c>
      <c r="V1" s="22" t="s">
        <v>19</v>
      </c>
      <c r="W1" s="1" t="s">
        <v>49</v>
      </c>
      <c r="Z1" s="14"/>
      <c r="AA1" s="8"/>
      <c r="AB1" s="10"/>
      <c r="AC1" s="2"/>
      <c r="AD1" s="12"/>
      <c r="AE1" s="2"/>
      <c r="AF1" s="2"/>
      <c r="AG1" s="2"/>
      <c r="AH1" s="2"/>
      <c r="AI1" s="2"/>
    </row>
    <row r="2" spans="1:35">
      <c r="A2">
        <v>1</v>
      </c>
      <c r="B2" t="s">
        <v>59</v>
      </c>
      <c r="C2" t="s">
        <v>55</v>
      </c>
      <c r="D2">
        <v>61</v>
      </c>
      <c r="E2" s="5">
        <v>4</v>
      </c>
      <c r="F2" s="5">
        <v>3</v>
      </c>
      <c r="G2" s="5">
        <v>1</v>
      </c>
      <c r="H2" s="5">
        <v>0</v>
      </c>
      <c r="I2" s="7">
        <v>10</v>
      </c>
      <c r="J2" s="5">
        <v>6</v>
      </c>
      <c r="K2" s="7">
        <v>8</v>
      </c>
      <c r="L2" s="7">
        <v>20</v>
      </c>
      <c r="M2" s="5">
        <v>5</v>
      </c>
      <c r="N2" s="26">
        <v>6</v>
      </c>
      <c r="O2" s="26">
        <v>9</v>
      </c>
      <c r="P2" s="24">
        <f>(I2+K2+L2)/3</f>
        <v>12.666666666666666</v>
      </c>
      <c r="Q2" s="11">
        <f>M2*5/P2</f>
        <v>1.9736842105263159</v>
      </c>
      <c r="R2" s="24">
        <f>(E2+F2+G2+H2)/D2</f>
        <v>0.13114754098360656</v>
      </c>
      <c r="S2" s="24">
        <f>IF(J2=0,9.99,I2/J2)</f>
        <v>1.6666666666666667</v>
      </c>
      <c r="T2" s="24">
        <f>IF(K2=0,9.99,L2/K2)</f>
        <v>2.5</v>
      </c>
      <c r="U2" s="24">
        <f>J2*5/P2</f>
        <v>2.3684210526315792</v>
      </c>
      <c r="V2" s="24">
        <f>I2*5/P2</f>
        <v>3.9473684210526319</v>
      </c>
      <c r="W2" s="21">
        <f>O2*5/P2</f>
        <v>3.5526315789473686</v>
      </c>
      <c r="X2" s="21"/>
      <c r="Y2" s="21"/>
      <c r="Z2" s="21"/>
      <c r="AA2" s="21"/>
      <c r="AB2" s="11"/>
      <c r="AC2" s="3"/>
      <c r="AD2" s="13"/>
      <c r="AE2" s="3"/>
      <c r="AF2" s="3"/>
      <c r="AG2" s="3"/>
      <c r="AH2" s="3"/>
      <c r="AI2" s="3"/>
    </row>
    <row r="3" spans="1:35">
      <c r="A3">
        <v>2</v>
      </c>
      <c r="B3" s="27" t="s">
        <v>53</v>
      </c>
      <c r="C3" t="s">
        <v>50</v>
      </c>
      <c r="D3">
        <v>15</v>
      </c>
      <c r="E3" s="5">
        <v>2</v>
      </c>
      <c r="F3" s="5">
        <v>2</v>
      </c>
      <c r="G3" s="5">
        <v>0</v>
      </c>
      <c r="H3" s="5">
        <v>0</v>
      </c>
      <c r="I3" s="7">
        <v>1</v>
      </c>
      <c r="J3" s="5">
        <v>5</v>
      </c>
      <c r="K3" s="7">
        <v>2</v>
      </c>
      <c r="L3" s="7">
        <v>3</v>
      </c>
      <c r="M3" s="5">
        <v>5</v>
      </c>
      <c r="N3" s="26">
        <v>5</v>
      </c>
      <c r="O3" s="26">
        <v>0</v>
      </c>
      <c r="P3" s="24">
        <f>(I3+K3+L3)/3</f>
        <v>2</v>
      </c>
      <c r="Q3" s="11">
        <f>M3*5/P3</f>
        <v>12.5</v>
      </c>
      <c r="R3" s="24">
        <f>(E3+F3+G3+H3)/D3</f>
        <v>0.26666666666666666</v>
      </c>
      <c r="S3" s="24">
        <f>IF(J3=0,9.99,I3/J3)</f>
        <v>0.2</v>
      </c>
      <c r="T3" s="24">
        <f>IF(K3=0,9.99,L3/K3)</f>
        <v>1.5</v>
      </c>
      <c r="U3" s="24">
        <f>J3*5/P3</f>
        <v>12.5</v>
      </c>
      <c r="V3" s="24">
        <f>I3*5/P3</f>
        <v>2.5</v>
      </c>
      <c r="W3" s="21">
        <f>O3*5/P3</f>
        <v>0</v>
      </c>
      <c r="Z3" s="15"/>
      <c r="AA3" s="9"/>
      <c r="AB3" s="11"/>
      <c r="AC3" s="3"/>
      <c r="AD3" s="13"/>
      <c r="AE3" s="3"/>
      <c r="AF3" s="3"/>
      <c r="AG3" s="3"/>
      <c r="AH3" s="3"/>
      <c r="AI3" s="3"/>
    </row>
    <row r="4" spans="1:35">
      <c r="A4">
        <v>3</v>
      </c>
      <c r="B4" s="28" t="s">
        <v>37</v>
      </c>
      <c r="C4" t="s">
        <v>35</v>
      </c>
      <c r="D4">
        <v>52</v>
      </c>
      <c r="E4" s="5">
        <v>7</v>
      </c>
      <c r="F4" s="5">
        <v>2</v>
      </c>
      <c r="G4" s="5">
        <v>0</v>
      </c>
      <c r="H4" s="5">
        <v>1</v>
      </c>
      <c r="I4" s="7">
        <v>6</v>
      </c>
      <c r="J4" s="5">
        <v>8</v>
      </c>
      <c r="K4" s="7">
        <v>17</v>
      </c>
      <c r="L4" s="7">
        <v>8</v>
      </c>
      <c r="M4" s="5">
        <v>8</v>
      </c>
      <c r="N4" s="26">
        <v>8</v>
      </c>
      <c r="O4" s="26">
        <v>3</v>
      </c>
      <c r="P4" s="24">
        <f>(I4+K4+L4)/3</f>
        <v>10.333333333333334</v>
      </c>
      <c r="Q4" s="11">
        <f>M4*5/P4</f>
        <v>3.8709677419354835</v>
      </c>
      <c r="R4" s="24">
        <f>(E4+F4+G4+H4)/D4</f>
        <v>0.19230769230769232</v>
      </c>
      <c r="S4" s="24">
        <f>IF(J4=0,9.99,I4/J4)</f>
        <v>0.75</v>
      </c>
      <c r="T4" s="24">
        <f>IF(K4=0,9.99,L4/K4)</f>
        <v>0.47058823529411764</v>
      </c>
      <c r="U4" s="24">
        <f>J4*5/P4</f>
        <v>3.8709677419354835</v>
      </c>
      <c r="V4" s="24">
        <f>I4*5/P4</f>
        <v>2.9032258064516125</v>
      </c>
      <c r="W4" s="21">
        <f>O4*5/P4</f>
        <v>1.4516129032258063</v>
      </c>
      <c r="Z4" s="15"/>
      <c r="AA4" s="9"/>
      <c r="AB4" s="11"/>
      <c r="AC4" s="3"/>
      <c r="AD4" s="13"/>
      <c r="AE4" s="3"/>
      <c r="AF4" s="3"/>
      <c r="AG4" s="3"/>
      <c r="AH4" s="3"/>
      <c r="AI4" s="3"/>
    </row>
    <row r="5" spans="1:35">
      <c r="A5">
        <v>4</v>
      </c>
      <c r="B5" s="28" t="s">
        <v>32</v>
      </c>
      <c r="C5" t="s">
        <v>23</v>
      </c>
      <c r="D5">
        <v>35</v>
      </c>
      <c r="E5" s="5">
        <v>3</v>
      </c>
      <c r="F5" s="5">
        <v>0</v>
      </c>
      <c r="G5" s="5">
        <v>1</v>
      </c>
      <c r="H5" s="5">
        <v>0</v>
      </c>
      <c r="I5" s="7">
        <v>8</v>
      </c>
      <c r="J5" s="5">
        <v>9</v>
      </c>
      <c r="K5" s="7">
        <v>0</v>
      </c>
      <c r="L5" s="7">
        <v>6</v>
      </c>
      <c r="M5" s="5">
        <v>4</v>
      </c>
      <c r="N5" s="26">
        <v>8</v>
      </c>
      <c r="O5" s="26">
        <v>8</v>
      </c>
      <c r="P5" s="24">
        <f>(I5+K5+L5)/3</f>
        <v>4.666666666666667</v>
      </c>
      <c r="Q5" s="11">
        <f>M5*5/P5</f>
        <v>4.2857142857142856</v>
      </c>
      <c r="R5" s="24">
        <f>(E5+F5+G5+H5)/D5</f>
        <v>0.11428571428571428</v>
      </c>
      <c r="S5" s="24">
        <f>IF(J5=0,9.99,I5/J5)</f>
        <v>0.88888888888888884</v>
      </c>
      <c r="T5" s="24">
        <f>IF(K5=0,9.99,L5/K5)</f>
        <v>9.99</v>
      </c>
      <c r="U5" s="24">
        <f>J5*5/P5</f>
        <v>9.6428571428571423</v>
      </c>
      <c r="V5" s="24">
        <f>I5*5/P5</f>
        <v>8.5714285714285712</v>
      </c>
      <c r="W5" s="21">
        <f>O5*5/P5</f>
        <v>8.5714285714285712</v>
      </c>
      <c r="Z5" s="15"/>
      <c r="AA5" s="9"/>
      <c r="AB5" s="11"/>
      <c r="AC5" s="3"/>
      <c r="AD5" s="13"/>
      <c r="AE5" s="3"/>
      <c r="AF5" s="3"/>
      <c r="AG5" s="3"/>
      <c r="AH5" s="3"/>
      <c r="AI5" s="3"/>
    </row>
    <row r="6" spans="1:35">
      <c r="A6">
        <v>5</v>
      </c>
      <c r="B6" s="28" t="s">
        <v>58</v>
      </c>
      <c r="C6" t="s">
        <v>9</v>
      </c>
      <c r="D6">
        <v>86</v>
      </c>
      <c r="E6" s="5">
        <v>14</v>
      </c>
      <c r="F6" s="5">
        <v>7</v>
      </c>
      <c r="G6" s="5">
        <v>0</v>
      </c>
      <c r="H6" s="5">
        <v>0</v>
      </c>
      <c r="I6" s="7">
        <v>7</v>
      </c>
      <c r="J6" s="5">
        <v>17</v>
      </c>
      <c r="K6" s="7">
        <v>15</v>
      </c>
      <c r="L6" s="7">
        <v>20</v>
      </c>
      <c r="M6" s="5">
        <v>12</v>
      </c>
      <c r="N6" s="26">
        <v>15</v>
      </c>
      <c r="O6" s="26">
        <v>4</v>
      </c>
      <c r="P6" s="24">
        <f>(I6+K6+L6)/3</f>
        <v>14</v>
      </c>
      <c r="Q6" s="11">
        <f>M6*5/P6</f>
        <v>4.2857142857142856</v>
      </c>
      <c r="R6" s="24">
        <f>(E6+F6+G6+H6)/D6</f>
        <v>0.2441860465116279</v>
      </c>
      <c r="S6" s="24">
        <f>IF(J6=0,9.99,I6/J6)</f>
        <v>0.41176470588235292</v>
      </c>
      <c r="T6" s="24">
        <f>IF(K6=0,9.99,L6/K6)</f>
        <v>1.3333333333333333</v>
      </c>
      <c r="U6" s="24">
        <f>J6*5/P6</f>
        <v>6.0714285714285712</v>
      </c>
      <c r="V6" s="24">
        <f>I6*5/P6</f>
        <v>2.5</v>
      </c>
      <c r="W6" s="21">
        <f>O6*5/P6</f>
        <v>1.4285714285714286</v>
      </c>
      <c r="Z6" s="15"/>
      <c r="AA6" s="9"/>
      <c r="AB6" s="11"/>
      <c r="AC6" s="3"/>
      <c r="AD6" s="13"/>
      <c r="AE6" s="3"/>
      <c r="AF6" s="3"/>
      <c r="AG6" s="3"/>
      <c r="AH6" s="3"/>
      <c r="AI6" s="3"/>
    </row>
    <row r="7" spans="1:35">
      <c r="A7">
        <v>6</v>
      </c>
      <c r="B7" s="28" t="s">
        <v>31</v>
      </c>
      <c r="C7" t="s">
        <v>13</v>
      </c>
      <c r="D7">
        <v>7</v>
      </c>
      <c r="E7" s="5">
        <v>1</v>
      </c>
      <c r="F7" s="5">
        <v>1</v>
      </c>
      <c r="G7" s="5">
        <v>0</v>
      </c>
      <c r="H7" s="5">
        <v>0</v>
      </c>
      <c r="I7" s="7">
        <v>1</v>
      </c>
      <c r="J7" s="5">
        <v>0</v>
      </c>
      <c r="K7" s="7">
        <v>1</v>
      </c>
      <c r="L7" s="7">
        <v>1</v>
      </c>
      <c r="M7" s="5">
        <v>0</v>
      </c>
      <c r="N7" s="26">
        <v>2</v>
      </c>
      <c r="O7" s="26">
        <v>2</v>
      </c>
      <c r="P7" s="24">
        <f>(I7+K7+L7)/3</f>
        <v>1</v>
      </c>
      <c r="Q7" s="11">
        <f>M7*5/P7</f>
        <v>0</v>
      </c>
      <c r="R7" s="24">
        <f>(E7+F7+G7+H7)/D7</f>
        <v>0.2857142857142857</v>
      </c>
      <c r="S7" s="24">
        <f>IF(J7=0,9.99,I7/J7)</f>
        <v>9.99</v>
      </c>
      <c r="T7" s="24">
        <f>IF(K7=0,9.99,L7/K7)</f>
        <v>1</v>
      </c>
      <c r="U7" s="24">
        <f>J7*5/P7</f>
        <v>0</v>
      </c>
      <c r="V7" s="24">
        <f>I7*5/P7</f>
        <v>5</v>
      </c>
      <c r="W7" s="21">
        <f>O7*5/P7</f>
        <v>10</v>
      </c>
      <c r="Z7" s="15"/>
      <c r="AA7" s="9"/>
      <c r="AB7" s="11"/>
      <c r="AC7" s="3"/>
      <c r="AD7" s="13"/>
      <c r="AE7" s="3"/>
      <c r="AF7" s="3"/>
      <c r="AG7" s="3"/>
      <c r="AH7" s="3"/>
      <c r="AI7" s="3"/>
    </row>
    <row r="8" spans="1:35">
      <c r="A8">
        <v>7</v>
      </c>
      <c r="B8" s="28" t="s">
        <v>38</v>
      </c>
      <c r="C8" t="s">
        <v>24</v>
      </c>
      <c r="D8">
        <v>121</v>
      </c>
      <c r="E8" s="5">
        <v>20</v>
      </c>
      <c r="F8" s="5">
        <v>8</v>
      </c>
      <c r="G8" s="5">
        <v>1</v>
      </c>
      <c r="H8" s="5">
        <v>0</v>
      </c>
      <c r="I8" s="7">
        <v>9</v>
      </c>
      <c r="J8" s="5">
        <v>14</v>
      </c>
      <c r="K8" s="7">
        <v>21</v>
      </c>
      <c r="L8" s="7">
        <v>35</v>
      </c>
      <c r="M8" s="5">
        <v>13</v>
      </c>
      <c r="N8" s="26">
        <v>21</v>
      </c>
      <c r="O8" s="26">
        <v>13</v>
      </c>
      <c r="P8" s="24">
        <f>(I8+K8+L8)/3</f>
        <v>21.666666666666668</v>
      </c>
      <c r="Q8" s="11">
        <f>M8*5/P8</f>
        <v>3</v>
      </c>
      <c r="R8" s="24">
        <f>(E8+F8+G8+H8)/D8</f>
        <v>0.23966942148760331</v>
      </c>
      <c r="S8" s="24">
        <f>IF(J8=0,9.99,I8/J8)</f>
        <v>0.6428571428571429</v>
      </c>
      <c r="T8" s="24">
        <f>IF(K8=0,9.99,L8/K8)</f>
        <v>1.6666666666666667</v>
      </c>
      <c r="U8" s="24">
        <f>J8*5/P8</f>
        <v>3.2307692307692304</v>
      </c>
      <c r="V8" s="24">
        <f>I8*5/P8</f>
        <v>2.0769230769230766</v>
      </c>
      <c r="W8" s="21">
        <f>O8*5/P8</f>
        <v>3</v>
      </c>
      <c r="Z8" s="15"/>
      <c r="AA8" s="9"/>
      <c r="AB8" s="11"/>
      <c r="AC8" s="3"/>
      <c r="AD8" s="13"/>
      <c r="AE8" s="3"/>
      <c r="AF8" s="3"/>
      <c r="AG8" s="3"/>
      <c r="AH8" s="3"/>
      <c r="AI8" s="3"/>
    </row>
    <row r="9" spans="1:35">
      <c r="A9">
        <v>8</v>
      </c>
      <c r="B9" s="28" t="s">
        <v>30</v>
      </c>
      <c r="C9" t="s">
        <v>12</v>
      </c>
      <c r="D9">
        <v>152</v>
      </c>
      <c r="E9" s="5">
        <v>25</v>
      </c>
      <c r="F9" s="5">
        <v>13</v>
      </c>
      <c r="G9" s="5">
        <v>2</v>
      </c>
      <c r="H9" s="5">
        <v>1</v>
      </c>
      <c r="I9" s="7">
        <v>11</v>
      </c>
      <c r="J9" s="5">
        <v>16</v>
      </c>
      <c r="K9" s="7">
        <v>20</v>
      </c>
      <c r="L9" s="7">
        <v>42</v>
      </c>
      <c r="M9" s="5">
        <v>30</v>
      </c>
      <c r="N9" s="26">
        <v>42</v>
      </c>
      <c r="O9" s="26">
        <v>20</v>
      </c>
      <c r="P9" s="24">
        <f>(I9+K9+L9)/3</f>
        <v>24.333333333333332</v>
      </c>
      <c r="Q9" s="11">
        <f>M9*5/P9</f>
        <v>6.1643835616438363</v>
      </c>
      <c r="R9" s="24">
        <f>(E9+F9+G9+H9)/D9</f>
        <v>0.26973684210526316</v>
      </c>
      <c r="S9" s="24">
        <f>IF(J9=0,9.99,I9/J9)</f>
        <v>0.6875</v>
      </c>
      <c r="T9" s="24">
        <f>IF(K9=0,9.99,L9/K9)</f>
        <v>2.1</v>
      </c>
      <c r="U9" s="24">
        <f>J9*5/P9</f>
        <v>3.2876712328767126</v>
      </c>
      <c r="V9" s="24">
        <f>I9*5/P9</f>
        <v>2.2602739726027399</v>
      </c>
      <c r="W9" s="21">
        <f>O9*5/P9</f>
        <v>4.1095890410958908</v>
      </c>
      <c r="Z9" s="15"/>
      <c r="AA9" s="9"/>
      <c r="AB9" s="11"/>
      <c r="AC9" s="3"/>
      <c r="AD9" s="13"/>
      <c r="AE9" s="3"/>
      <c r="AF9" s="3"/>
      <c r="AG9" s="3"/>
      <c r="AH9" s="3"/>
      <c r="AI9" s="3"/>
    </row>
    <row r="10" spans="1:35">
      <c r="A10">
        <v>9</v>
      </c>
      <c r="B10" s="28" t="s">
        <v>30</v>
      </c>
      <c r="C10" t="s">
        <v>10</v>
      </c>
      <c r="D10">
        <v>42</v>
      </c>
      <c r="E10" s="5">
        <v>3</v>
      </c>
      <c r="F10" s="5">
        <v>1</v>
      </c>
      <c r="G10" s="5">
        <v>0</v>
      </c>
      <c r="H10" s="5">
        <v>0</v>
      </c>
      <c r="I10" s="7">
        <v>4</v>
      </c>
      <c r="J10" s="5">
        <v>12</v>
      </c>
      <c r="K10" s="7">
        <v>3</v>
      </c>
      <c r="L10" s="7">
        <v>13</v>
      </c>
      <c r="M10" s="5">
        <v>8</v>
      </c>
      <c r="N10" s="26">
        <v>8</v>
      </c>
      <c r="O10" s="26">
        <v>6</v>
      </c>
      <c r="P10" s="24">
        <f>(I10+K10+L10)/3</f>
        <v>6.666666666666667</v>
      </c>
      <c r="Q10" s="11">
        <f>M10*5/P10</f>
        <v>6</v>
      </c>
      <c r="R10" s="24">
        <f>(E10+F10+G10+H10)/D10</f>
        <v>9.5238095238095233E-2</v>
      </c>
      <c r="S10" s="24">
        <f>IF(J10=0,9.99,I10/J10)</f>
        <v>0.33333333333333331</v>
      </c>
      <c r="T10" s="24">
        <f>IF(K10=0,9.99,L10/K10)</f>
        <v>4.333333333333333</v>
      </c>
      <c r="U10" s="24">
        <f>J10*5/P10</f>
        <v>9</v>
      </c>
      <c r="V10" s="24">
        <f>I10*5/P10</f>
        <v>3</v>
      </c>
      <c r="W10" s="21">
        <f>O10*5/P10</f>
        <v>4.5</v>
      </c>
      <c r="Z10" s="15"/>
      <c r="AA10" s="9"/>
      <c r="AB10" s="11"/>
      <c r="AC10" s="3"/>
      <c r="AD10" s="13"/>
      <c r="AE10" s="3"/>
      <c r="AF10" s="3"/>
      <c r="AG10" s="3"/>
      <c r="AH10" s="3"/>
      <c r="AI10" s="3"/>
    </row>
    <row r="11" spans="1:35">
      <c r="A11">
        <v>10</v>
      </c>
      <c r="B11" s="28" t="s">
        <v>53</v>
      </c>
      <c r="C11" t="s">
        <v>51</v>
      </c>
      <c r="D11">
        <v>26</v>
      </c>
      <c r="E11" s="5">
        <v>3</v>
      </c>
      <c r="F11" s="5">
        <v>2</v>
      </c>
      <c r="G11" s="5">
        <v>0</v>
      </c>
      <c r="H11" s="5">
        <v>1</v>
      </c>
      <c r="I11" s="7">
        <v>1</v>
      </c>
      <c r="J11" s="5">
        <v>3</v>
      </c>
      <c r="K11" s="7">
        <v>3</v>
      </c>
      <c r="L11" s="7">
        <v>7</v>
      </c>
      <c r="M11" s="5">
        <v>6</v>
      </c>
      <c r="N11" s="26">
        <v>9</v>
      </c>
      <c r="O11" s="26">
        <v>6</v>
      </c>
      <c r="P11" s="24">
        <f>(I11+K11+L11)/3</f>
        <v>3.6666666666666665</v>
      </c>
      <c r="Q11" s="11">
        <f>M11*5/P11</f>
        <v>8.1818181818181817</v>
      </c>
      <c r="R11" s="24">
        <f>(E11+F11+G11+H11)/D11</f>
        <v>0.23076923076923078</v>
      </c>
      <c r="S11" s="24">
        <f>IF(J11=0,9.99,I11/J11)</f>
        <v>0.33333333333333331</v>
      </c>
      <c r="T11" s="24">
        <f>IF(K11=0,9.99,L11/K11)</f>
        <v>2.3333333333333335</v>
      </c>
      <c r="U11" s="24">
        <f>J11*5/P11</f>
        <v>4.0909090909090908</v>
      </c>
      <c r="V11" s="24">
        <f>I11*5/P11</f>
        <v>1.3636363636363638</v>
      </c>
      <c r="W11" s="21">
        <f>O11*5/P11</f>
        <v>8.1818181818181817</v>
      </c>
      <c r="Z11" s="15"/>
      <c r="AA11" s="9"/>
      <c r="AB11" s="11"/>
      <c r="AC11" s="3"/>
      <c r="AD11" s="13"/>
      <c r="AE11" s="3"/>
      <c r="AF11" s="3"/>
      <c r="AG11" s="3"/>
      <c r="AH11" s="3"/>
      <c r="AI11" s="3"/>
    </row>
    <row r="12" spans="1:35">
      <c r="A12">
        <v>11</v>
      </c>
      <c r="B12" s="28" t="s">
        <v>38</v>
      </c>
      <c r="C12" t="s">
        <v>44</v>
      </c>
      <c r="D12">
        <v>2</v>
      </c>
      <c r="E12" s="5">
        <v>0</v>
      </c>
      <c r="F12" s="5">
        <v>0</v>
      </c>
      <c r="G12" s="5">
        <v>0</v>
      </c>
      <c r="H12" s="5">
        <v>0</v>
      </c>
      <c r="I12" s="7">
        <v>0</v>
      </c>
      <c r="J12" s="5">
        <v>2</v>
      </c>
      <c r="K12" s="7">
        <v>0</v>
      </c>
      <c r="L12" s="7">
        <v>0</v>
      </c>
      <c r="M12" s="5">
        <v>1</v>
      </c>
      <c r="N12" s="26">
        <v>1</v>
      </c>
      <c r="O12" s="26">
        <v>0</v>
      </c>
      <c r="P12" s="24">
        <f>(I12+K12+L12)/3</f>
        <v>0</v>
      </c>
      <c r="Q12" s="11" t="e">
        <f>M12*5/P12</f>
        <v>#DIV/0!</v>
      </c>
      <c r="R12" s="24">
        <f>(E12+F12+G12+H12)/D12</f>
        <v>0</v>
      </c>
      <c r="S12" s="24">
        <f>IF(J12=0,9.99,I12/J12)</f>
        <v>0</v>
      </c>
      <c r="T12" s="24">
        <f>IF(K12=0,9.99,L12/K12)</f>
        <v>9.99</v>
      </c>
      <c r="U12" s="24" t="e">
        <f>J12*5/P12</f>
        <v>#DIV/0!</v>
      </c>
      <c r="V12" s="24" t="e">
        <f>I12*5/P12</f>
        <v>#DIV/0!</v>
      </c>
      <c r="W12" s="21" t="e">
        <f>O12*5/P12</f>
        <v>#DIV/0!</v>
      </c>
      <c r="Z12" s="15"/>
      <c r="AA12" s="9"/>
      <c r="AB12" s="11"/>
      <c r="AC12" s="3"/>
      <c r="AD12" s="13"/>
      <c r="AE12" s="3"/>
      <c r="AF12" s="3"/>
      <c r="AG12" s="3"/>
      <c r="AH12" s="3"/>
      <c r="AI12" s="3"/>
    </row>
    <row r="13" spans="1:35" ht="13.5" customHeight="1">
      <c r="A13">
        <v>12</v>
      </c>
      <c r="B13" s="28" t="s">
        <v>39</v>
      </c>
      <c r="C13" t="s">
        <v>25</v>
      </c>
      <c r="D13">
        <v>156</v>
      </c>
      <c r="E13" s="5">
        <v>18</v>
      </c>
      <c r="F13" s="5">
        <v>6</v>
      </c>
      <c r="G13" s="5">
        <v>0</v>
      </c>
      <c r="H13" s="5">
        <v>0</v>
      </c>
      <c r="I13" s="7">
        <v>23</v>
      </c>
      <c r="J13" s="5">
        <v>17</v>
      </c>
      <c r="K13" s="7">
        <v>21</v>
      </c>
      <c r="L13" s="7">
        <v>54</v>
      </c>
      <c r="M13" s="5">
        <v>6</v>
      </c>
      <c r="N13" s="26">
        <v>12</v>
      </c>
      <c r="O13" s="26">
        <v>16</v>
      </c>
      <c r="P13" s="24">
        <f>(I13+K13+L13)/3</f>
        <v>32.666666666666664</v>
      </c>
      <c r="Q13" s="11">
        <f>M13*5/P13</f>
        <v>0.91836734693877553</v>
      </c>
      <c r="R13" s="24">
        <f>(E13+F13+G13+H13)/D13</f>
        <v>0.15384615384615385</v>
      </c>
      <c r="S13" s="24">
        <f>IF(J13=0,9.99,I13/J13)</f>
        <v>1.3529411764705883</v>
      </c>
      <c r="T13" s="24">
        <f>IF(K13=0,9.99,L13/K13)</f>
        <v>2.5714285714285716</v>
      </c>
      <c r="U13" s="24">
        <f>J13*5/P13</f>
        <v>2.6020408163265309</v>
      </c>
      <c r="V13" s="24">
        <f>I13*5/P13</f>
        <v>3.5204081632653064</v>
      </c>
      <c r="W13" s="21">
        <f>O13*5/P13</f>
        <v>2.4489795918367347</v>
      </c>
      <c r="Z13" s="15"/>
      <c r="AA13" s="9"/>
      <c r="AB13" s="11"/>
      <c r="AC13" s="3"/>
      <c r="AD13" s="13"/>
      <c r="AE13" s="3"/>
      <c r="AF13" s="3"/>
      <c r="AG13" s="3"/>
      <c r="AH13" s="3"/>
      <c r="AI13" s="3"/>
    </row>
    <row r="14" spans="1:35" ht="13.5" customHeight="1">
      <c r="A14">
        <v>13</v>
      </c>
      <c r="B14" s="28" t="s">
        <v>54</v>
      </c>
      <c r="C14" t="s">
        <v>56</v>
      </c>
      <c r="D14">
        <v>37</v>
      </c>
      <c r="E14" s="5">
        <v>6</v>
      </c>
      <c r="F14" s="5">
        <v>2</v>
      </c>
      <c r="G14" s="5">
        <v>1</v>
      </c>
      <c r="H14" s="5">
        <v>0</v>
      </c>
      <c r="I14" s="7">
        <v>3</v>
      </c>
      <c r="J14" s="5">
        <v>5</v>
      </c>
      <c r="K14" s="7">
        <v>4</v>
      </c>
      <c r="L14" s="7">
        <v>7</v>
      </c>
      <c r="M14" s="5">
        <v>7</v>
      </c>
      <c r="N14" s="26">
        <v>13</v>
      </c>
      <c r="O14" s="26">
        <v>8</v>
      </c>
      <c r="P14" s="24">
        <f>(I14+K14+L14)/3</f>
        <v>4.666666666666667</v>
      </c>
      <c r="Q14" s="11">
        <f>M14*5/P14</f>
        <v>7.4999999999999991</v>
      </c>
      <c r="R14" s="24">
        <f>(E14+F14+G14+H14)/D14</f>
        <v>0.24324324324324326</v>
      </c>
      <c r="S14" s="24">
        <f>IF(J14=0,9.99,I14/J14)</f>
        <v>0.6</v>
      </c>
      <c r="T14" s="24">
        <f>IF(K14=0,9.99,L14/K14)</f>
        <v>1.75</v>
      </c>
      <c r="U14" s="24">
        <f>J14*5/P14</f>
        <v>5.3571428571428568</v>
      </c>
      <c r="V14" s="24">
        <f>I14*5/P14</f>
        <v>3.214285714285714</v>
      </c>
      <c r="W14" s="21">
        <f>O14*5/P14</f>
        <v>8.5714285714285712</v>
      </c>
      <c r="Z14" s="15"/>
      <c r="AA14" s="9"/>
      <c r="AB14" s="11"/>
      <c r="AC14" s="3"/>
      <c r="AD14" s="13"/>
      <c r="AE14" s="3"/>
      <c r="AF14" s="3"/>
      <c r="AG14" s="3"/>
      <c r="AH14" s="3"/>
      <c r="AI14" s="3"/>
    </row>
    <row r="15" spans="1:35">
      <c r="A15">
        <v>14</v>
      </c>
      <c r="B15" s="28" t="s">
        <v>58</v>
      </c>
      <c r="C15" t="s">
        <v>45</v>
      </c>
      <c r="D15">
        <v>24</v>
      </c>
      <c r="E15" s="5">
        <v>8</v>
      </c>
      <c r="F15" s="5">
        <v>0</v>
      </c>
      <c r="G15" s="5">
        <v>0</v>
      </c>
      <c r="H15" s="5">
        <v>0</v>
      </c>
      <c r="I15" s="7">
        <v>4</v>
      </c>
      <c r="J15" s="5">
        <v>3</v>
      </c>
      <c r="K15" s="7">
        <v>6</v>
      </c>
      <c r="L15" s="7">
        <v>3</v>
      </c>
      <c r="M15" s="5">
        <v>2</v>
      </c>
      <c r="N15" s="26">
        <v>2</v>
      </c>
      <c r="O15" s="26">
        <v>0</v>
      </c>
      <c r="P15" s="24">
        <f>(I15+K15+L15)/3</f>
        <v>4.333333333333333</v>
      </c>
      <c r="Q15" s="11">
        <f>M15*5/P15</f>
        <v>2.3076923076923079</v>
      </c>
      <c r="R15" s="24">
        <f>(E15+F15+G15+H15)/D15</f>
        <v>0.33333333333333331</v>
      </c>
      <c r="S15" s="24">
        <f>IF(J15=0,9.99,I15/J15)</f>
        <v>1.3333333333333333</v>
      </c>
      <c r="T15" s="24">
        <f>IF(K15=0,9.99,L15/K15)</f>
        <v>0.5</v>
      </c>
      <c r="U15" s="24">
        <f>J15*5/P15</f>
        <v>3.4615384615384617</v>
      </c>
      <c r="V15" s="24">
        <f>I15*5/P15</f>
        <v>4.6153846153846159</v>
      </c>
      <c r="W15" s="21">
        <f>O15*5/P15</f>
        <v>0</v>
      </c>
      <c r="Z15" s="15"/>
      <c r="AA15" s="9"/>
      <c r="AB15" s="11"/>
      <c r="AC15" s="3"/>
      <c r="AD15" s="13"/>
      <c r="AE15" s="3"/>
      <c r="AF15" s="3"/>
      <c r="AG15" s="3"/>
      <c r="AH15" s="3"/>
      <c r="AI15" s="3"/>
    </row>
    <row r="16" spans="1:35">
      <c r="A16">
        <v>15</v>
      </c>
      <c r="B16" s="28" t="s">
        <v>54</v>
      </c>
      <c r="C16" t="s">
        <v>52</v>
      </c>
      <c r="D16">
        <v>45</v>
      </c>
      <c r="E16" s="5">
        <v>5</v>
      </c>
      <c r="F16" s="5">
        <v>1</v>
      </c>
      <c r="G16" s="5">
        <v>0</v>
      </c>
      <c r="H16" s="5">
        <v>0</v>
      </c>
      <c r="I16" s="7">
        <v>7</v>
      </c>
      <c r="J16" s="5">
        <v>5</v>
      </c>
      <c r="K16" s="7">
        <v>3</v>
      </c>
      <c r="L16" s="7">
        <v>11</v>
      </c>
      <c r="M16" s="5">
        <v>3</v>
      </c>
      <c r="N16" s="26">
        <v>11</v>
      </c>
      <c r="O16" s="26">
        <v>10</v>
      </c>
      <c r="P16" s="24">
        <f>(I16+K16+L16)/3</f>
        <v>7</v>
      </c>
      <c r="Q16" s="11">
        <f>M16*5/P16</f>
        <v>2.1428571428571428</v>
      </c>
      <c r="R16" s="24">
        <f>(E16+F16+G16+H16)/D16</f>
        <v>0.13333333333333333</v>
      </c>
      <c r="S16" s="24">
        <f>IF(J16=0,9.99,I16/J16)</f>
        <v>1.4</v>
      </c>
      <c r="T16" s="24">
        <f>IF(K16=0,9.99,L16/K16)</f>
        <v>3.6666666666666665</v>
      </c>
      <c r="U16" s="24">
        <f>J16*5/P16</f>
        <v>3.5714285714285716</v>
      </c>
      <c r="V16" s="24">
        <f>I16*5/P16</f>
        <v>5</v>
      </c>
      <c r="W16" s="21">
        <f>O16*5/P16</f>
        <v>7.1428571428571432</v>
      </c>
      <c r="Z16" s="15"/>
      <c r="AA16" s="9"/>
      <c r="AB16" s="11"/>
      <c r="AC16" s="3"/>
      <c r="AD16" s="13"/>
      <c r="AE16" s="3"/>
      <c r="AF16" s="3"/>
      <c r="AG16" s="3"/>
      <c r="AH16" s="3"/>
      <c r="AI16" s="3"/>
    </row>
    <row r="17" spans="1:35">
      <c r="A17">
        <v>16</v>
      </c>
      <c r="B17" s="28" t="s">
        <v>31</v>
      </c>
      <c r="C17" t="s">
        <v>7</v>
      </c>
      <c r="D17">
        <v>79</v>
      </c>
      <c r="E17" s="5">
        <v>9</v>
      </c>
      <c r="F17" s="5">
        <v>4</v>
      </c>
      <c r="G17" s="5">
        <v>0</v>
      </c>
      <c r="H17" s="5">
        <v>0</v>
      </c>
      <c r="I17" s="7">
        <v>13</v>
      </c>
      <c r="J17" s="5">
        <v>11</v>
      </c>
      <c r="K17" s="7">
        <v>14</v>
      </c>
      <c r="L17" s="7">
        <v>14</v>
      </c>
      <c r="M17" s="5">
        <v>9</v>
      </c>
      <c r="N17" s="26">
        <v>12</v>
      </c>
      <c r="O17" s="26">
        <v>14</v>
      </c>
      <c r="P17" s="24">
        <f>(I17+K17+L17)/3</f>
        <v>13.666666666666666</v>
      </c>
      <c r="Q17" s="11">
        <f>M17*5/P17</f>
        <v>3.2926829268292686</v>
      </c>
      <c r="R17" s="24">
        <f>(E17+F17+G17+H17)/D17</f>
        <v>0.16455696202531644</v>
      </c>
      <c r="S17" s="24">
        <f>IF(J17=0,9.99,I17/J17)</f>
        <v>1.1818181818181819</v>
      </c>
      <c r="T17" s="24">
        <f>IF(K17=0,9.99,L17/K17)</f>
        <v>1</v>
      </c>
      <c r="U17" s="24">
        <f>J17*5/P17</f>
        <v>4.024390243902439</v>
      </c>
      <c r="V17" s="24">
        <f>I17*5/P17</f>
        <v>4.7560975609756095</v>
      </c>
      <c r="W17" s="21">
        <f>O17*5/P17</f>
        <v>5.1219512195121952</v>
      </c>
      <c r="Z17" s="15"/>
      <c r="AA17" s="9"/>
      <c r="AB17" s="11"/>
      <c r="AC17" s="3"/>
      <c r="AD17" s="13"/>
      <c r="AE17" s="3"/>
      <c r="AF17" s="3"/>
      <c r="AG17" s="3"/>
      <c r="AH17" s="3"/>
      <c r="AI17" s="3"/>
    </row>
    <row r="18" spans="1:35">
      <c r="A18">
        <v>17</v>
      </c>
      <c r="B18" s="28" t="s">
        <v>40</v>
      </c>
      <c r="C18" t="s">
        <v>26</v>
      </c>
      <c r="D18">
        <v>187</v>
      </c>
      <c r="E18" s="5">
        <v>30</v>
      </c>
      <c r="F18" s="5">
        <v>12</v>
      </c>
      <c r="G18" s="5">
        <v>0</v>
      </c>
      <c r="H18" s="5">
        <v>0</v>
      </c>
      <c r="I18" s="7">
        <v>12</v>
      </c>
      <c r="J18" s="5">
        <v>28</v>
      </c>
      <c r="K18" s="7">
        <v>29</v>
      </c>
      <c r="L18" s="7">
        <v>33</v>
      </c>
      <c r="M18" s="5">
        <v>33</v>
      </c>
      <c r="N18" s="26">
        <v>56</v>
      </c>
      <c r="O18" s="26">
        <v>36</v>
      </c>
      <c r="P18" s="24">
        <f>(I18+K18+L18)/3</f>
        <v>24.666666666666668</v>
      </c>
      <c r="Q18" s="11">
        <f>M18*5/P18</f>
        <v>6.6891891891891886</v>
      </c>
      <c r="R18" s="24">
        <f>(E18+F18+G18+H18)/D18</f>
        <v>0.22459893048128343</v>
      </c>
      <c r="S18" s="24">
        <f>IF(J18=0,9.99,I18/J18)</f>
        <v>0.42857142857142855</v>
      </c>
      <c r="T18" s="24">
        <f>IF(K18=0,9.99,L18/K18)</f>
        <v>1.1379310344827587</v>
      </c>
      <c r="U18" s="24">
        <f>J18*5/P18</f>
        <v>5.6756756756756754</v>
      </c>
      <c r="V18" s="24">
        <f>I18*5/P18</f>
        <v>2.4324324324324325</v>
      </c>
      <c r="W18" s="21">
        <f>O18*5/P18</f>
        <v>7.2972972972972974</v>
      </c>
      <c r="Z18" s="15"/>
      <c r="AA18" s="9"/>
      <c r="AB18" s="11"/>
      <c r="AC18" s="3"/>
      <c r="AD18" s="13"/>
      <c r="AE18" s="3"/>
      <c r="AF18" s="3"/>
      <c r="AG18" s="3"/>
      <c r="AH18" s="3"/>
      <c r="AI18" s="3"/>
    </row>
    <row r="19" spans="1:35">
      <c r="A19">
        <v>18</v>
      </c>
      <c r="B19" s="28" t="s">
        <v>30</v>
      </c>
      <c r="C19" t="s">
        <v>27</v>
      </c>
      <c r="D19">
        <v>3</v>
      </c>
      <c r="E19" s="5">
        <v>0</v>
      </c>
      <c r="F19" s="5">
        <v>0</v>
      </c>
      <c r="G19" s="5">
        <v>0</v>
      </c>
      <c r="H19" s="5">
        <v>0</v>
      </c>
      <c r="I19" s="7">
        <v>1</v>
      </c>
      <c r="J19" s="5">
        <v>2</v>
      </c>
      <c r="K19" s="7">
        <v>0</v>
      </c>
      <c r="L19" s="7">
        <v>0</v>
      </c>
      <c r="M19" s="5">
        <v>0</v>
      </c>
      <c r="N19" s="26">
        <v>0</v>
      </c>
      <c r="O19" s="26">
        <v>0</v>
      </c>
      <c r="P19" s="24">
        <f>(I19+K19+L19)/3</f>
        <v>0.33333333333333331</v>
      </c>
      <c r="Q19" s="11">
        <f>M19*5/P19</f>
        <v>0</v>
      </c>
      <c r="R19" s="24">
        <f>(E19+F19+G19+H19)/D19</f>
        <v>0</v>
      </c>
      <c r="S19" s="24">
        <f>IF(J19=0,9.99,I19/J19)</f>
        <v>0.5</v>
      </c>
      <c r="T19" s="24">
        <f>IF(K19=0,9.99,L19/K19)</f>
        <v>9.99</v>
      </c>
      <c r="U19" s="24">
        <f>J19*5/P19</f>
        <v>30</v>
      </c>
      <c r="V19" s="24">
        <f>I19*5/P19</f>
        <v>15</v>
      </c>
      <c r="W19" s="21">
        <f>O19*5/P19</f>
        <v>0</v>
      </c>
      <c r="Z19" s="15"/>
      <c r="AA19" s="9"/>
      <c r="AB19" s="11"/>
      <c r="AC19" s="3"/>
      <c r="AD19" s="13"/>
      <c r="AE19" s="3"/>
      <c r="AF19" s="3"/>
      <c r="AG19" s="3"/>
      <c r="AH19" s="3"/>
      <c r="AI19" s="3"/>
    </row>
    <row r="20" spans="1:35">
      <c r="A20">
        <v>19</v>
      </c>
      <c r="B20" s="28" t="s">
        <v>41</v>
      </c>
      <c r="C20" t="s">
        <v>11</v>
      </c>
      <c r="D20">
        <v>84</v>
      </c>
      <c r="E20" s="5">
        <v>14</v>
      </c>
      <c r="F20" s="5">
        <v>13</v>
      </c>
      <c r="G20" s="5">
        <v>1</v>
      </c>
      <c r="H20" s="5">
        <v>2</v>
      </c>
      <c r="I20" s="7">
        <v>13</v>
      </c>
      <c r="J20" s="5">
        <v>3</v>
      </c>
      <c r="K20" s="7">
        <v>12</v>
      </c>
      <c r="L20" s="7">
        <v>17</v>
      </c>
      <c r="M20" s="5">
        <v>18</v>
      </c>
      <c r="N20" s="26">
        <v>25</v>
      </c>
      <c r="O20" s="26">
        <v>9</v>
      </c>
      <c r="P20" s="24">
        <f>(I20+K20+L20)/3</f>
        <v>14</v>
      </c>
      <c r="Q20" s="11">
        <f>M20*5/P20</f>
        <v>6.4285714285714288</v>
      </c>
      <c r="R20" s="24">
        <f>(E20+F20+G20+H20)/D20</f>
        <v>0.35714285714285715</v>
      </c>
      <c r="S20" s="24">
        <f>IF(J20=0,9.99,I20/J20)</f>
        <v>4.333333333333333</v>
      </c>
      <c r="T20" s="24">
        <f>IF(K20=0,9.99,L20/K20)</f>
        <v>1.4166666666666667</v>
      </c>
      <c r="U20" s="24">
        <f>J20*5/P20</f>
        <v>1.0714285714285714</v>
      </c>
      <c r="V20" s="24">
        <f>I20*5/P20</f>
        <v>4.6428571428571432</v>
      </c>
      <c r="W20" s="21">
        <f>O20*5/P20</f>
        <v>3.2142857142857144</v>
      </c>
      <c r="Z20" s="15"/>
      <c r="AA20" s="9"/>
      <c r="AB20" s="11"/>
      <c r="AC20" s="3"/>
      <c r="AD20" s="13"/>
      <c r="AE20" s="3"/>
      <c r="AF20" s="3"/>
      <c r="AG20" s="3"/>
      <c r="AH20" s="3"/>
      <c r="AI20" s="3"/>
    </row>
    <row r="21" spans="1:35">
      <c r="A21">
        <v>20</v>
      </c>
      <c r="B21" s="28" t="s">
        <v>42</v>
      </c>
      <c r="C21" t="s">
        <v>28</v>
      </c>
      <c r="D21">
        <v>125</v>
      </c>
      <c r="E21" s="5">
        <v>14</v>
      </c>
      <c r="F21" s="5">
        <v>5</v>
      </c>
      <c r="G21" s="5">
        <v>0</v>
      </c>
      <c r="H21" s="5">
        <v>1</v>
      </c>
      <c r="I21" s="7">
        <v>21</v>
      </c>
      <c r="J21" s="5">
        <v>19</v>
      </c>
      <c r="K21" s="7">
        <v>14</v>
      </c>
      <c r="L21" s="7">
        <v>22</v>
      </c>
      <c r="M21" s="5">
        <v>14</v>
      </c>
      <c r="N21" s="26">
        <v>30</v>
      </c>
      <c r="O21" s="26">
        <v>29</v>
      </c>
      <c r="P21" s="24">
        <f>(I21+K21+L21)/3</f>
        <v>19</v>
      </c>
      <c r="Q21" s="11">
        <f>M21*5/P21</f>
        <v>3.6842105263157894</v>
      </c>
      <c r="R21" s="24">
        <f>(E21+F21+G21+H21)/D21</f>
        <v>0.16</v>
      </c>
      <c r="S21" s="24">
        <f>IF(J21=0,9.99,I21/J21)</f>
        <v>1.1052631578947369</v>
      </c>
      <c r="T21" s="24">
        <f>IF(K21=0,9.99,L21/K21)</f>
        <v>1.5714285714285714</v>
      </c>
      <c r="U21" s="24">
        <f>J21*5/P21</f>
        <v>5</v>
      </c>
      <c r="V21" s="24">
        <f>I21*5/P21</f>
        <v>5.5263157894736841</v>
      </c>
      <c r="W21" s="21">
        <f>O21*5/P21</f>
        <v>7.6315789473684212</v>
      </c>
      <c r="Z21" s="15"/>
      <c r="AA21" s="9"/>
      <c r="AB21" s="11"/>
      <c r="AC21" s="3"/>
      <c r="AD21" s="13"/>
      <c r="AE21" s="3"/>
      <c r="AF21" s="3"/>
      <c r="AG21" s="3"/>
      <c r="AH21" s="3"/>
      <c r="AI21" s="3"/>
    </row>
    <row r="22" spans="1:35">
      <c r="A22">
        <v>21</v>
      </c>
      <c r="B22" s="28" t="s">
        <v>58</v>
      </c>
      <c r="C22" t="s">
        <v>57</v>
      </c>
      <c r="D22">
        <v>56</v>
      </c>
      <c r="E22" s="5">
        <v>3</v>
      </c>
      <c r="F22" s="5">
        <v>1</v>
      </c>
      <c r="G22" s="5">
        <v>1</v>
      </c>
      <c r="H22" s="5">
        <v>1</v>
      </c>
      <c r="I22" s="7">
        <v>10</v>
      </c>
      <c r="J22" s="5">
        <v>11</v>
      </c>
      <c r="K22" s="7">
        <v>8</v>
      </c>
      <c r="L22" s="7">
        <v>12</v>
      </c>
      <c r="M22" s="5">
        <v>5</v>
      </c>
      <c r="N22" s="26">
        <v>8</v>
      </c>
      <c r="O22" s="26">
        <v>9</v>
      </c>
      <c r="P22" s="24">
        <f>(I22+K22+L22)/3</f>
        <v>10</v>
      </c>
      <c r="Q22" s="11">
        <f>M22*5/P22</f>
        <v>2.5</v>
      </c>
      <c r="R22" s="24">
        <f>(E22+F22+G22+H22)/D22</f>
        <v>0.10714285714285714</v>
      </c>
      <c r="S22" s="24">
        <f>IF(J22=0,9.99,I22/J22)</f>
        <v>0.90909090909090906</v>
      </c>
      <c r="T22" s="24">
        <f>IF(K22=0,9.99,L22/K22)</f>
        <v>1.5</v>
      </c>
      <c r="U22" s="24">
        <f>J22*5/P22</f>
        <v>5.5</v>
      </c>
      <c r="V22" s="24">
        <f>I22*5/P22</f>
        <v>5</v>
      </c>
      <c r="W22" s="21">
        <f>O22*5/P22</f>
        <v>4.5</v>
      </c>
      <c r="Z22" s="15"/>
      <c r="AA22" s="9"/>
      <c r="AB22" s="11"/>
      <c r="AC22" s="3"/>
      <c r="AD22" s="13"/>
      <c r="AE22" s="3"/>
      <c r="AF22" s="3"/>
      <c r="AG22" s="3"/>
      <c r="AH22" s="3"/>
      <c r="AI22" s="3"/>
    </row>
    <row r="23" spans="1:35">
      <c r="A23">
        <v>22</v>
      </c>
      <c r="B23" s="28" t="s">
        <v>37</v>
      </c>
      <c r="C23" t="s">
        <v>36</v>
      </c>
      <c r="D23">
        <v>7</v>
      </c>
      <c r="E23" s="5">
        <v>1</v>
      </c>
      <c r="F23" s="5">
        <v>2</v>
      </c>
      <c r="G23" s="5">
        <v>0</v>
      </c>
      <c r="H23" s="5">
        <v>0</v>
      </c>
      <c r="I23" s="7">
        <v>0</v>
      </c>
      <c r="J23" s="5">
        <v>2</v>
      </c>
      <c r="K23" s="7">
        <v>1</v>
      </c>
      <c r="L23" s="7">
        <v>1</v>
      </c>
      <c r="M23" s="5">
        <v>4</v>
      </c>
      <c r="N23" s="26">
        <v>4</v>
      </c>
      <c r="O23" s="26">
        <v>0</v>
      </c>
      <c r="P23" s="24">
        <f>(I23+K23+L23)/3</f>
        <v>0.66666666666666663</v>
      </c>
      <c r="Q23" s="11">
        <f>M23*5/P23</f>
        <v>30</v>
      </c>
      <c r="R23" s="24">
        <f>(E23+F23+G23+H23)/D23</f>
        <v>0.42857142857142855</v>
      </c>
      <c r="S23" s="24">
        <f>IF(J23=0,9.99,I23/J23)</f>
        <v>0</v>
      </c>
      <c r="T23" s="24">
        <f>IF(K23=0,9.99,L23/K23)</f>
        <v>1</v>
      </c>
      <c r="U23" s="24">
        <f>J23*5/P23</f>
        <v>15</v>
      </c>
      <c r="V23" s="24">
        <f>I23*5/P23</f>
        <v>0</v>
      </c>
      <c r="W23" s="21">
        <f>O23*5/P23</f>
        <v>0</v>
      </c>
      <c r="Z23" s="15"/>
      <c r="AA23" s="9"/>
      <c r="AB23" s="11"/>
      <c r="AC23" s="3"/>
      <c r="AD23" s="13"/>
      <c r="AE23" s="3"/>
      <c r="AF23" s="3"/>
      <c r="AG23" s="3"/>
      <c r="AH23" s="3"/>
      <c r="AI23" s="3"/>
    </row>
    <row r="24" spans="1:35">
      <c r="A24">
        <v>23</v>
      </c>
      <c r="B24" s="28" t="s">
        <v>47</v>
      </c>
      <c r="C24" t="s">
        <v>46</v>
      </c>
      <c r="D24">
        <v>29</v>
      </c>
      <c r="E24" s="5">
        <v>6</v>
      </c>
      <c r="F24" s="5">
        <v>0</v>
      </c>
      <c r="G24" s="5">
        <v>0</v>
      </c>
      <c r="H24" s="5">
        <v>0</v>
      </c>
      <c r="I24" s="7">
        <v>4</v>
      </c>
      <c r="J24" s="5">
        <v>0</v>
      </c>
      <c r="K24" s="7">
        <v>3</v>
      </c>
      <c r="L24" s="7">
        <v>6</v>
      </c>
      <c r="M24" s="5">
        <v>0</v>
      </c>
      <c r="N24" s="26">
        <v>6</v>
      </c>
      <c r="O24" s="26">
        <v>9</v>
      </c>
      <c r="P24" s="24">
        <f>(I24+K24+L24)/3</f>
        <v>4.333333333333333</v>
      </c>
      <c r="Q24" s="11">
        <f>M24*5/P24</f>
        <v>0</v>
      </c>
      <c r="R24" s="24">
        <f>(E24+F24+G24+H24)/D24</f>
        <v>0.20689655172413793</v>
      </c>
      <c r="S24" s="24">
        <f>IF(J24=0,9.99,I24/J24)</f>
        <v>9.99</v>
      </c>
      <c r="T24" s="24">
        <f>IF(K24=0,9.99,L24/K24)</f>
        <v>2</v>
      </c>
      <c r="U24" s="24">
        <f>J24*5/P24</f>
        <v>0</v>
      </c>
      <c r="V24" s="24">
        <f>I24*5/P24</f>
        <v>4.6153846153846159</v>
      </c>
      <c r="W24" s="21">
        <f>O24*5/P24</f>
        <v>10.384615384615385</v>
      </c>
      <c r="Z24" s="15"/>
      <c r="AA24" s="9"/>
      <c r="AB24" s="11"/>
      <c r="AC24" s="3"/>
      <c r="AD24" s="13"/>
      <c r="AE24" s="3"/>
      <c r="AF24" s="3"/>
      <c r="AG24" s="3"/>
      <c r="AH24" s="3"/>
      <c r="AI24" s="3"/>
    </row>
    <row r="25" spans="1:35">
      <c r="Z25" s="15"/>
      <c r="AA25" s="9"/>
      <c r="AB25" s="11"/>
      <c r="AC25" s="3"/>
      <c r="AD25" s="13"/>
      <c r="AE25" s="3"/>
      <c r="AF25" s="3"/>
      <c r="AG25" s="3"/>
      <c r="AH25" s="3"/>
      <c r="AI25" s="3"/>
    </row>
    <row r="26" spans="1:35">
      <c r="Z26" s="15"/>
      <c r="AA26" s="9"/>
      <c r="AB26" s="11"/>
      <c r="AC26" s="3"/>
      <c r="AD26" s="13"/>
      <c r="AE26" s="3"/>
      <c r="AF26" s="3"/>
      <c r="AG26" s="3"/>
      <c r="AH26" s="3"/>
      <c r="AI26" s="3"/>
    </row>
    <row r="27" spans="1:35">
      <c r="Z27" s="15"/>
      <c r="AA27" s="9"/>
      <c r="AB27" s="11"/>
      <c r="AC27" s="3"/>
      <c r="AD27" s="13"/>
      <c r="AE27" s="3"/>
      <c r="AF27" s="3"/>
      <c r="AG27" s="3"/>
      <c r="AH27" s="3"/>
      <c r="AI27" s="3"/>
    </row>
    <row r="28" spans="1:35">
      <c r="Z28" s="15"/>
      <c r="AA28" s="9"/>
      <c r="AB28" s="11"/>
      <c r="AC28" s="3"/>
      <c r="AD28" s="13"/>
      <c r="AE28" s="3"/>
      <c r="AF28" s="3"/>
      <c r="AG28" s="3"/>
      <c r="AH28" s="3"/>
      <c r="AI28" s="3"/>
    </row>
    <row r="29" spans="1:35">
      <c r="Z29" s="15"/>
      <c r="AA29" s="9"/>
      <c r="AB29" s="11"/>
      <c r="AC29" s="3"/>
      <c r="AD29" s="13"/>
      <c r="AE29" s="3"/>
      <c r="AF29" s="3"/>
      <c r="AG29" s="3"/>
      <c r="AH29" s="3"/>
      <c r="AI29" s="3"/>
    </row>
    <row r="30" spans="1:35">
      <c r="Z30" s="15"/>
      <c r="AA30" s="9"/>
      <c r="AB30" s="11"/>
      <c r="AC30" s="3"/>
      <c r="AD30" s="13"/>
      <c r="AE30" s="3"/>
      <c r="AF30" s="3"/>
      <c r="AG30" s="3"/>
      <c r="AH30" s="3"/>
      <c r="AI30" s="3"/>
    </row>
    <row r="31" spans="1:35">
      <c r="Z31" s="15"/>
      <c r="AA31" s="9"/>
      <c r="AB31" s="11"/>
      <c r="AC31" s="3"/>
      <c r="AD31" s="13"/>
      <c r="AE31" s="3"/>
      <c r="AF31" s="3"/>
      <c r="AG31" s="3"/>
      <c r="AH31" s="3"/>
      <c r="AI31" s="3"/>
    </row>
    <row r="32" spans="1:35">
      <c r="Z32" s="15"/>
      <c r="AA32" s="9"/>
      <c r="AB32" s="11"/>
      <c r="AC32" s="3"/>
      <c r="AD32" s="13"/>
      <c r="AE32" s="3"/>
      <c r="AF32" s="3"/>
      <c r="AG32" s="3"/>
      <c r="AH32" s="3"/>
      <c r="AI32" s="3"/>
    </row>
    <row r="33" spans="26:35">
      <c r="Z33" s="15"/>
      <c r="AA33" s="9"/>
      <c r="AB33" s="11"/>
      <c r="AC33" s="3"/>
      <c r="AD33" s="13"/>
      <c r="AE33" s="3"/>
      <c r="AF33" s="3"/>
      <c r="AG33" s="3"/>
      <c r="AH33" s="3"/>
      <c r="AI33" s="3"/>
    </row>
    <row r="34" spans="26:35">
      <c r="Z34" s="15"/>
      <c r="AA34" s="9"/>
      <c r="AB34" s="11"/>
      <c r="AC34" s="3"/>
      <c r="AD34" s="13"/>
      <c r="AE34" s="3"/>
      <c r="AF34" s="3"/>
      <c r="AG34" s="3"/>
      <c r="AH34" s="3"/>
      <c r="AI34" s="3"/>
    </row>
    <row r="35" spans="26:35">
      <c r="Z35" s="15"/>
      <c r="AA35" s="9"/>
      <c r="AB35" s="11"/>
      <c r="AC35" s="3"/>
      <c r="AD35" s="13"/>
      <c r="AE35" s="3"/>
      <c r="AF35" s="3"/>
      <c r="AG35" s="3"/>
      <c r="AH35" s="3"/>
      <c r="AI35" s="3"/>
    </row>
    <row r="36" spans="26:35">
      <c r="Z36" s="15"/>
      <c r="AA36" s="9"/>
      <c r="AB36" s="11"/>
      <c r="AC36" s="3"/>
      <c r="AD36" s="13"/>
      <c r="AE36" s="3"/>
      <c r="AF36" s="3"/>
      <c r="AG36" s="3"/>
      <c r="AH36" s="3"/>
      <c r="AI36" s="3"/>
    </row>
    <row r="37" spans="26:35">
      <c r="Z37" s="15"/>
      <c r="AA37" s="9"/>
      <c r="AB37" s="11"/>
      <c r="AC37" s="3"/>
      <c r="AD37" s="13"/>
      <c r="AE37" s="3"/>
      <c r="AF37" s="3"/>
      <c r="AG37" s="3"/>
      <c r="AH37" s="3"/>
      <c r="AI37" s="3"/>
    </row>
    <row r="38" spans="26:35" ht="13.5" customHeight="1">
      <c r="Z38" s="15"/>
      <c r="AA38" s="9"/>
      <c r="AB38" s="11"/>
      <c r="AC38" s="3"/>
      <c r="AD38" s="13"/>
      <c r="AE38" s="3"/>
      <c r="AF38" s="3"/>
      <c r="AG38" s="3"/>
      <c r="AH38" s="3"/>
      <c r="AI38" s="3"/>
    </row>
    <row r="39" spans="26:35">
      <c r="Z39" s="15"/>
      <c r="AA39" s="9"/>
      <c r="AB39" s="11"/>
      <c r="AC39" s="3"/>
      <c r="AD39" s="13"/>
      <c r="AE39" s="3"/>
      <c r="AF39" s="3"/>
      <c r="AG39" s="3"/>
      <c r="AH39" s="3"/>
      <c r="AI39" s="3"/>
    </row>
    <row r="40" spans="26:35">
      <c r="Z40" s="15"/>
      <c r="AA40" s="9"/>
      <c r="AB40" s="11"/>
      <c r="AC40" s="3"/>
      <c r="AD40" s="13"/>
      <c r="AE40" s="3"/>
      <c r="AF40" s="3"/>
      <c r="AG40" s="3"/>
      <c r="AH40" s="3"/>
      <c r="AI40" s="3"/>
    </row>
    <row r="41" spans="26:35">
      <c r="Z41" s="15"/>
      <c r="AA41" s="9"/>
      <c r="AB41" s="11"/>
      <c r="AC41" s="3"/>
      <c r="AD41" s="13"/>
      <c r="AE41" s="3"/>
      <c r="AF41" s="3"/>
      <c r="AG41" s="3"/>
      <c r="AH41" s="3"/>
      <c r="AI41" s="3"/>
    </row>
    <row r="42" spans="26:35">
      <c r="Z42" s="15"/>
      <c r="AA42" s="9"/>
      <c r="AB42" s="11"/>
      <c r="AC42" s="3"/>
      <c r="AD42" s="13"/>
      <c r="AE42" s="3"/>
      <c r="AF42" s="3"/>
      <c r="AG42" s="3"/>
      <c r="AH42" s="3"/>
      <c r="AI42" s="3"/>
    </row>
    <row r="43" spans="26:35">
      <c r="Z43" s="15"/>
      <c r="AA43" s="9"/>
      <c r="AB43" s="11"/>
      <c r="AC43" s="3"/>
      <c r="AD43" s="13"/>
      <c r="AE43" s="3"/>
      <c r="AF43" s="3"/>
      <c r="AG43" s="3"/>
      <c r="AH43" s="3"/>
      <c r="AI43" s="3"/>
    </row>
    <row r="44" spans="26:35">
      <c r="Z44" s="15"/>
      <c r="AA44" s="9"/>
      <c r="AB44" s="11"/>
      <c r="AC44" s="3"/>
      <c r="AD44" s="13"/>
      <c r="AE44" s="3"/>
      <c r="AF44" s="3"/>
      <c r="AG44" s="3"/>
      <c r="AH44" s="3"/>
      <c r="AI44" s="3"/>
    </row>
    <row r="45" spans="26:35">
      <c r="Z45" s="15"/>
      <c r="AA45" s="9"/>
      <c r="AB45" s="11"/>
      <c r="AC45" s="3"/>
      <c r="AD45" s="13"/>
      <c r="AE45" s="3"/>
      <c r="AF45" s="3"/>
      <c r="AG45" s="3"/>
      <c r="AH45" s="3"/>
      <c r="AI45" s="3"/>
    </row>
    <row r="46" spans="26:35">
      <c r="Z46" s="15"/>
      <c r="AA46" s="9"/>
      <c r="AB46" s="11"/>
      <c r="AC46" s="3"/>
      <c r="AD46" s="13"/>
      <c r="AE46" s="3"/>
      <c r="AF46" s="3"/>
      <c r="AG46" s="3"/>
      <c r="AH46" s="3"/>
      <c r="AI46" s="3"/>
    </row>
    <row r="47" spans="26:35" ht="13.5" customHeight="1">
      <c r="Z47" s="15"/>
      <c r="AA47" s="9"/>
      <c r="AB47" s="11"/>
      <c r="AC47" s="3"/>
      <c r="AD47" s="13"/>
      <c r="AE47" s="3"/>
      <c r="AF47" s="3"/>
      <c r="AG47" s="3"/>
      <c r="AH47" s="3"/>
      <c r="AI47" s="3"/>
    </row>
    <row r="48" spans="26:35">
      <c r="Z48" s="15"/>
      <c r="AA48" s="9"/>
      <c r="AB48" s="11"/>
      <c r="AC48" s="3"/>
      <c r="AD48" s="13"/>
      <c r="AE48" s="3"/>
      <c r="AF48" s="3"/>
      <c r="AG48" s="3"/>
      <c r="AH48" s="3"/>
      <c r="AI48" s="3"/>
    </row>
    <row r="49" spans="26:35">
      <c r="Z49" s="15"/>
      <c r="AA49" s="9"/>
      <c r="AB49" s="11"/>
      <c r="AC49" s="3"/>
      <c r="AD49" s="13"/>
      <c r="AE49" s="3"/>
      <c r="AF49" s="3"/>
      <c r="AG49" s="3"/>
      <c r="AH49" s="3"/>
      <c r="AI49" s="3"/>
    </row>
    <row r="50" spans="26:35">
      <c r="Z50" s="15"/>
      <c r="AA50" s="9"/>
      <c r="AB50" s="11"/>
      <c r="AC50" s="3"/>
      <c r="AD50" s="13"/>
      <c r="AE50" s="3"/>
      <c r="AF50" s="3"/>
      <c r="AG50" s="3"/>
      <c r="AH50" s="3"/>
      <c r="AI50" s="3"/>
    </row>
    <row r="51" spans="26:35">
      <c r="Z51" s="15"/>
      <c r="AA51" s="9"/>
      <c r="AB51" s="11"/>
      <c r="AC51" s="3"/>
      <c r="AD51" s="13"/>
      <c r="AE51" s="3"/>
      <c r="AF51" s="3"/>
      <c r="AG51" s="3"/>
      <c r="AH51" s="3"/>
      <c r="AI51" s="3"/>
    </row>
    <row r="52" spans="26:35">
      <c r="Z52" s="15"/>
      <c r="AA52" s="9"/>
      <c r="AB52" s="11"/>
      <c r="AC52" s="3"/>
      <c r="AD52" s="13"/>
      <c r="AE52" s="3"/>
      <c r="AF52" s="3"/>
      <c r="AG52" s="3"/>
      <c r="AH52" s="3"/>
      <c r="AI52" s="3"/>
    </row>
    <row r="53" spans="26:35">
      <c r="Z53" s="15"/>
      <c r="AA53" s="9"/>
      <c r="AB53" s="11"/>
      <c r="AC53" s="3"/>
      <c r="AD53" s="13"/>
      <c r="AE53" s="3"/>
      <c r="AF53" s="3"/>
      <c r="AG53" s="3"/>
      <c r="AH53" s="3"/>
      <c r="AI53" s="3"/>
    </row>
    <row r="54" spans="26:35">
      <c r="Z54" s="15"/>
      <c r="AA54" s="9"/>
      <c r="AB54" s="11"/>
      <c r="AC54" s="3"/>
      <c r="AD54" s="13"/>
      <c r="AE54" s="3"/>
      <c r="AF54" s="3"/>
      <c r="AG54" s="3"/>
      <c r="AH54" s="3"/>
      <c r="AI54" s="3"/>
    </row>
    <row r="55" spans="26:35">
      <c r="Z55" s="15"/>
      <c r="AA55" s="9"/>
      <c r="AB55" s="11"/>
      <c r="AC55" s="3"/>
      <c r="AD55" s="13"/>
      <c r="AE55" s="3"/>
      <c r="AF55" s="3"/>
      <c r="AG55" s="3"/>
      <c r="AH55" s="3"/>
      <c r="AI55" s="3"/>
    </row>
    <row r="56" spans="26:35">
      <c r="Z56" s="15"/>
      <c r="AA56" s="9"/>
      <c r="AB56" s="11"/>
      <c r="AC56" s="3"/>
      <c r="AD56" s="13"/>
      <c r="AE56" s="3"/>
      <c r="AF56" s="3"/>
      <c r="AG56" s="3"/>
      <c r="AH56" s="3"/>
      <c r="AI56" s="3"/>
    </row>
    <row r="57" spans="26:35">
      <c r="Z57" s="15"/>
      <c r="AA57" s="9"/>
      <c r="AB57" s="11"/>
      <c r="AC57" s="3"/>
      <c r="AD57" s="13"/>
      <c r="AE57" s="3"/>
      <c r="AF57" s="3"/>
      <c r="AG57" s="3"/>
      <c r="AH57" s="3"/>
      <c r="AI57" s="3"/>
    </row>
    <row r="58" spans="26:35">
      <c r="Z58" s="15"/>
      <c r="AA58" s="9"/>
      <c r="AB58" s="11"/>
      <c r="AC58" s="3"/>
      <c r="AD58" s="13"/>
      <c r="AE58" s="3"/>
      <c r="AF58" s="3"/>
      <c r="AG58" s="3"/>
      <c r="AH58" s="3"/>
      <c r="AI58" s="3"/>
    </row>
    <row r="59" spans="26:35" ht="13.5" customHeight="1">
      <c r="Z59" s="15"/>
      <c r="AA59" s="9"/>
      <c r="AB59" s="11"/>
      <c r="AC59" s="3"/>
      <c r="AD59" s="13"/>
      <c r="AE59" s="3"/>
      <c r="AF59" s="3"/>
      <c r="AG59" s="3"/>
      <c r="AH59" s="3"/>
      <c r="AI59" s="3"/>
    </row>
    <row r="60" spans="26:35">
      <c r="Z60" s="15"/>
      <c r="AA60" s="9"/>
      <c r="AB60" s="11"/>
      <c r="AC60" s="3"/>
      <c r="AD60" s="13"/>
      <c r="AE60" s="3"/>
      <c r="AF60" s="3"/>
      <c r="AG60" s="3"/>
      <c r="AH60" s="3"/>
      <c r="AI60" s="3"/>
    </row>
    <row r="61" spans="26:35">
      <c r="Z61" s="15"/>
      <c r="AA61" s="9"/>
      <c r="AB61" s="11"/>
      <c r="AC61" s="3"/>
      <c r="AD61" s="13"/>
      <c r="AE61" s="3"/>
      <c r="AF61" s="3"/>
      <c r="AG61" s="3"/>
      <c r="AH61" s="3"/>
      <c r="AI61" s="3"/>
    </row>
    <row r="62" spans="26:35">
      <c r="Z62" s="15"/>
      <c r="AA62" s="9"/>
      <c r="AB62" s="11"/>
      <c r="AC62" s="3"/>
      <c r="AD62" s="13"/>
      <c r="AE62" s="3"/>
      <c r="AF62" s="3"/>
      <c r="AG62" s="3"/>
      <c r="AH62" s="3"/>
      <c r="AI62" s="3"/>
    </row>
    <row r="63" spans="26:35">
      <c r="Z63" s="15"/>
      <c r="AA63" s="9"/>
      <c r="AB63" s="11"/>
      <c r="AC63" s="3"/>
      <c r="AD63" s="13"/>
      <c r="AE63" s="3"/>
      <c r="AF63" s="3"/>
      <c r="AG63" s="3"/>
      <c r="AH63" s="3"/>
      <c r="AI63" s="3"/>
    </row>
    <row r="64" spans="26:35">
      <c r="Z64" s="15"/>
      <c r="AA64" s="9"/>
      <c r="AB64" s="11"/>
      <c r="AC64" s="3"/>
      <c r="AD64" s="13"/>
      <c r="AE64" s="3"/>
      <c r="AF64" s="3"/>
      <c r="AG64" s="3"/>
      <c r="AH64" s="3"/>
      <c r="AI64" s="3"/>
    </row>
    <row r="65" spans="26:35">
      <c r="Z65" s="15"/>
      <c r="AA65" s="9"/>
      <c r="AB65" s="11"/>
      <c r="AC65" s="3"/>
      <c r="AD65" s="13"/>
      <c r="AE65" s="3"/>
      <c r="AF65" s="3"/>
      <c r="AG65" s="3"/>
      <c r="AH65" s="3"/>
      <c r="AI65" s="3"/>
    </row>
    <row r="66" spans="26:35">
      <c r="Z66" s="15"/>
      <c r="AA66" s="9"/>
      <c r="AB66" s="11"/>
      <c r="AC66" s="3"/>
      <c r="AD66" s="13"/>
      <c r="AE66" s="3"/>
      <c r="AF66" s="3"/>
      <c r="AG66" s="3"/>
      <c r="AH66" s="3"/>
      <c r="AI66" s="3"/>
    </row>
    <row r="67" spans="26:35">
      <c r="Z67" s="15"/>
      <c r="AA67" s="9"/>
      <c r="AB67" s="11"/>
      <c r="AC67" s="3"/>
      <c r="AD67" s="13"/>
      <c r="AE67" s="3"/>
      <c r="AF67" s="3"/>
      <c r="AG67" s="3"/>
      <c r="AH67" s="3"/>
      <c r="AI67" s="3"/>
    </row>
    <row r="68" spans="26:35">
      <c r="Z68" s="15"/>
      <c r="AA68" s="9"/>
      <c r="AB68" s="11"/>
      <c r="AC68" s="3"/>
      <c r="AD68" s="13"/>
      <c r="AE68" s="3"/>
      <c r="AF68" s="3"/>
      <c r="AG68" s="3"/>
      <c r="AH68" s="3"/>
      <c r="AI68" s="3"/>
    </row>
    <row r="69" spans="26:35">
      <c r="Z69" s="15"/>
      <c r="AA69" s="9"/>
      <c r="AB69" s="11"/>
      <c r="AC69" s="3"/>
      <c r="AD69" s="13"/>
      <c r="AE69" s="3"/>
      <c r="AF69" s="3"/>
      <c r="AG69" s="3"/>
      <c r="AH69" s="3"/>
      <c r="AI69" s="3"/>
    </row>
    <row r="70" spans="26:35">
      <c r="Z70" s="15"/>
      <c r="AA70" s="9"/>
      <c r="AB70" s="11"/>
      <c r="AC70" s="3"/>
      <c r="AD70" s="13"/>
      <c r="AE70" s="3"/>
      <c r="AF70" s="3"/>
      <c r="AG70" s="3"/>
      <c r="AH70" s="3"/>
      <c r="AI70" s="3"/>
    </row>
    <row r="71" spans="26:35">
      <c r="Z71" s="15"/>
      <c r="AA71" s="9"/>
      <c r="AB71" s="11"/>
      <c r="AC71" s="3"/>
      <c r="AD71" s="13"/>
      <c r="AE71" s="3"/>
      <c r="AF71" s="3"/>
      <c r="AG71" s="3"/>
      <c r="AH71" s="3"/>
      <c r="AI71" s="3"/>
    </row>
    <row r="72" spans="26:35">
      <c r="Z72" s="15"/>
      <c r="AA72" s="9"/>
      <c r="AB72" s="11"/>
      <c r="AC72" s="3"/>
      <c r="AD72" s="13"/>
      <c r="AE72" s="3"/>
      <c r="AF72" s="3"/>
      <c r="AG72" s="3"/>
      <c r="AH72" s="3"/>
      <c r="AI72" s="3"/>
    </row>
    <row r="73" spans="26:35">
      <c r="Z73" s="15"/>
      <c r="AA73" s="9"/>
      <c r="AB73" s="11"/>
      <c r="AC73" s="3"/>
      <c r="AD73" s="13"/>
      <c r="AE73" s="3"/>
      <c r="AF73" s="3"/>
      <c r="AG73" s="3"/>
      <c r="AH73" s="3"/>
      <c r="AI73" s="3"/>
    </row>
    <row r="74" spans="26:35">
      <c r="Z74" s="15"/>
      <c r="AA74" s="9"/>
      <c r="AB74" s="11"/>
      <c r="AC74" s="3"/>
      <c r="AD74" s="13"/>
      <c r="AE74" s="3"/>
      <c r="AF74" s="3"/>
      <c r="AG74" s="3"/>
      <c r="AH74" s="3"/>
      <c r="AI74" s="3"/>
    </row>
    <row r="75" spans="26:35">
      <c r="Z75" s="15"/>
      <c r="AA75" s="9"/>
      <c r="AB75" s="11"/>
      <c r="AC75" s="3"/>
      <c r="AD75" s="13"/>
      <c r="AE75" s="3"/>
      <c r="AF75" s="3"/>
      <c r="AG75" s="3"/>
      <c r="AH75" s="3"/>
      <c r="AI75" s="3"/>
    </row>
    <row r="76" spans="26:35">
      <c r="Z76" s="15"/>
      <c r="AA76" s="9"/>
      <c r="AB76" s="11"/>
      <c r="AC76" s="3"/>
      <c r="AD76" s="13"/>
      <c r="AE76" s="3"/>
      <c r="AF76" s="3"/>
      <c r="AG76" s="3"/>
      <c r="AH76" s="3"/>
      <c r="AI76" s="3"/>
    </row>
    <row r="77" spans="26:35">
      <c r="Z77" s="15"/>
      <c r="AA77" s="9"/>
      <c r="AB77" s="11"/>
      <c r="AC77" s="3"/>
      <c r="AD77" s="13"/>
      <c r="AE77" s="3"/>
      <c r="AF77" s="3"/>
      <c r="AG77" s="3"/>
      <c r="AH77" s="3"/>
      <c r="AI77" s="3"/>
    </row>
    <row r="78" spans="26:35">
      <c r="Z78" s="15"/>
      <c r="AA78" s="9"/>
      <c r="AB78" s="11"/>
      <c r="AC78" s="3"/>
      <c r="AD78" s="13"/>
      <c r="AE78" s="3"/>
      <c r="AF78" s="3"/>
      <c r="AG78" s="3"/>
      <c r="AH78" s="3"/>
      <c r="AI78" s="3"/>
    </row>
    <row r="79" spans="26:35">
      <c r="Z79" s="15"/>
      <c r="AA79" s="9"/>
      <c r="AB79" s="11"/>
      <c r="AC79" s="3"/>
      <c r="AD79" s="13"/>
      <c r="AE79" s="3"/>
      <c r="AF79" s="3"/>
      <c r="AG79" s="3"/>
      <c r="AH79" s="3"/>
      <c r="AI79" s="3"/>
    </row>
    <row r="80" spans="26:35">
      <c r="Z80" s="15"/>
      <c r="AA80" s="9"/>
      <c r="AB80" s="11"/>
      <c r="AC80" s="3"/>
      <c r="AD80" s="13"/>
      <c r="AE80" s="3"/>
      <c r="AF80" s="3"/>
      <c r="AG80" s="3"/>
      <c r="AH80" s="3"/>
      <c r="AI80" s="3"/>
    </row>
    <row r="81" spans="26:35">
      <c r="Z81" s="15"/>
      <c r="AA81" s="9"/>
      <c r="AB81" s="11"/>
      <c r="AC81" s="3"/>
      <c r="AD81" s="13"/>
      <c r="AE81" s="3"/>
      <c r="AF81" s="3"/>
      <c r="AG81" s="3"/>
      <c r="AH81" s="3"/>
      <c r="AI81" s="3"/>
    </row>
    <row r="82" spans="26:35">
      <c r="Z82" s="15"/>
      <c r="AA82" s="9"/>
      <c r="AB82" s="11"/>
      <c r="AC82" s="3"/>
      <c r="AD82" s="13"/>
      <c r="AE82" s="3"/>
      <c r="AF82" s="3"/>
      <c r="AG82" s="3"/>
      <c r="AH82" s="3"/>
      <c r="AI82" s="3"/>
    </row>
    <row r="83" spans="26:35">
      <c r="Z83" s="15"/>
      <c r="AA83" s="9"/>
      <c r="AB83" s="11"/>
      <c r="AC83" s="3"/>
      <c r="AD83" s="13"/>
      <c r="AE83" s="3"/>
      <c r="AF83" s="3"/>
      <c r="AG83" s="3"/>
      <c r="AH83" s="3"/>
      <c r="AI83" s="3"/>
    </row>
    <row r="84" spans="26:35">
      <c r="Z84" s="15"/>
      <c r="AA84" s="9"/>
      <c r="AB84" s="11"/>
      <c r="AC84" s="3"/>
      <c r="AD84" s="13"/>
      <c r="AE84" s="3"/>
      <c r="AF84" s="3"/>
      <c r="AG84" s="3"/>
      <c r="AH84" s="3"/>
      <c r="AI84" s="3"/>
    </row>
    <row r="85" spans="26:35">
      <c r="Z85" s="15"/>
      <c r="AA85" s="9"/>
      <c r="AB85" s="11"/>
      <c r="AC85" s="3"/>
      <c r="AD85" s="13"/>
      <c r="AE85" s="3"/>
      <c r="AF85" s="3"/>
      <c r="AG85" s="3"/>
      <c r="AH85" s="3"/>
      <c r="AI85" s="3"/>
    </row>
    <row r="86" spans="26:35">
      <c r="Z86" s="15"/>
      <c r="AA86" s="9"/>
      <c r="AB86" s="11"/>
      <c r="AC86" s="3"/>
      <c r="AD86" s="13"/>
      <c r="AE86" s="3"/>
      <c r="AF86" s="3"/>
      <c r="AG86" s="3"/>
      <c r="AH86" s="3"/>
      <c r="AI86" s="3"/>
    </row>
    <row r="87" spans="26:35">
      <c r="Z87" s="15"/>
      <c r="AA87" s="9"/>
      <c r="AB87" s="11"/>
      <c r="AC87" s="3"/>
      <c r="AD87" s="13"/>
      <c r="AE87" s="3"/>
      <c r="AF87" s="3"/>
      <c r="AG87" s="3"/>
      <c r="AH87" s="3"/>
      <c r="AI87" s="3"/>
    </row>
    <row r="88" spans="26:35">
      <c r="Z88" s="15"/>
      <c r="AA88" s="9"/>
      <c r="AB88" s="11"/>
      <c r="AC88" s="3"/>
      <c r="AD88" s="13"/>
      <c r="AE88" s="3"/>
      <c r="AF88" s="3"/>
      <c r="AG88" s="3"/>
      <c r="AH88" s="3"/>
      <c r="AI88" s="3"/>
    </row>
    <row r="89" spans="26:35">
      <c r="Z89" s="15"/>
      <c r="AA89" s="9"/>
      <c r="AB89" s="11"/>
      <c r="AC89" s="3"/>
      <c r="AD89" s="13"/>
      <c r="AE89" s="3"/>
      <c r="AF89" s="3"/>
      <c r="AG89" s="3"/>
      <c r="AH89" s="3"/>
      <c r="AI89" s="3"/>
    </row>
    <row r="90" spans="26:35">
      <c r="Z90" s="15"/>
      <c r="AA90" s="9"/>
      <c r="AB90" s="11"/>
      <c r="AC90" s="3"/>
      <c r="AD90" s="13"/>
      <c r="AE90" s="3"/>
      <c r="AF90" s="3"/>
      <c r="AG90" s="3"/>
      <c r="AH90" s="3"/>
      <c r="AI90" s="3"/>
    </row>
    <row r="91" spans="26:35">
      <c r="Z91" s="15"/>
      <c r="AA91" s="9"/>
      <c r="AB91" s="11"/>
      <c r="AC91" s="3"/>
      <c r="AD91" s="13"/>
      <c r="AE91" s="3"/>
      <c r="AF91" s="3"/>
      <c r="AG91" s="3"/>
      <c r="AH91" s="3"/>
      <c r="AI91" s="3"/>
    </row>
    <row r="92" spans="26:35">
      <c r="Z92" s="15"/>
      <c r="AA92" s="9"/>
      <c r="AB92" s="11"/>
      <c r="AC92" s="3"/>
      <c r="AD92" s="13"/>
      <c r="AE92" s="3"/>
      <c r="AF92" s="3"/>
      <c r="AG92" s="3"/>
      <c r="AH92" s="3"/>
      <c r="AI92" s="3"/>
    </row>
    <row r="93" spans="26:35">
      <c r="Z93" s="15"/>
      <c r="AA93" s="9"/>
      <c r="AB93" s="11"/>
      <c r="AC93" s="3"/>
      <c r="AD93" s="13"/>
      <c r="AE93" s="3"/>
      <c r="AF93" s="3"/>
      <c r="AG93" s="3"/>
      <c r="AH93" s="3"/>
      <c r="AI93" s="3"/>
    </row>
    <row r="94" spans="26:35">
      <c r="Z94" s="15"/>
      <c r="AA94" s="9"/>
      <c r="AB94" s="11"/>
      <c r="AC94" s="3"/>
      <c r="AD94" s="13"/>
      <c r="AE94" s="3"/>
      <c r="AF94" s="3"/>
      <c r="AG94" s="3"/>
      <c r="AH94" s="3"/>
      <c r="AI94" s="3"/>
    </row>
    <row r="95" spans="26:35">
      <c r="Z95" s="15"/>
      <c r="AA95" s="9"/>
      <c r="AB95" s="11"/>
      <c r="AC95" s="3"/>
      <c r="AD95" s="13"/>
      <c r="AE95" s="3"/>
      <c r="AF95" s="3"/>
      <c r="AG95" s="3"/>
      <c r="AH95" s="3"/>
      <c r="AI95" s="3"/>
    </row>
    <row r="96" spans="26:35">
      <c r="Z96" s="15"/>
      <c r="AA96" s="9"/>
      <c r="AB96" s="11"/>
      <c r="AC96" s="3"/>
      <c r="AD96" s="13"/>
      <c r="AE96" s="3"/>
      <c r="AF96" s="3"/>
      <c r="AG96" s="3"/>
      <c r="AH96" s="3"/>
      <c r="AI96" s="3"/>
    </row>
    <row r="97" spans="26:35">
      <c r="Z97" s="15"/>
      <c r="AA97" s="9"/>
      <c r="AB97" s="11"/>
      <c r="AC97" s="3"/>
      <c r="AD97" s="13"/>
      <c r="AE97" s="3"/>
      <c r="AF97" s="3"/>
      <c r="AG97" s="3"/>
      <c r="AH97" s="3"/>
      <c r="AI97" s="3"/>
    </row>
    <row r="98" spans="26:35">
      <c r="Z98" s="15"/>
      <c r="AA98" s="9"/>
      <c r="AB98" s="11"/>
      <c r="AC98" s="3"/>
      <c r="AD98" s="13"/>
      <c r="AE98" s="3"/>
      <c r="AF98" s="3"/>
      <c r="AG98" s="3"/>
      <c r="AH98" s="3"/>
      <c r="AI98" s="3"/>
    </row>
    <row r="99" spans="26:35">
      <c r="Z99" s="15"/>
      <c r="AA99" s="9"/>
      <c r="AB99" s="11"/>
      <c r="AC99" s="3"/>
      <c r="AD99" s="13"/>
      <c r="AE99" s="3"/>
      <c r="AF99" s="3"/>
      <c r="AG99" s="3"/>
      <c r="AH99" s="3"/>
      <c r="AI99" s="3"/>
    </row>
    <row r="100" spans="26:35">
      <c r="Z100" s="15"/>
      <c r="AA100" s="9"/>
      <c r="AB100" s="11"/>
      <c r="AC100" s="3"/>
      <c r="AD100" s="13"/>
      <c r="AE100" s="3"/>
      <c r="AF100" s="3"/>
      <c r="AG100" s="3"/>
      <c r="AH100" s="3"/>
      <c r="AI100" s="3"/>
    </row>
    <row r="101" spans="26:35">
      <c r="Z101" s="15"/>
      <c r="AA101" s="9"/>
      <c r="AB101" s="11"/>
      <c r="AC101" s="3"/>
      <c r="AD101" s="13"/>
      <c r="AE101" s="3"/>
      <c r="AF101" s="3"/>
      <c r="AG101" s="3"/>
      <c r="AH101" s="3"/>
      <c r="AI101" s="3"/>
    </row>
    <row r="102" spans="26:35">
      <c r="Z102" s="15"/>
      <c r="AA102" s="9"/>
      <c r="AB102" s="11"/>
      <c r="AC102" s="3"/>
      <c r="AD102" s="13"/>
      <c r="AE102" s="3"/>
      <c r="AF102" s="3"/>
      <c r="AG102" s="3"/>
      <c r="AH102" s="3"/>
      <c r="AI102" s="3"/>
    </row>
    <row r="103" spans="26:35">
      <c r="Z103" s="15"/>
      <c r="AA103" s="9"/>
      <c r="AB103" s="11"/>
      <c r="AC103" s="3"/>
      <c r="AD103" s="13"/>
      <c r="AE103" s="3"/>
      <c r="AF103" s="3"/>
      <c r="AG103" s="3"/>
      <c r="AH103" s="3"/>
      <c r="AI103" s="3"/>
    </row>
    <row r="104" spans="26:35">
      <c r="Z104" s="15"/>
      <c r="AA104" s="9"/>
      <c r="AB104" s="11"/>
      <c r="AC104" s="3"/>
      <c r="AD104" s="13"/>
      <c r="AE104" s="3"/>
      <c r="AF104" s="3"/>
      <c r="AG104" s="3"/>
      <c r="AH104" s="3"/>
      <c r="AI104" s="3"/>
    </row>
    <row r="105" spans="26:35">
      <c r="Z105" s="15"/>
      <c r="AA105" s="9"/>
      <c r="AB105" s="11"/>
      <c r="AC105" s="3"/>
      <c r="AD105" s="13"/>
      <c r="AE105" s="3"/>
      <c r="AF105" s="3"/>
      <c r="AG105" s="3"/>
      <c r="AH105" s="3"/>
      <c r="AI105" s="3"/>
    </row>
    <row r="106" spans="26:35">
      <c r="Z106" s="15"/>
      <c r="AA106" s="9"/>
      <c r="AB106" s="11"/>
      <c r="AC106" s="3"/>
      <c r="AD106" s="13"/>
      <c r="AE106" s="3"/>
      <c r="AF106" s="3"/>
      <c r="AG106" s="3"/>
      <c r="AH106" s="3"/>
      <c r="AI106" s="3"/>
    </row>
    <row r="107" spans="26:35">
      <c r="Z107" s="15"/>
      <c r="AA107" s="9"/>
      <c r="AB107" s="11"/>
      <c r="AC107" s="3"/>
      <c r="AD107" s="13"/>
      <c r="AE107" s="3"/>
      <c r="AF107" s="3"/>
      <c r="AG107" s="3"/>
      <c r="AH107" s="3"/>
      <c r="AI107" s="3"/>
    </row>
    <row r="108" spans="26:35">
      <c r="Z108" s="15"/>
      <c r="AA108" s="9"/>
      <c r="AB108" s="11"/>
      <c r="AC108" s="3"/>
      <c r="AD108" s="13"/>
      <c r="AE108" s="3"/>
      <c r="AF108" s="3"/>
      <c r="AG108" s="3"/>
      <c r="AH108" s="3"/>
      <c r="AI108" s="3"/>
    </row>
    <row r="109" spans="26:35">
      <c r="Z109" s="15"/>
      <c r="AA109" s="9"/>
      <c r="AB109" s="11"/>
      <c r="AC109" s="3"/>
      <c r="AD109" s="13"/>
      <c r="AE109" s="3"/>
      <c r="AF109" s="3"/>
      <c r="AG109" s="3"/>
      <c r="AH109" s="3"/>
      <c r="AI109" s="3"/>
    </row>
    <row r="110" spans="26:35">
      <c r="Z110" s="15"/>
      <c r="AA110" s="9"/>
      <c r="AB110" s="11"/>
      <c r="AC110" s="3"/>
      <c r="AD110" s="13"/>
      <c r="AE110" s="3"/>
      <c r="AF110" s="3"/>
      <c r="AG110" s="3"/>
      <c r="AH110" s="3"/>
      <c r="AI110" s="3"/>
    </row>
    <row r="111" spans="26:35">
      <c r="Z111" s="15"/>
      <c r="AA111" s="9"/>
      <c r="AB111" s="11"/>
      <c r="AC111" s="3"/>
      <c r="AD111" s="13"/>
      <c r="AE111" s="3"/>
      <c r="AF111" s="3"/>
      <c r="AG111" s="3"/>
      <c r="AH111" s="3"/>
      <c r="AI111" s="3"/>
    </row>
    <row r="112" spans="26:35">
      <c r="Z112" s="15"/>
      <c r="AA112" s="9"/>
      <c r="AB112" s="11"/>
      <c r="AC112" s="3"/>
      <c r="AD112" s="13"/>
      <c r="AE112" s="3"/>
      <c r="AF112" s="3"/>
      <c r="AG112" s="3"/>
      <c r="AH112" s="3"/>
      <c r="AI112" s="3"/>
    </row>
    <row r="113" spans="26:35">
      <c r="Z113" s="15"/>
      <c r="AA113" s="9"/>
      <c r="AB113" s="11"/>
      <c r="AC113" s="3"/>
      <c r="AD113" s="13"/>
      <c r="AE113" s="3"/>
      <c r="AF113" s="3"/>
      <c r="AG113" s="3"/>
      <c r="AH113" s="3"/>
      <c r="AI113" s="3"/>
    </row>
    <row r="114" spans="26:35">
      <c r="Z114" s="15"/>
      <c r="AA114" s="9"/>
      <c r="AB114" s="11"/>
      <c r="AC114" s="3"/>
      <c r="AD114" s="13"/>
      <c r="AE114" s="3"/>
      <c r="AF114" s="3"/>
      <c r="AG114" s="3"/>
      <c r="AH114" s="3"/>
      <c r="AI114" s="3"/>
    </row>
    <row r="115" spans="26:35">
      <c r="Z115" s="15"/>
      <c r="AA115" s="9"/>
      <c r="AB115" s="11"/>
      <c r="AC115" s="3"/>
      <c r="AD115" s="13"/>
      <c r="AE115" s="3"/>
      <c r="AF115" s="3"/>
      <c r="AG115" s="3"/>
      <c r="AH115" s="3"/>
      <c r="AI115" s="3"/>
    </row>
    <row r="116" spans="26:35">
      <c r="Z116" s="15"/>
      <c r="AA116" s="9"/>
      <c r="AB116" s="11"/>
      <c r="AC116" s="3"/>
      <c r="AD116" s="13"/>
      <c r="AE116" s="3"/>
      <c r="AF116" s="3"/>
      <c r="AG116" s="3"/>
      <c r="AH116" s="3"/>
      <c r="AI116" s="3"/>
    </row>
    <row r="117" spans="26:35">
      <c r="Z117" s="15"/>
      <c r="AA117" s="9"/>
      <c r="AB117" s="11"/>
      <c r="AC117" s="3"/>
      <c r="AD117" s="13"/>
      <c r="AE117" s="3"/>
      <c r="AF117" s="3"/>
      <c r="AG117" s="3"/>
      <c r="AH117" s="3"/>
      <c r="AI117" s="3"/>
    </row>
    <row r="118" spans="26:35">
      <c r="Z118" s="15"/>
      <c r="AA118" s="9"/>
      <c r="AB118" s="11"/>
      <c r="AC118" s="3"/>
      <c r="AD118" s="13"/>
      <c r="AE118" s="3"/>
      <c r="AF118" s="3"/>
      <c r="AG118" s="3"/>
      <c r="AH118" s="3"/>
      <c r="AI118" s="3"/>
    </row>
    <row r="119" spans="26:35">
      <c r="Z119" s="15"/>
      <c r="AA119" s="9"/>
      <c r="AB119" s="11"/>
      <c r="AC119" s="3"/>
      <c r="AD119" s="13"/>
      <c r="AE119" s="3"/>
      <c r="AF119" s="3"/>
      <c r="AG119" s="3"/>
      <c r="AH119" s="3"/>
      <c r="AI119" s="3"/>
    </row>
    <row r="120" spans="26:35">
      <c r="Z120" s="15"/>
      <c r="AA120" s="9"/>
      <c r="AB120" s="11"/>
      <c r="AC120" s="3"/>
      <c r="AD120" s="13"/>
      <c r="AE120" s="3"/>
      <c r="AF120" s="3"/>
      <c r="AG120" s="3"/>
      <c r="AH120" s="3"/>
      <c r="AI120" s="3"/>
    </row>
  </sheetData>
  <autoFilter ref="A1:W19">
    <sortState ref="A2:W24">
      <sortCondition ref="A1:A24"/>
    </sortState>
  </autoFilter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  <Company>PKU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Zifei Shan</cp:lastModifiedBy>
  <dcterms:created xsi:type="dcterms:W3CDTF">2012-04-06T19:13:53Z</dcterms:created>
  <dcterms:modified xsi:type="dcterms:W3CDTF">2013-10-14T17:59:35Z</dcterms:modified>
</cp:coreProperties>
</file>