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yua/GitHub/stock/report/603833欧派家居/"/>
    </mc:Choice>
  </mc:AlternateContent>
  <xr:revisionPtr revIDLastSave="0" documentId="13_ncr:1_{4A6D6FCE-AD50-614E-834A-BB1D558EDAEB}" xr6:coauthVersionLast="43" xr6:coauthVersionMax="43" xr10:uidLastSave="{00000000-0000-0000-0000-000000000000}"/>
  <bookViews>
    <workbookView xWindow="-38400" yWindow="-5840" windowWidth="38400" windowHeight="21140" xr2:uid="{8FF54A9F-FA3B-4D4B-A38D-39626F8E74F0}"/>
  </bookViews>
  <sheets>
    <sheet name="收入" sheetId="1" r:id="rId1"/>
    <sheet name="比率 记录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7" i="1" l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26" i="1"/>
  <c r="I5" i="1" l="1"/>
  <c r="I6" i="1"/>
  <c r="I7" i="1"/>
  <c r="I4" i="1"/>
  <c r="G5" i="1"/>
  <c r="G6" i="1"/>
  <c r="G7" i="1"/>
  <c r="G4" i="1"/>
  <c r="E5" i="1"/>
  <c r="E6" i="1"/>
  <c r="E7" i="1"/>
  <c r="E4" i="1"/>
  <c r="C5" i="1"/>
  <c r="C6" i="1"/>
  <c r="C7" i="1"/>
  <c r="C4" i="1"/>
</calcChain>
</file>

<file path=xl/sharedStrings.xml><?xml version="1.0" encoding="utf-8"?>
<sst xmlns="http://schemas.openxmlformats.org/spreadsheetml/2006/main" count="36" uniqueCount="32">
  <si>
    <t>年度财务</t>
  </si>
  <si>
    <t>年度</t>
  </si>
  <si>
    <t>营业收入（亿元）</t>
  </si>
  <si>
    <t>变化</t>
  </si>
  <si>
    <t>营业成本（亿元）</t>
  </si>
  <si>
    <t>净利润（亿元）</t>
  </si>
  <si>
    <t>每股收益（元）</t>
  </si>
  <si>
    <t>季度财务</t>
  </si>
  <si>
    <t>季度</t>
  </si>
  <si>
    <t>营业收入</t>
  </si>
  <si>
    <t>每股收益</t>
  </si>
  <si>
    <t>利润率</t>
  </si>
  <si>
    <t>投资收益率</t>
  </si>
  <si>
    <t>存货周转率</t>
  </si>
  <si>
    <t>应收账款平均周转天数</t>
  </si>
  <si>
    <t>流动比率</t>
  </si>
  <si>
    <t>速动比率</t>
  </si>
  <si>
    <t>记录</t>
  </si>
  <si>
    <t>比率分析</t>
  </si>
  <si>
    <t>2017Q1</t>
  </si>
  <si>
    <t>2016Q4</t>
  </si>
  <si>
    <t>2017Q2</t>
  </si>
  <si>
    <t>2017Q3</t>
  </si>
  <si>
    <t>2017Q4</t>
  </si>
  <si>
    <t>2018Q1</t>
  </si>
  <si>
    <t>2018Q2</t>
  </si>
  <si>
    <t>2018Q3</t>
  </si>
  <si>
    <t>2018Q4</t>
  </si>
  <si>
    <t>2016Q1</t>
  </si>
  <si>
    <t>2016Q2</t>
  </si>
  <si>
    <t>2016Q3</t>
  </si>
  <si>
    <t>到2018Q3为止，收入增加放缓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</si>
</sst>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\-mm\-dd;@"/>
    <numFmt numFmtId="165" formatCode="0.0%"/>
    <numFmt numFmtId="166" formatCode="0.000"/>
    <numFmt numFmtId="167" formatCode="0.0"/>
  </numFmts>
  <fonts count="3">
    <font>
      <sz val="12"/>
      <color theme="1"/>
      <name val="Calibri"/>
      <family val="2"/>
      <scheme val="minor"/>
    </font>
    <font>
      <b/>
      <sz val="14"/>
      <color theme="1"/>
      <name val="Calibri (Body)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/>
    <xf numFmtId="165" fontId="0" fillId="0" borderId="0" xfId="0" applyNumberFormat="1"/>
    <xf numFmtId="3" fontId="0" fillId="0" borderId="0" xfId="0" applyNumberFormat="1"/>
    <xf numFmtId="10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1" fillId="0" borderId="0" xfId="0" applyFont="1"/>
    <xf numFmtId="164" fontId="1" fillId="0" borderId="0" xfId="0" applyNumberFormat="1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2" fillId="0" borderId="0" xfId="0" applyFont="1"/>
    <xf numFmtId="10" fontId="0" fillId="0" borderId="0" xfId="0" applyNumberFormat="1" applyAlignment="1">
      <alignment horizontal="right"/>
    </xf>
    <xf numFmtId="0" fontId="0" fillId="0" borderId="0" xfId="0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年度利润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收入!$B$2</c:f>
              <c:strCache>
                <c:ptCount val="1"/>
                <c:pt idx="0">
                  <c:v>营业收入（亿元）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收入!$A$3:$A$7</c:f>
              <c:numCache>
                <c:formatCode>General</c:formatCod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numCache>
            </c:numRef>
          </c:cat>
          <c:val>
            <c:numRef>
              <c:f>收入!$B$3:$B$7</c:f>
              <c:numCache>
                <c:formatCode>General</c:formatCode>
                <c:ptCount val="5"/>
                <c:pt idx="0">
                  <c:v>47.51</c:v>
                </c:pt>
                <c:pt idx="1">
                  <c:v>56.07</c:v>
                </c:pt>
                <c:pt idx="2">
                  <c:v>71.34</c:v>
                </c:pt>
                <c:pt idx="3">
                  <c:v>97.1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592-0C41-84B1-04FF67427D59}"/>
            </c:ext>
          </c:extLst>
        </c:ser>
        <c:ser>
          <c:idx val="3"/>
          <c:order val="1"/>
          <c:tx>
            <c:strRef>
              <c:f>收入!$D$2</c:f>
              <c:strCache>
                <c:ptCount val="1"/>
                <c:pt idx="0">
                  <c:v>营业成本（亿元）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收入!$A$3:$A$7</c:f>
              <c:numCache>
                <c:formatCode>General</c:formatCod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numCache>
            </c:numRef>
          </c:cat>
          <c:val>
            <c:numRef>
              <c:f>收入!$D$3:$D$7</c:f>
              <c:numCache>
                <c:formatCode>General</c:formatCode>
                <c:ptCount val="5"/>
                <c:pt idx="0">
                  <c:v>34.1</c:v>
                </c:pt>
                <c:pt idx="1">
                  <c:v>38.33</c:v>
                </c:pt>
                <c:pt idx="2">
                  <c:v>45.27</c:v>
                </c:pt>
                <c:pt idx="3">
                  <c:v>63.58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592-0C41-84B1-04FF67427D59}"/>
            </c:ext>
          </c:extLst>
        </c:ser>
        <c:ser>
          <c:idx val="5"/>
          <c:order val="2"/>
          <c:tx>
            <c:strRef>
              <c:f>收入!$F$2</c:f>
              <c:strCache>
                <c:ptCount val="1"/>
                <c:pt idx="0">
                  <c:v>净利润（亿元）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收入!$A$3:$A$7</c:f>
              <c:numCache>
                <c:formatCode>General</c:formatCod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numCache>
            </c:numRef>
          </c:cat>
          <c:val>
            <c:numRef>
              <c:f>收入!$F$3:$F$7</c:f>
              <c:numCache>
                <c:formatCode>General</c:formatCode>
                <c:ptCount val="5"/>
                <c:pt idx="0">
                  <c:v>3.85</c:v>
                </c:pt>
                <c:pt idx="1">
                  <c:v>4.88</c:v>
                </c:pt>
                <c:pt idx="2">
                  <c:v>9.5</c:v>
                </c:pt>
                <c:pt idx="3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592-0C41-84B1-04FF67427D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5008847"/>
        <c:axId val="1255010527"/>
      </c:lineChart>
      <c:catAx>
        <c:axId val="1255008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5010527"/>
        <c:crosses val="autoZero"/>
        <c:auto val="1"/>
        <c:lblAlgn val="ctr"/>
        <c:lblOffset val="100"/>
        <c:noMultiLvlLbl val="0"/>
      </c:catAx>
      <c:valAx>
        <c:axId val="1255010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5008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季度营业收入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收入!$B$21</c:f>
              <c:strCache>
                <c:ptCount val="1"/>
                <c:pt idx="0">
                  <c:v>营业收入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收入!$A$22:$A$33</c:f>
              <c:strCache>
                <c:ptCount val="12"/>
                <c:pt idx="0">
                  <c:v>2016Q1</c:v>
                </c:pt>
                <c:pt idx="1">
                  <c:v>2016Q2</c:v>
                </c:pt>
                <c:pt idx="2">
                  <c:v>2016Q3</c:v>
                </c:pt>
                <c:pt idx="3">
                  <c:v>2016Q4</c:v>
                </c:pt>
                <c:pt idx="4">
                  <c:v>2017Q1</c:v>
                </c:pt>
                <c:pt idx="5">
                  <c:v>2017Q2</c:v>
                </c:pt>
                <c:pt idx="6">
                  <c:v>2017Q3</c:v>
                </c:pt>
                <c:pt idx="7">
                  <c:v>2017Q4</c:v>
                </c:pt>
                <c:pt idx="8">
                  <c:v>2018Q1</c:v>
                </c:pt>
                <c:pt idx="9">
                  <c:v>2018Q2</c:v>
                </c:pt>
                <c:pt idx="10">
                  <c:v>2018Q3</c:v>
                </c:pt>
                <c:pt idx="11">
                  <c:v>2018Q4</c:v>
                </c:pt>
              </c:strCache>
            </c:strRef>
          </c:cat>
          <c:val>
            <c:numRef>
              <c:f>收入!$B$22:$B$33</c:f>
              <c:numCache>
                <c:formatCode>General</c:formatCode>
                <c:ptCount val="12"/>
                <c:pt idx="0">
                  <c:v>12.02</c:v>
                </c:pt>
                <c:pt idx="1">
                  <c:v>16.739999999999998</c:v>
                </c:pt>
                <c:pt idx="2">
                  <c:v>21.55</c:v>
                </c:pt>
                <c:pt idx="3">
                  <c:v>21.02</c:v>
                </c:pt>
                <c:pt idx="4">
                  <c:v>14.49</c:v>
                </c:pt>
                <c:pt idx="5">
                  <c:v>24.26</c:v>
                </c:pt>
                <c:pt idx="6">
                  <c:v>30.29</c:v>
                </c:pt>
                <c:pt idx="7">
                  <c:v>28.07</c:v>
                </c:pt>
                <c:pt idx="8">
                  <c:v>19.059999999999999</c:v>
                </c:pt>
                <c:pt idx="9">
                  <c:v>29.39</c:v>
                </c:pt>
                <c:pt idx="10">
                  <c:v>33.520000000000003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82-1040-A457-B6F0AB2F44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5699167"/>
        <c:axId val="1224085711"/>
      </c:lineChart>
      <c:catAx>
        <c:axId val="1255699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085711"/>
        <c:crosses val="autoZero"/>
        <c:auto val="1"/>
        <c:lblAlgn val="ctr"/>
        <c:lblOffset val="100"/>
        <c:tickLblSkip val="4"/>
        <c:tickMarkSkip val="4"/>
        <c:noMultiLvlLbl val="0"/>
      </c:catAx>
      <c:valAx>
        <c:axId val="122408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56991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季度每股收益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收入!$C$21</c:f>
              <c:strCache>
                <c:ptCount val="1"/>
                <c:pt idx="0">
                  <c:v>每股收益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收入!$A$22:$A$33</c:f>
              <c:strCache>
                <c:ptCount val="12"/>
                <c:pt idx="0">
                  <c:v>2016Q1</c:v>
                </c:pt>
                <c:pt idx="1">
                  <c:v>2016Q2</c:v>
                </c:pt>
                <c:pt idx="2">
                  <c:v>2016Q3</c:v>
                </c:pt>
                <c:pt idx="3">
                  <c:v>2016Q4</c:v>
                </c:pt>
                <c:pt idx="4">
                  <c:v>2017Q1</c:v>
                </c:pt>
                <c:pt idx="5">
                  <c:v>2017Q2</c:v>
                </c:pt>
                <c:pt idx="6">
                  <c:v>2017Q3</c:v>
                </c:pt>
                <c:pt idx="7">
                  <c:v>2017Q4</c:v>
                </c:pt>
                <c:pt idx="8">
                  <c:v>2018Q1</c:v>
                </c:pt>
                <c:pt idx="9">
                  <c:v>2018Q2</c:v>
                </c:pt>
                <c:pt idx="10">
                  <c:v>2018Q3</c:v>
                </c:pt>
                <c:pt idx="11">
                  <c:v>2018Q4</c:v>
                </c:pt>
              </c:strCache>
            </c:strRef>
          </c:cat>
          <c:val>
            <c:numRef>
              <c:f>收入!$C$22:$C$33</c:f>
              <c:numCache>
                <c:formatCode>General</c:formatCode>
                <c:ptCount val="12"/>
                <c:pt idx="4">
                  <c:v>0.1338</c:v>
                </c:pt>
                <c:pt idx="5">
                  <c:v>0.86380000000000001</c:v>
                </c:pt>
                <c:pt idx="6">
                  <c:v>1.2612000000000001</c:v>
                </c:pt>
                <c:pt idx="7">
                  <c:v>0.84550000000000003</c:v>
                </c:pt>
                <c:pt idx="8">
                  <c:v>0.1749</c:v>
                </c:pt>
                <c:pt idx="9">
                  <c:v>1.1336999999999999</c:v>
                </c:pt>
                <c:pt idx="10">
                  <c:v>1.5469999999999999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28-F641-B7D3-FEE3B38C40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5699167"/>
        <c:axId val="1224085711"/>
      </c:lineChart>
      <c:catAx>
        <c:axId val="1255699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085711"/>
        <c:crosses val="autoZero"/>
        <c:auto val="1"/>
        <c:lblAlgn val="ctr"/>
        <c:lblOffset val="100"/>
        <c:tickLblSkip val="4"/>
        <c:tickMarkSkip val="4"/>
        <c:noMultiLvlLbl val="0"/>
      </c:catAx>
      <c:valAx>
        <c:axId val="122408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56991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296332</xdr:colOff>
      <xdr:row>1</xdr:row>
      <xdr:rowOff>12701</xdr:rowOff>
    </xdr:from>
    <xdr:to>
      <xdr:col>16</xdr:col>
      <xdr:colOff>812800</xdr:colOff>
      <xdr:row>17</xdr:row>
      <xdr:rowOff>33866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A5805C-95CD-B14A-B389-BE79991B68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5080</xdr:colOff>
      <xdr:row>19</xdr:row>
      <xdr:rowOff>233680</xdr:rowOff>
    </xdr:from>
    <xdr:to>
      <xdr:col>17</xdr:col>
      <xdr:colOff>10160</xdr:colOff>
      <xdr:row>42</xdr:row>
      <xdr:rowOff>193040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3234048-900B-FE48-AF2E-6FFB748202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1351280</xdr:colOff>
      <xdr:row>43</xdr:row>
      <xdr:rowOff>172720</xdr:rowOff>
    </xdr:from>
    <xdr:to>
      <xdr:col>17</xdr:col>
      <xdr:colOff>0</xdr:colOff>
      <xdr:row>63</xdr:row>
      <xdr:rowOff>142240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C65A316-2629-3F4E-9901-5F6B83D2B3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6BF4A-84D9-4F42-AC28-2084AB25FD8F}">
  <dimension ref="A1:I44"/>
  <sheetViews>
    <sheetView tabSelected="1" zoomScaleNormal="100" workbookViewId="0">
      <selection activeCell="C42" sqref="C42"/>
    </sheetView>
  </sheetViews>
  <sheetFormatPr baseColWidth="10" defaultRowHeight="16"/>
  <cols>
    <col min="2" max="9" width="17.83203125" customWidth="1"/>
  </cols>
  <sheetData>
    <row r="1" spans="1:9" ht="19">
      <c r="A1" s="8" t="s">
        <v>0</v>
      </c>
      <c r="B1" s="3"/>
      <c r="C1" s="3"/>
      <c r="D1" s="3"/>
      <c r="E1" s="3"/>
      <c r="F1" s="3"/>
      <c r="G1" s="2"/>
      <c r="H1" s="2"/>
      <c r="I1" s="3"/>
    </row>
    <row r="2" spans="1:9">
      <c r="A2" s="9" t="s">
        <v>1</v>
      </c>
      <c r="B2" s="9" t="s">
        <v>2</v>
      </c>
      <c r="C2" s="9" t="s">
        <v>3</v>
      </c>
      <c r="D2" s="9" t="s">
        <v>4</v>
      </c>
      <c r="E2" s="9" t="s">
        <v>3</v>
      </c>
      <c r="F2" s="9" t="s">
        <v>5</v>
      </c>
      <c r="G2" s="9" t="s">
        <v>3</v>
      </c>
      <c r="H2" s="9" t="s">
        <v>6</v>
      </c>
      <c r="I2" s="9" t="s">
        <v>3</v>
      </c>
    </row>
    <row r="3" spans="1:9">
      <c r="A3">
        <v>2014</v>
      </c>
      <c r="B3">
        <v>47.51</v>
      </c>
      <c r="C3" s="4"/>
      <c r="D3">
        <v>34.1</v>
      </c>
      <c r="E3" s="4"/>
      <c r="F3">
        <v>3.85</v>
      </c>
      <c r="G3" s="4"/>
      <c r="H3">
        <v>1.03</v>
      </c>
      <c r="I3" s="4"/>
    </row>
    <row r="4" spans="1:9">
      <c r="A4">
        <v>2015</v>
      </c>
      <c r="B4">
        <v>56.07</v>
      </c>
      <c r="C4" s="4">
        <f>B4/B3-1</f>
        <v>0.1801725952431068</v>
      </c>
      <c r="D4">
        <v>38.33</v>
      </c>
      <c r="E4" s="4">
        <f>D4/D3-1</f>
        <v>0.12404692082111435</v>
      </c>
      <c r="F4">
        <v>4.88</v>
      </c>
      <c r="G4" s="4">
        <f>F4/F3-1</f>
        <v>0.26753246753246751</v>
      </c>
      <c r="H4">
        <v>1.31</v>
      </c>
      <c r="I4" s="4">
        <f>H4/H3-1</f>
        <v>0.27184466019417486</v>
      </c>
    </row>
    <row r="5" spans="1:9">
      <c r="A5">
        <v>2016</v>
      </c>
      <c r="B5">
        <v>71.34</v>
      </c>
      <c r="C5" s="4">
        <f t="shared" ref="C5:C7" si="0">B5/B4-1</f>
        <v>0.27233814874264328</v>
      </c>
      <c r="D5">
        <v>45.27</v>
      </c>
      <c r="E5" s="4">
        <f t="shared" ref="E5:E7" si="1">D5/D4-1</f>
        <v>0.18105922254109075</v>
      </c>
      <c r="F5">
        <v>9.5</v>
      </c>
      <c r="G5" s="4">
        <f t="shared" ref="G5:G7" si="2">F5/F4-1</f>
        <v>0.94672131147540983</v>
      </c>
      <c r="H5">
        <v>2.54</v>
      </c>
      <c r="I5" s="4">
        <f t="shared" ref="I5:I7" si="3">H5/H4-1</f>
        <v>0.93893129770992356</v>
      </c>
    </row>
    <row r="6" spans="1:9">
      <c r="A6">
        <v>2017</v>
      </c>
      <c r="B6">
        <v>97.1</v>
      </c>
      <c r="C6" s="4">
        <f t="shared" si="0"/>
        <v>0.36108774880852246</v>
      </c>
      <c r="D6">
        <v>63.58</v>
      </c>
      <c r="E6" s="4">
        <f t="shared" si="1"/>
        <v>0.40446211619173833</v>
      </c>
      <c r="F6">
        <v>13</v>
      </c>
      <c r="G6" s="4">
        <f t="shared" si="2"/>
        <v>0.36842105263157898</v>
      </c>
      <c r="H6">
        <v>3.21</v>
      </c>
      <c r="I6" s="4">
        <f t="shared" si="3"/>
        <v>0.26377952755905509</v>
      </c>
    </row>
    <row r="7" spans="1:9">
      <c r="A7">
        <v>2018</v>
      </c>
      <c r="C7" s="4">
        <f t="shared" si="0"/>
        <v>-1</v>
      </c>
      <c r="E7" s="4">
        <f t="shared" si="1"/>
        <v>-1</v>
      </c>
      <c r="G7" s="4">
        <f t="shared" si="2"/>
        <v>-1</v>
      </c>
      <c r="I7" s="4">
        <f t="shared" si="3"/>
        <v>-1</v>
      </c>
    </row>
    <row r="8" spans="1:9">
      <c r="C8" s="4"/>
    </row>
    <row r="20" spans="1:4" ht="19">
      <c r="A20" s="7" t="s">
        <v>7</v>
      </c>
    </row>
    <row r="21" spans="1:4">
      <c r="A21" s="9" t="s">
        <v>8</v>
      </c>
      <c r="B21" s="9" t="s">
        <v>9</v>
      </c>
      <c r="C21" s="9" t="s">
        <v>10</v>
      </c>
    </row>
    <row r="22" spans="1:4">
      <c r="A22" s="14" t="s">
        <v>28</v>
      </c>
      <c r="B22" s="14">
        <v>12.02</v>
      </c>
      <c r="C22" s="9"/>
    </row>
    <row r="23" spans="1:4">
      <c r="A23" s="14" t="s">
        <v>29</v>
      </c>
      <c r="B23" s="14">
        <v>16.739999999999998</v>
      </c>
      <c r="C23" s="9"/>
    </row>
    <row r="24" spans="1:4">
      <c r="A24" s="14" t="s">
        <v>30</v>
      </c>
      <c r="B24" s="11">
        <v>21.55</v>
      </c>
      <c r="C24" s="9"/>
    </row>
    <row r="25" spans="1:4">
      <c r="A25" s="11" t="s">
        <v>20</v>
      </c>
      <c r="B25">
        <v>21.02</v>
      </c>
    </row>
    <row r="26" spans="1:4">
      <c r="A26" s="11" t="s">
        <v>19</v>
      </c>
      <c r="B26">
        <v>14.49</v>
      </c>
      <c r="C26">
        <v>0.1338</v>
      </c>
      <c r="D26" s="4">
        <f>B26/B22-1</f>
        <v>0.20549084858569056</v>
      </c>
    </row>
    <row r="27" spans="1:4">
      <c r="A27" s="11" t="s">
        <v>21</v>
      </c>
      <c r="B27">
        <v>24.26</v>
      </c>
      <c r="C27">
        <v>0.86380000000000001</v>
      </c>
      <c r="D27" s="4">
        <f t="shared" ref="D27:D41" si="4">B27/B23-1</f>
        <v>0.44922341696535262</v>
      </c>
    </row>
    <row r="28" spans="1:4">
      <c r="A28" s="11" t="s">
        <v>22</v>
      </c>
      <c r="B28">
        <v>30.29</v>
      </c>
      <c r="C28">
        <v>1.2612000000000001</v>
      </c>
      <c r="D28" s="4">
        <f t="shared" si="4"/>
        <v>0.40556844547563786</v>
      </c>
    </row>
    <row r="29" spans="1:4">
      <c r="A29" s="11" t="s">
        <v>23</v>
      </c>
      <c r="B29">
        <v>28.07</v>
      </c>
      <c r="C29">
        <v>0.84550000000000003</v>
      </c>
      <c r="D29" s="4">
        <f t="shared" si="4"/>
        <v>0.33539486203615598</v>
      </c>
    </row>
    <row r="30" spans="1:4">
      <c r="A30" s="11" t="s">
        <v>24</v>
      </c>
      <c r="B30">
        <v>19.059999999999999</v>
      </c>
      <c r="C30">
        <v>0.1749</v>
      </c>
      <c r="D30" s="4">
        <f t="shared" si="4"/>
        <v>0.3153899240855762</v>
      </c>
    </row>
    <row r="31" spans="1:4">
      <c r="A31" s="11" t="s">
        <v>25</v>
      </c>
      <c r="B31">
        <v>29.39</v>
      </c>
      <c r="C31">
        <v>1.1336999999999999</v>
      </c>
      <c r="D31" s="4">
        <f t="shared" si="4"/>
        <v>0.21145919208573782</v>
      </c>
    </row>
    <row r="32" spans="1:4">
      <c r="A32" s="11" t="s">
        <v>26</v>
      </c>
      <c r="B32">
        <v>33.520000000000003</v>
      </c>
      <c r="C32">
        <v>1.5469999999999999</v>
      </c>
      <c r="D32" s="4">
        <f t="shared" si="4"/>
        <v>0.10663585341696935</v>
      </c>
    </row>
    <row r="33" spans="1:4">
      <c r="A33" s="11" t="s">
        <v>27</v>
      </c>
      <c r="D33" s="4">
        <f t="shared" si="4"/>
        <v>-1</v>
      </c>
    </row>
    <row r="34" spans="1:4">
      <c r="D34" s="4">
        <f t="shared" si="4"/>
        <v>-1</v>
      </c>
    </row>
    <row r="35" spans="1:4">
      <c r="D35" s="4">
        <f t="shared" si="4"/>
        <v>-1</v>
      </c>
    </row>
    <row r="36" spans="1:4">
      <c r="D36" s="4">
        <f t="shared" si="4"/>
        <v>-1</v>
      </c>
    </row>
    <row r="37" spans="1:4">
      <c r="A37" s="11"/>
      <c r="B37" s="6"/>
      <c r="C37" s="5"/>
      <c r="D37" s="4" t="e">
        <f t="shared" si="4"/>
        <v>#DIV/0!</v>
      </c>
    </row>
    <row r="38" spans="1:4">
      <c r="A38" s="11"/>
      <c r="B38" s="6"/>
      <c r="C38" s="5"/>
      <c r="D38" s="4" t="e">
        <f t="shared" si="4"/>
        <v>#DIV/0!</v>
      </c>
    </row>
    <row r="39" spans="1:4">
      <c r="A39" s="11"/>
      <c r="B39" s="6"/>
      <c r="C39" s="5"/>
      <c r="D39" s="4" t="e">
        <f t="shared" si="4"/>
        <v>#DIV/0!</v>
      </c>
    </row>
    <row r="40" spans="1:4">
      <c r="A40" s="11"/>
      <c r="B40" s="6"/>
      <c r="C40" s="5"/>
      <c r="D40" s="4" t="e">
        <f t="shared" si="4"/>
        <v>#DIV/0!</v>
      </c>
    </row>
    <row r="41" spans="1:4">
      <c r="B41" s="6"/>
      <c r="C41" s="5"/>
      <c r="D41" s="4" t="e">
        <f t="shared" si="4"/>
        <v>#DIV/0!</v>
      </c>
    </row>
    <row r="42" spans="1:4">
      <c r="B42" s="6"/>
      <c r="C42" s="5"/>
    </row>
    <row r="43" spans="1:4">
      <c r="B43" s="6"/>
      <c r="C43" s="5"/>
    </row>
    <row r="44" spans="1:4">
      <c r="C44" s="5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02DA02-89C9-6543-A9F0-11329708A39B}">
  <dimension ref="A1:K27"/>
  <sheetViews>
    <sheetView zoomScale="125" zoomScaleNormal="125" workbookViewId="0">
      <selection activeCell="K4" sqref="K4"/>
    </sheetView>
  </sheetViews>
  <sheetFormatPr baseColWidth="10" defaultRowHeight="16"/>
  <cols>
    <col min="1" max="1" width="13.5" bestFit="1" customWidth="1"/>
    <col min="2" max="4" width="12.83203125" customWidth="1"/>
    <col min="5" max="7" width="21.83203125" customWidth="1"/>
  </cols>
  <sheetData>
    <row r="1" spans="1:11" ht="24">
      <c r="A1" s="12" t="s">
        <v>18</v>
      </c>
      <c r="K1" s="12" t="s">
        <v>17</v>
      </c>
    </row>
    <row r="2" spans="1:11">
      <c r="A2" s="10" t="s">
        <v>1</v>
      </c>
      <c r="B2" s="10" t="s">
        <v>11</v>
      </c>
      <c r="C2" s="10" t="s">
        <v>12</v>
      </c>
      <c r="D2" s="10" t="s">
        <v>13</v>
      </c>
      <c r="E2" s="10" t="s">
        <v>14</v>
      </c>
      <c r="F2" s="10" t="s">
        <v>15</v>
      </c>
      <c r="G2" s="10" t="s">
        <v>16</v>
      </c>
      <c r="K2" s="1">
        <v>43554</v>
      </c>
    </row>
    <row r="3" spans="1:11">
      <c r="A3" s="11">
        <v>2014</v>
      </c>
      <c r="B3" s="13">
        <v>9.0999999999999998E-2</v>
      </c>
      <c r="C3" s="13">
        <v>0.159</v>
      </c>
      <c r="D3" s="11">
        <v>12.34</v>
      </c>
      <c r="E3" s="11">
        <v>8.1</v>
      </c>
      <c r="F3" s="11">
        <v>0.8</v>
      </c>
      <c r="G3" s="11">
        <v>0.6</v>
      </c>
      <c r="K3" s="1" t="s">
        <v>31</v>
      </c>
    </row>
    <row r="4" spans="1:11">
      <c r="A4">
        <v>2015</v>
      </c>
      <c r="B4" s="4">
        <v>9.5000000000000001E-2</v>
      </c>
      <c r="C4" s="4">
        <v>0.20200000000000001</v>
      </c>
      <c r="D4" s="6">
        <v>9.42</v>
      </c>
      <c r="E4" s="6">
        <v>7</v>
      </c>
      <c r="F4" s="6">
        <v>0.5</v>
      </c>
      <c r="G4" s="6">
        <v>0.6</v>
      </c>
    </row>
    <row r="5" spans="1:11">
      <c r="A5">
        <v>2016</v>
      </c>
      <c r="B5" s="4">
        <v>0.15</v>
      </c>
      <c r="C5" s="4">
        <v>0.14499999999999999</v>
      </c>
      <c r="D5" s="6">
        <v>11.68</v>
      </c>
      <c r="E5" s="6">
        <v>5.0999999999999996</v>
      </c>
      <c r="F5" s="6">
        <v>0.9</v>
      </c>
      <c r="G5" s="6">
        <v>0.6</v>
      </c>
    </row>
    <row r="6" spans="1:11">
      <c r="A6">
        <v>2017</v>
      </c>
      <c r="B6" s="4">
        <v>0.156</v>
      </c>
      <c r="C6" s="4">
        <v>0.13</v>
      </c>
      <c r="D6" s="6">
        <v>13.12</v>
      </c>
      <c r="E6" s="6">
        <v>6.7</v>
      </c>
      <c r="F6" s="6">
        <v>1.5</v>
      </c>
      <c r="G6" s="6">
        <v>1.2</v>
      </c>
    </row>
    <row r="7" spans="1:11">
      <c r="A7">
        <v>2018</v>
      </c>
      <c r="B7" s="4"/>
      <c r="C7" s="4"/>
      <c r="D7" s="6"/>
      <c r="E7" s="6"/>
      <c r="F7" s="6"/>
      <c r="G7" s="6"/>
      <c r="K7" s="1"/>
    </row>
    <row r="8" spans="1:11">
      <c r="F8" s="6"/>
      <c r="G8" s="6"/>
    </row>
    <row r="9" spans="1:11">
      <c r="F9" s="6"/>
      <c r="G9" s="6"/>
    </row>
    <row r="10" spans="1:11">
      <c r="F10" s="6"/>
      <c r="G10" s="6"/>
    </row>
    <row r="11" spans="1:11">
      <c r="F11" s="6"/>
      <c r="G11" s="6"/>
      <c r="K11" s="1"/>
    </row>
    <row r="12" spans="1:11">
      <c r="F12" s="6"/>
      <c r="G12" s="6"/>
    </row>
    <row r="13" spans="1:11">
      <c r="F13" s="6"/>
      <c r="G13" s="6"/>
    </row>
    <row r="14" spans="1:11">
      <c r="F14" s="6"/>
      <c r="G14" s="6"/>
      <c r="K14" s="1"/>
    </row>
    <row r="15" spans="1:11">
      <c r="F15" s="6"/>
      <c r="G15" s="6"/>
    </row>
    <row r="16" spans="1:11">
      <c r="F16" s="6"/>
      <c r="G16" s="6"/>
    </row>
    <row r="17" spans="6:11">
      <c r="F17" s="6"/>
      <c r="G17" s="6"/>
      <c r="K17" s="1"/>
    </row>
    <row r="18" spans="6:11">
      <c r="F18" s="6"/>
      <c r="G18" s="6"/>
    </row>
    <row r="19" spans="6:11">
      <c r="F19" s="6"/>
      <c r="G19" s="6"/>
    </row>
    <row r="20" spans="6:11">
      <c r="F20" s="6"/>
      <c r="G20" s="6"/>
    </row>
    <row r="21" spans="6:11">
      <c r="F21" s="6"/>
      <c r="G21" s="6"/>
      <c r="K21" s="1"/>
    </row>
    <row r="22" spans="6:11">
      <c r="F22" s="6"/>
      <c r="G22" s="6"/>
    </row>
    <row r="23" spans="6:11">
      <c r="F23" s="6"/>
      <c r="G23" s="6"/>
    </row>
    <row r="24" spans="6:11">
      <c r="F24" s="6"/>
      <c r="G24" s="6"/>
    </row>
    <row r="25" spans="6:11">
      <c r="F25" s="6"/>
      <c r="G25" s="6"/>
    </row>
    <row r="26" spans="6:11">
      <c r="F26" s="6"/>
      <c r="G26" s="6"/>
    </row>
    <row r="27" spans="6:11">
      <c r="F27" s="6"/>
      <c r="G27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收入</vt:lpstr>
      <vt:lpstr>比率 记录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Yu</dc:creator>
  <cp:lastModifiedBy>Alan Yu</cp:lastModifiedBy>
  <dcterms:created xsi:type="dcterms:W3CDTF">2019-01-28T08:53:18Z</dcterms:created>
  <dcterms:modified xsi:type="dcterms:W3CDTF">2019-03-30T05:51:42Z</dcterms:modified>
</cp:coreProperties>
</file>