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Blog\NakedAndAfraid\Master\"/>
    </mc:Choice>
  </mc:AlternateContent>
  <xr:revisionPtr revIDLastSave="0" documentId="13_ncr:1_{BDC37051-C8D6-4D21-80A7-492ECC3ED4B7}" xr6:coauthVersionLast="36" xr6:coauthVersionMax="36" xr10:uidLastSave="{00000000-0000-0000-0000-000000000000}"/>
  <bookViews>
    <workbookView xWindow="0" yWindow="0" windowWidth="13125" windowHeight="11745" xr2:uid="{00000000-000D-0000-FFFF-FFFF00000000}"/>
  </bookViews>
  <sheets>
    <sheet name="Simplified" sheetId="2" r:id="rId1"/>
    <sheet name="Continents" sheetId="5" r:id="rId2"/>
    <sheet name="Ages" sheetId="6" r:id="rId3"/>
    <sheet name="Alone" sheetId="8" r:id="rId4"/>
    <sheet name="Max_PSR" sheetId="9" r:id="rId5"/>
  </sheets>
  <definedNames>
    <definedName name="_xlnm._FilterDatabase" localSheetId="4" hidden="1">Max_PSR!#REF!</definedName>
    <definedName name="_xlchart.v1.0" hidden="1">Ages!$B$6:$B$163</definedName>
    <definedName name="_xlchart.v1.1" hidden="1">Ages!$C$5</definedName>
    <definedName name="_xlchart.v1.2" hidden="1">Ages!$C$6:$C$163</definedName>
    <definedName name="ExternalData_1" localSheetId="2" hidden="1">Ages!$B$5:$C$163</definedName>
    <definedName name="ExternalData_1" localSheetId="3" hidden="1">Alone!$B$5:$D$25</definedName>
    <definedName name="ExternalData_1" localSheetId="1" hidden="1">Continents!$B$6:$C$13</definedName>
    <definedName name="ExternalData_1" localSheetId="4" hidden="1">Max_PSR!$C$8:$E$170</definedName>
    <definedName name="ExternalData_1" localSheetId="0" hidden="1">Simplified!$B$6:$T$93</definedName>
    <definedName name="_xlnm.Print_Area" localSheetId="1">Continents!$B$20:$K$37</definedName>
  </definedNames>
  <calcPr calcId="179021"/>
  <pivotCaches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SR_f92dd007-edb6-49fb-a9a9-900749fbf6dd" name="PSR" connection="Query - PS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92" i="2" l="1"/>
  <c r="L92" i="2"/>
  <c r="T90" i="2" l="1"/>
  <c r="W90" i="2"/>
  <c r="C14" i="5" l="1"/>
  <c r="E14" i="5" l="1"/>
  <c r="W89" i="2" l="1"/>
  <c r="K7" i="8" l="1" a="1"/>
  <c r="K7" i="8" s="1"/>
  <c r="K6" i="8" a="1"/>
  <c r="K6" i="8" s="1"/>
  <c r="J7" i="8" a="1"/>
  <c r="J7" i="8" s="1"/>
  <c r="J6" i="8" a="1"/>
  <c r="J6" i="8" s="1"/>
  <c r="H7" i="6" l="1" a="1"/>
  <c r="H7" i="6" s="1"/>
  <c r="H6" i="6" a="1"/>
  <c r="H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PS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Ages" description="Connection to the 'Ages' query in the workbook." type="5" refreshedVersion="6" background="1" saveData="1">
    <dbPr connection="Provider=Microsoft.Mashup.OleDb.1;Data Source=$Workbook$;Location=Ages;Extended Properties=&quot;&quot;" command="SELECT * FROM [Ages]"/>
  </connection>
  <connection id="3" xr16:uid="{00000000-0015-0000-FFFF-FFFF02000000}" keepAlive="1" name="Query - Alone_Female" description="Connection to the 'Alone_Female' query in the workbook." type="5" refreshedVersion="0" background="1">
    <dbPr connection="Provider=Microsoft.Mashup.OleDb.1;Data Source=$Workbook$;Location=Alone_Female;Extended Properties=&quot;&quot;" command="SELECT * FROM [Alone_Female]"/>
  </connection>
  <connection id="4" xr16:uid="{00000000-0015-0000-FFFF-FFFF03000000}" keepAlive="1" name="Query - Alone_Male" description="Connection to the 'Alone_Male' query in the workbook." type="5" refreshedVersion="0" background="1">
    <dbPr connection="Provider=Microsoft.Mashup.OleDb.1;Data Source=$Workbook$;Location=Alone_Male;Extended Properties=&quot;&quot;" command="SELECT * FROM [Alone_Male]"/>
  </connection>
  <connection id="5" xr16:uid="{00000000-0015-0000-FFFF-FFFF04000000}" keepAlive="1" name="Query - Alternative" description="Connection to the 'Alternative' query in the workbook." type="5" refreshedVersion="0" background="1">
    <dbPr connection="Provider=Microsoft.Mashup.OleDb.1;Data Source=$Workbook$;Location=Alternative;Extended Properties=&quot;&quot;" command="SELECT * FROM [Alternative]"/>
  </connection>
  <connection id="6" xr16:uid="{00000000-0015-0000-FFFF-FFFF05000000}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  <connection id="7" xr16:uid="{00000000-0015-0000-FFFF-FFFF06000000}" keepAlive="1" name="Query - Continents" description="Connection to the 'Continents' query in the workbook." type="5" refreshedVersion="6" background="1">
    <dbPr connection="Provider=Microsoft.Mashup.OleDb.1;Data Source=$Workbook$;Location=Continents;Extended Properties=&quot;&quot;" command="SELECT * FROM [Continents]"/>
  </connection>
  <connection id="8" xr16:uid="{00000000-0015-0000-FFFF-FFFF07000000}" keepAlive="1" name="Query - Datebase" description="Connection to the 'Datebase' query in the workbook." type="5" refreshedVersion="0" background="1">
    <dbPr connection="Provider=Microsoft.Mashup.OleDb.1;Data Source=$Workbook$;Location=Datebase;Extended Properties=&quot;&quot;" command="SELECT * FROM [Datebase]"/>
  </connection>
  <connection id="9" xr16:uid="{00000000-0015-0000-FFFF-FFFF08000000}" name="Query - PSR" description="Connection to the 'PSR' query in the workbook." type="100" refreshedVersion="6" minRefreshableVersion="5">
    <extLst>
      <ext xmlns:x15="http://schemas.microsoft.com/office/spreadsheetml/2010/11/main" uri="{DE250136-89BD-433C-8126-D09CA5730AF9}">
        <x15:connection id="75f87e9e-6c55-4d65-9fc3-420fd3afc15b"/>
      </ext>
    </extLst>
  </connection>
  <connection id="10" xr16:uid="{00000000-0015-0000-FFFF-FFFF09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<sst xmlns="http://schemas.openxmlformats.org/spreadsheetml/2006/main" count="1214" uniqueCount="435">
  <si>
    <t>Season</t>
  </si>
  <si>
    <t>Year</t>
  </si>
  <si>
    <t xml:space="preserve">Title </t>
  </si>
  <si>
    <t>Location</t>
  </si>
  <si>
    <t>Original air date</t>
  </si>
  <si>
    <t>Female</t>
  </si>
  <si>
    <t>Female Age</t>
  </si>
  <si>
    <t>Start FPSR</t>
  </si>
  <si>
    <t>End FPSR</t>
  </si>
  <si>
    <t>Male</t>
  </si>
  <si>
    <t>Male Age</t>
  </si>
  <si>
    <t>Start MPSR</t>
  </si>
  <si>
    <t>End MPSR</t>
  </si>
  <si>
    <t xml:space="preserve">The Jungle Curse </t>
  </si>
  <si>
    <t>Costa Rica</t>
  </si>
  <si>
    <t xml:space="preserve">Kim Shelton </t>
  </si>
  <si>
    <t xml:space="preserve">Shane Lewis </t>
  </si>
  <si>
    <t xml:space="preserve">Terror in Tanzania </t>
  </si>
  <si>
    <t>Tanzania</t>
  </si>
  <si>
    <t xml:space="preserve">Kellie Nightlinger </t>
  </si>
  <si>
    <t xml:space="preserve">EJ Snyder </t>
  </si>
  <si>
    <t xml:space="preserve">Island From Hell </t>
  </si>
  <si>
    <t>Maldives</t>
  </si>
  <si>
    <t xml:space="preserve">Alison Teal </t>
  </si>
  <si>
    <t xml:space="preserve">Jonathan Klay </t>
  </si>
  <si>
    <t xml:space="preserve">Punishment in Panama </t>
  </si>
  <si>
    <t>Panama</t>
  </si>
  <si>
    <t xml:space="preserve">Laura Zerra </t>
  </si>
  <si>
    <t xml:space="preserve">Clint Jivoin </t>
  </si>
  <si>
    <t xml:space="preserve">Breaking Borneo </t>
  </si>
  <si>
    <t>Borneo</t>
  </si>
  <si>
    <t xml:space="preserve">Julie Wright </t>
  </si>
  <si>
    <t xml:space="preserve">Puma Cabra </t>
  </si>
  <si>
    <t xml:space="preserve">Beware the Bayou </t>
  </si>
  <si>
    <t>Louisiana</t>
  </si>
  <si>
    <t xml:space="preserve">Ky Furneaux </t>
  </si>
  <si>
    <t xml:space="preserve">Billy Berger </t>
  </si>
  <si>
    <t xml:space="preserve">Double Jeopardy </t>
  </si>
  <si>
    <t xml:space="preserve">Manu Toigo </t>
  </si>
  <si>
    <t xml:space="preserve">Russell Sage </t>
  </si>
  <si>
    <t xml:space="preserve">Cassie DePecol </t>
  </si>
  <si>
    <t xml:space="preserve">Forrest Galante </t>
  </si>
  <si>
    <t xml:space="preserve">Man Vs. Amazon </t>
  </si>
  <si>
    <t>Amazon</t>
  </si>
  <si>
    <t xml:space="preserve">Amanda Kaye </t>
  </si>
  <si>
    <t xml:space="preserve">Tyler Steinle </t>
  </si>
  <si>
    <t xml:space="preserve">Damned in Africa </t>
  </si>
  <si>
    <t>Madagascar</t>
  </si>
  <si>
    <t xml:space="preserve">Eva Rupert </t>
  </si>
  <si>
    <t xml:space="preserve">Jeff Zausch </t>
  </si>
  <si>
    <t xml:space="preserve">Paradise Lost </t>
  </si>
  <si>
    <t>Fiji Islands</t>
  </si>
  <si>
    <t xml:space="preserve">Alana Barfield </t>
  </si>
  <si>
    <t xml:space="preserve">Keith Busch </t>
  </si>
  <si>
    <t xml:space="preserve">Mayan Misery </t>
  </si>
  <si>
    <t>Belize</t>
  </si>
  <si>
    <t xml:space="preserve">Shannon Thomas </t>
  </si>
  <si>
    <t xml:space="preserve">Leonard Cassidy </t>
  </si>
  <si>
    <t xml:space="preserve">The Pain Forest </t>
  </si>
  <si>
    <t>Malaysia</t>
  </si>
  <si>
    <t xml:space="preserve">Samantha Pearson </t>
  </si>
  <si>
    <t xml:space="preserve">Fernando Calderon </t>
  </si>
  <si>
    <t xml:space="preserve">Meltdown in Bolivia </t>
  </si>
  <si>
    <t>Bolivia</t>
  </si>
  <si>
    <t xml:space="preserve">Sabrina Mergenthaler </t>
  </si>
  <si>
    <t xml:space="preserve">Vincent Pinto </t>
  </si>
  <si>
    <t>Primal Fear</t>
  </si>
  <si>
    <t>Namibia</t>
  </si>
  <si>
    <t xml:space="preserve">Lindsey Leitelt </t>
  </si>
  <si>
    <t xml:space="preserve">Luke McLaughlin </t>
  </si>
  <si>
    <t>Blood in the Water</t>
  </si>
  <si>
    <t>Andros Islands</t>
  </si>
  <si>
    <t xml:space="preserve">Dani Julien </t>
  </si>
  <si>
    <t xml:space="preserve">Justin Bullard </t>
  </si>
  <si>
    <t>Hearts of Darkness</t>
  </si>
  <si>
    <t>Cambodia</t>
  </si>
  <si>
    <t xml:space="preserve">Carrie Booze </t>
  </si>
  <si>
    <t xml:space="preserve">Tom Touw </t>
  </si>
  <si>
    <t>Jungle Love</t>
  </si>
  <si>
    <t>Nicaragua</t>
  </si>
  <si>
    <t xml:space="preserve">Jaclyn McCaffrey </t>
  </si>
  <si>
    <t xml:space="preserve">Adam Young </t>
  </si>
  <si>
    <t>Argentina Impossible</t>
  </si>
  <si>
    <t>Argentina</t>
  </si>
  <si>
    <t xml:space="preserve">Lisa Coray </t>
  </si>
  <si>
    <t xml:space="preserve">Tom McElroy </t>
  </si>
  <si>
    <t>Playing With Fire</t>
  </si>
  <si>
    <t>Dominica</t>
  </si>
  <si>
    <t xml:space="preserve">Corinne Kohlen </t>
  </si>
  <si>
    <t xml:space="preserve">Chris Fischer </t>
  </si>
  <si>
    <t>Himalayan Hell</t>
  </si>
  <si>
    <t>Himalayas</t>
  </si>
  <si>
    <t>Phaedra Brothers</t>
  </si>
  <si>
    <t xml:space="preserve">Hakim Isler </t>
  </si>
  <si>
    <t xml:space="preserve">Nicaragua Nightmare </t>
  </si>
  <si>
    <t xml:space="preserve">Amanda Leigh </t>
  </si>
  <si>
    <t xml:space="preserve">Joshua Bell </t>
  </si>
  <si>
    <t xml:space="preserve">Botswana Breakdown </t>
  </si>
  <si>
    <t>Botswana</t>
  </si>
  <si>
    <t xml:space="preserve">Ashley Burns </t>
  </si>
  <si>
    <t xml:space="preserve">Michael Jefferson </t>
  </si>
  <si>
    <t xml:space="preserve">Dunes of Despair </t>
  </si>
  <si>
    <t>Brazil</t>
  </si>
  <si>
    <t xml:space="preserve">Honora Bowen </t>
  </si>
  <si>
    <t xml:space="preserve">Matt Stutzel </t>
  </si>
  <si>
    <t xml:space="preserve">Alligator Alley </t>
  </si>
  <si>
    <t>Florida</t>
  </si>
  <si>
    <t xml:space="preserve">Amber Hargrove </t>
  </si>
  <si>
    <t xml:space="preserve">Ryan Holt </t>
  </si>
  <si>
    <t xml:space="preserve">Rumble in the Jungle </t>
  </si>
  <si>
    <t>Mexico</t>
  </si>
  <si>
    <t xml:space="preserve">Christina McQueen </t>
  </si>
  <si>
    <t xml:space="preserve">Steve Hansen </t>
  </si>
  <si>
    <t xml:space="preserve">Mayan Sacrifice </t>
  </si>
  <si>
    <t xml:space="preserve">Alyssa Ballesterro </t>
  </si>
  <si>
    <t xml:space="preserve">Luke Pytlik </t>
  </si>
  <si>
    <t xml:space="preserve">Edge of Madness </t>
  </si>
  <si>
    <t>Guyana</t>
  </si>
  <si>
    <t xml:space="preserve">Afften DeShazer </t>
  </si>
  <si>
    <t xml:space="preserve">Zack Buck </t>
  </si>
  <si>
    <t xml:space="preserve">Fire on the Mountain </t>
  </si>
  <si>
    <t xml:space="preserve">Jennifer Cochran </t>
  </si>
  <si>
    <t xml:space="preserve">Trenton Harper </t>
  </si>
  <si>
    <t xml:space="preserve">Lord of the Rats </t>
  </si>
  <si>
    <t>Thailand</t>
  </si>
  <si>
    <t xml:space="preserve">Angela Mellinger </t>
  </si>
  <si>
    <t xml:space="preserve">Darrin Reay </t>
  </si>
  <si>
    <t xml:space="preserve">Colombian Conflict </t>
  </si>
  <si>
    <t>Colombia</t>
  </si>
  <si>
    <t xml:space="preserve">Dani Beau </t>
  </si>
  <si>
    <t xml:space="preserve">Charlie Frattini </t>
  </si>
  <si>
    <t xml:space="preserve">Garden of Evil </t>
  </si>
  <si>
    <t xml:space="preserve">Robin Barber </t>
  </si>
  <si>
    <t xml:space="preserve">Brandon Dix </t>
  </si>
  <si>
    <t xml:space="preserve">Redemption Road </t>
  </si>
  <si>
    <t xml:space="preserve">Jason Szabo </t>
  </si>
  <si>
    <t xml:space="preserve">Surthrive </t>
  </si>
  <si>
    <t xml:space="preserve">Debbie Harris </t>
  </si>
  <si>
    <t xml:space="preserve">Bo Stuart </t>
  </si>
  <si>
    <t xml:space="preserve">Easier said than done </t>
  </si>
  <si>
    <t xml:space="preserve">Kristin Young </t>
  </si>
  <si>
    <t xml:space="preserve">Paolo DiGirolamo </t>
  </si>
  <si>
    <t xml:space="preserve">Forsaken </t>
  </si>
  <si>
    <t xml:space="preserve">Kim Kelly </t>
  </si>
  <si>
    <t xml:space="preserve">Gary Underhill </t>
  </si>
  <si>
    <t>Fear The Unknown</t>
  </si>
  <si>
    <t xml:space="preserve">Annie Foley </t>
  </si>
  <si>
    <t xml:space="preserve">Trenton Nelson </t>
  </si>
  <si>
    <t>The Darkest Hour</t>
  </si>
  <si>
    <t xml:space="preserve">Andrea Lopez </t>
  </si>
  <si>
    <t xml:space="preserve">Joe Brandl </t>
  </si>
  <si>
    <t>The Swarm</t>
  </si>
  <si>
    <t xml:space="preserve">Tara Skubella </t>
  </si>
  <si>
    <t xml:space="preserve">Dustin Hobbs </t>
  </si>
  <si>
    <t>All or Nothing</t>
  </si>
  <si>
    <t>Philippines</t>
  </si>
  <si>
    <t xml:space="preserve">Cassidy Flynn </t>
  </si>
  <si>
    <t xml:space="preserve">Jeremy McCaa </t>
  </si>
  <si>
    <t>King of the Forest</t>
  </si>
  <si>
    <t>Alabama</t>
  </si>
  <si>
    <t xml:space="preserve">Chalese Meyer </t>
  </si>
  <si>
    <t xml:space="preserve">Steven Hall Jr. </t>
  </si>
  <si>
    <t>Frozen in Fear</t>
  </si>
  <si>
    <t>Canada</t>
  </si>
  <si>
    <t xml:space="preserve">Cassie Turner </t>
  </si>
  <si>
    <t xml:space="preserve">Greg Wallis </t>
  </si>
  <si>
    <t>Rise Above</t>
  </si>
  <si>
    <t>Jamie Little</t>
  </si>
  <si>
    <t>From the Ashes</t>
  </si>
  <si>
    <t>Croatia</t>
  </si>
  <si>
    <t>Stacy Osorio</t>
  </si>
  <si>
    <t>Lee Trew</t>
  </si>
  <si>
    <t>FROM:</t>
  </si>
  <si>
    <t>Mark Biegert</t>
  </si>
  <si>
    <t xml:space="preserve">SUBJECT: </t>
  </si>
  <si>
    <t>DATE:</t>
  </si>
  <si>
    <t>Continent</t>
  </si>
  <si>
    <t>North America</t>
  </si>
  <si>
    <t>Africa</t>
  </si>
  <si>
    <t>Asia</t>
  </si>
  <si>
    <t>South America</t>
  </si>
  <si>
    <t>Oceania</t>
  </si>
  <si>
    <t>Europe</t>
  </si>
  <si>
    <t>Kacie Cleveland</t>
  </si>
  <si>
    <t>Aaron Phillips</t>
  </si>
  <si>
    <t>All Fall Down</t>
  </si>
  <si>
    <t>Gender</t>
  </si>
  <si>
    <t>Age</t>
  </si>
  <si>
    <t>Hell or High Water</t>
  </si>
  <si>
    <t>Lindsay Boisclair</t>
  </si>
  <si>
    <t>Matt Wright</t>
  </si>
  <si>
    <t>The Danger Within</t>
  </si>
  <si>
    <t>Tawny Lynn</t>
  </si>
  <si>
    <t>Julio Castano</t>
  </si>
  <si>
    <t>Contamination</t>
  </si>
  <si>
    <t>Karen Coffee</t>
  </si>
  <si>
    <t>Matt Alexander</t>
  </si>
  <si>
    <t>F. Duration</t>
  </si>
  <si>
    <t>M. Duration</t>
  </si>
  <si>
    <t>Jake Nodar</t>
  </si>
  <si>
    <t>Eye of the Storm</t>
  </si>
  <si>
    <t>Lacey Jones</t>
  </si>
  <si>
    <t>Ecuador</t>
  </si>
  <si>
    <t>Trinidad</t>
  </si>
  <si>
    <t>Hangary</t>
  </si>
  <si>
    <t>Washed Out</t>
  </si>
  <si>
    <t>Melt Down Under</t>
  </si>
  <si>
    <t>23 Days</t>
  </si>
  <si>
    <t>Bad Blood</t>
  </si>
  <si>
    <t>Australia</t>
  </si>
  <si>
    <t>Jason Gassaway</t>
  </si>
  <si>
    <t>Laura Thompson-Nelson</t>
  </si>
  <si>
    <t>Nicklas Lautakoski</t>
  </si>
  <si>
    <t>Nicole Terry</t>
  </si>
  <si>
    <t>Angel Rodriguez</t>
  </si>
  <si>
    <t>Strength in Pain</t>
  </si>
  <si>
    <t>Bree Walker</t>
  </si>
  <si>
    <t>Clarence Gilmer II</t>
  </si>
  <si>
    <t>Don Nguyen</t>
  </si>
  <si>
    <t>Honduras</t>
  </si>
  <si>
    <t>The Lost World</t>
  </si>
  <si>
    <t>South Africa</t>
  </si>
  <si>
    <t>Holly Simmons</t>
  </si>
  <si>
    <t>The Monster</t>
  </si>
  <si>
    <t>Ashes to Ashes</t>
  </si>
  <si>
    <t>Montserrat </t>
  </si>
  <si>
    <t>Timothy Lair </t>
  </si>
  <si>
    <t>Shannon Kulpa</t>
  </si>
  <si>
    <t>Wes Adams</t>
  </si>
  <si>
    <t>Giovanna Horning</t>
  </si>
  <si>
    <t>Scheduled Duration</t>
  </si>
  <si>
    <t>Seq</t>
  </si>
  <si>
    <t>Count</t>
  </si>
  <si>
    <t>SUBJECT:</t>
  </si>
  <si>
    <t>Naked and Afraid Locations</t>
  </si>
  <si>
    <t>Total</t>
  </si>
  <si>
    <t>Average Age</t>
  </si>
  <si>
    <t>Median Age</t>
  </si>
  <si>
    <t>Median Days Solo</t>
  </si>
  <si>
    <t>Average Days Solo</t>
  </si>
  <si>
    <t>Days Solo</t>
  </si>
  <si>
    <t>Solo Finishers</t>
  </si>
  <si>
    <t>Names</t>
  </si>
  <si>
    <t>Jeremy McCaa</t>
  </si>
  <si>
    <t>Melanie Rauscher</t>
  </si>
  <si>
    <t>Unhinged</t>
  </si>
  <si>
    <t>Arachnid Overload</t>
  </si>
  <si>
    <t>Kayla Cumings</t>
  </si>
  <si>
    <t>Gabrielle Balassone</t>
  </si>
  <si>
    <t>Jonathan Short</t>
  </si>
  <si>
    <t>Dawn Dussault</t>
  </si>
  <si>
    <t>Chad Keel</t>
  </si>
  <si>
    <t>Maria Corrales</t>
  </si>
  <si>
    <t>Dan Gardner</t>
  </si>
  <si>
    <t>Geoff Wilson</t>
  </si>
  <si>
    <t>Melissa LeEllen</t>
  </si>
  <si>
    <t>David Michael Scott</t>
  </si>
  <si>
    <t>Curse of the Swamp (2 part)</t>
  </si>
  <si>
    <t>Melissa Miller</t>
  </si>
  <si>
    <t>Michelle Etchings</t>
  </si>
  <si>
    <t>Chance Davis</t>
  </si>
  <si>
    <t>Worlds Collide Part 1</t>
  </si>
  <si>
    <t>Lost at Sea</t>
  </si>
  <si>
    <t>Bahamas</t>
  </si>
  <si>
    <t>Ben Johnson</t>
  </si>
  <si>
    <t>Texan Torture</t>
  </si>
  <si>
    <t>Texas</t>
  </si>
  <si>
    <t>The Hunted</t>
  </si>
  <si>
    <t>Rain of Terror</t>
  </si>
  <si>
    <t>Stone Cold</t>
  </si>
  <si>
    <t>M_Military</t>
  </si>
  <si>
    <t>F_Military</t>
  </si>
  <si>
    <t>Mckenzie</t>
  </si>
  <si>
    <t>Scott</t>
  </si>
  <si>
    <t>Yes</t>
  </si>
  <si>
    <t>No</t>
  </si>
  <si>
    <t>F_Weight Loss</t>
  </si>
  <si>
    <t>M_Weight Loss</t>
  </si>
  <si>
    <t>Sarah Wiley</t>
  </si>
  <si>
    <t>M_Build</t>
  </si>
  <si>
    <t>M</t>
  </si>
  <si>
    <t>Dustin "Duck" Campbell</t>
  </si>
  <si>
    <t>Kaila</t>
  </si>
  <si>
    <t>Trevor Rasmussen</t>
  </si>
  <si>
    <t>Sarah Danser</t>
  </si>
  <si>
    <t>Chart Title</t>
  </si>
  <si>
    <t>X-Axis</t>
  </si>
  <si>
    <t>Y-Axis</t>
  </si>
  <si>
    <t>Naked and Afraid Locations By Continent</t>
  </si>
  <si>
    <t>Number of Shows</t>
  </si>
  <si>
    <t>Age Distribution of Men and Women</t>
  </si>
  <si>
    <t>Age (Years)</t>
  </si>
  <si>
    <t>Anastasia Ashley</t>
  </si>
  <si>
    <t>Cory Williams</t>
  </si>
  <si>
    <t>Belize Breakdown</t>
  </si>
  <si>
    <t>Amal Alyassiri</t>
  </si>
  <si>
    <t>Duke Brady</t>
  </si>
  <si>
    <t>Leah Chandler</t>
  </si>
  <si>
    <t>Caesar Aliva</t>
  </si>
  <si>
    <t>Mississippi</t>
  </si>
  <si>
    <t>Brian Schultz</t>
  </si>
  <si>
    <t>Karra Falkenstein</t>
  </si>
  <si>
    <t>Gary Golding</t>
  </si>
  <si>
    <t>Category 5 Survival</t>
  </si>
  <si>
    <t>A Screw Loose</t>
  </si>
  <si>
    <t>Swamp Queen</t>
  </si>
  <si>
    <t>Forbidden Fruit</t>
  </si>
  <si>
    <t>Special: Island of Tears</t>
  </si>
  <si>
    <t>Thieves In The Night</t>
  </si>
  <si>
    <t>Love At First Fight</t>
  </si>
  <si>
    <t>Burnt to a Crisp</t>
  </si>
  <si>
    <t>Loaded For Bear</t>
  </si>
  <si>
    <t>Pick Your Poison</t>
  </si>
  <si>
    <t>Tennessee</t>
  </si>
  <si>
    <t>Ava Holmes</t>
  </si>
  <si>
    <t>Bianca Isidro</t>
  </si>
  <si>
    <t>Max Djenohan</t>
  </si>
  <si>
    <t>Jermaine Jackson</t>
  </si>
  <si>
    <t>Teal Bulthuis</t>
  </si>
  <si>
    <t>LeAnn Duncan</t>
  </si>
  <si>
    <t>Lee Diehl</t>
  </si>
  <si>
    <t>Leah McCabe</t>
  </si>
  <si>
    <t>Wes Heustess</t>
  </si>
  <si>
    <t>Adam Adams</t>
  </si>
  <si>
    <t>Samantha Ohl</t>
  </si>
  <si>
    <t>L</t>
  </si>
  <si>
    <t>S</t>
  </si>
  <si>
    <t>James Lewis</t>
  </si>
  <si>
    <t>Larry Little</t>
  </si>
  <si>
    <t>Steven Townes</t>
  </si>
  <si>
    <t>Anthony Coppage</t>
  </si>
  <si>
    <t>Suzanne Taylor</t>
  </si>
  <si>
    <t>Naked and Afraid Raw Data</t>
  </si>
  <si>
    <t>Naked and Afraid Continents</t>
  </si>
  <si>
    <t>Naked and Afraid Solo Finishers</t>
  </si>
  <si>
    <t>Name</t>
  </si>
  <si>
    <t>Naked and Afraid Highest PSRs</t>
  </si>
  <si>
    <t>PSR</t>
  </si>
  <si>
    <t>Kim Shelton</t>
  </si>
  <si>
    <t>Kellie Nightlinger</t>
  </si>
  <si>
    <t>Alison Teal</t>
  </si>
  <si>
    <t>Laura Zerra</t>
  </si>
  <si>
    <t>Julie Wright</t>
  </si>
  <si>
    <t>Ky Furneaux</t>
  </si>
  <si>
    <t>Manu Toigo</t>
  </si>
  <si>
    <t>Cassie DePecol</t>
  </si>
  <si>
    <t>Amanda Kaye</t>
  </si>
  <si>
    <t>Eva Rupert</t>
  </si>
  <si>
    <t>Alana Barfield</t>
  </si>
  <si>
    <t>Shannon Thomas</t>
  </si>
  <si>
    <t>Samantha Pearson</t>
  </si>
  <si>
    <t>Sabrina Mergenthaler</t>
  </si>
  <si>
    <t>Lindsey Leitelt</t>
  </si>
  <si>
    <t>Dani Julien</t>
  </si>
  <si>
    <t>Carrie Booze</t>
  </si>
  <si>
    <t>Jaclyn McCaffrey</t>
  </si>
  <si>
    <t>Lisa Coray</t>
  </si>
  <si>
    <t>Corinne Kohlen</t>
  </si>
  <si>
    <t>Amanda Leigh</t>
  </si>
  <si>
    <t>Ashley Burns</t>
  </si>
  <si>
    <t>Honora Bowen</t>
  </si>
  <si>
    <t>Amber Hargrove</t>
  </si>
  <si>
    <t>Christina McQueen</t>
  </si>
  <si>
    <t>Alyssa Ballesterro</t>
  </si>
  <si>
    <t>Afften DeShazer</t>
  </si>
  <si>
    <t>Jennifer Cochran</t>
  </si>
  <si>
    <t>Angela Mellinger</t>
  </si>
  <si>
    <t>Dani Beau</t>
  </si>
  <si>
    <t>Robin Barber</t>
  </si>
  <si>
    <t>Debbie Harris</t>
  </si>
  <si>
    <t>Kristin Young</t>
  </si>
  <si>
    <t>Kim Kelly</t>
  </si>
  <si>
    <t>Annie Foley</t>
  </si>
  <si>
    <t>Andrea Lopez</t>
  </si>
  <si>
    <t>Tara Skubella</t>
  </si>
  <si>
    <t>Cassidy Flynn</t>
  </si>
  <si>
    <t>Chalese Meyer</t>
  </si>
  <si>
    <t>Cassie Turner</t>
  </si>
  <si>
    <t>Shane Lewis</t>
  </si>
  <si>
    <t>EJ Snyder</t>
  </si>
  <si>
    <t>Jonathan Klay</t>
  </si>
  <si>
    <t>Clint Jivoin</t>
  </si>
  <si>
    <t>Puma Cabra</t>
  </si>
  <si>
    <t>Billy Berger</t>
  </si>
  <si>
    <t>Russell Sage</t>
  </si>
  <si>
    <t>Forrest Galante</t>
  </si>
  <si>
    <t>Tyler Steinle</t>
  </si>
  <si>
    <t>Jeff Zausch</t>
  </si>
  <si>
    <t>Keith Busch</t>
  </si>
  <si>
    <t>Leonard Cassidy</t>
  </si>
  <si>
    <t>Fernando Calderon</t>
  </si>
  <si>
    <t>Vincent Pinto</t>
  </si>
  <si>
    <t>Luke McLaughlin</t>
  </si>
  <si>
    <t>Justin Bullard</t>
  </si>
  <si>
    <t>Tom Touw</t>
  </si>
  <si>
    <t>Adam Young</t>
  </si>
  <si>
    <t>Tom McElroy</t>
  </si>
  <si>
    <t>Chris Fischer</t>
  </si>
  <si>
    <t>Hakim Isler</t>
  </si>
  <si>
    <t>Joshua Bell</t>
  </si>
  <si>
    <t>Michael Jefferson</t>
  </si>
  <si>
    <t>Matt Stutzel</t>
  </si>
  <si>
    <t>Ryan Holt</t>
  </si>
  <si>
    <t>Steve Hansen</t>
  </si>
  <si>
    <t>Luke Pytlik</t>
  </si>
  <si>
    <t>Zack Buck</t>
  </si>
  <si>
    <t>Trenton Harper</t>
  </si>
  <si>
    <t>Darrin Reay</t>
  </si>
  <si>
    <t>Charlie Frattini</t>
  </si>
  <si>
    <t>Brandon Dix</t>
  </si>
  <si>
    <t>Jason Szabo</t>
  </si>
  <si>
    <t>Bo Stuart</t>
  </si>
  <si>
    <t>Paolo DiGirolamo</t>
  </si>
  <si>
    <t>Gary Underhill</t>
  </si>
  <si>
    <t>Trenton Nelson</t>
  </si>
  <si>
    <t>Joe Brandl</t>
  </si>
  <si>
    <t>Dustin Hobbs</t>
  </si>
  <si>
    <t>Steven Hall Jr.</t>
  </si>
  <si>
    <t>Greg Wallis</t>
  </si>
  <si>
    <t>Trouble in Paradise</t>
  </si>
  <si>
    <t>Rylie Parlett</t>
  </si>
  <si>
    <t>Fire and Fury</t>
  </si>
  <si>
    <t>Angela Hammer</t>
  </si>
  <si>
    <t>M_TapReason</t>
  </si>
  <si>
    <t>F_TapReason</t>
  </si>
  <si>
    <t>Kyle Oelofse</t>
  </si>
  <si>
    <t>Mental</t>
  </si>
  <si>
    <t>Special: Fan down</t>
  </si>
  <si>
    <t>Maci Bookout</t>
  </si>
  <si>
    <t>Justin Tuell</t>
  </si>
  <si>
    <t>Blindsided</t>
  </si>
  <si>
    <t>NA</t>
  </si>
  <si>
    <t>DQ</t>
  </si>
  <si>
    <t>Emergency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</si>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</sst>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/mmm/yy;@"/>
    <numFmt numFmtId="165" formatCode="0.0"/>
    <numFmt numFmtId="166" formatCode="#,##0.0"/>
    <numFmt numFmtId="167" formatCode="[$-409]d\-mmm\-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b/>
      <sz val="12"/>
      <color theme="3"/>
      <name val="Consolas"/>
      <family val="3"/>
    </font>
    <font>
      <b/>
      <sz val="10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AEAEA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7" fillId="0" borderId="0" applyFill="0" applyBorder="0" applyProtection="0">
      <alignment vertical="top"/>
    </xf>
    <xf numFmtId="0" fontId="8" fillId="0" borderId="0" applyNumberFormat="0" applyFill="0" applyBorder="0" applyAlignment="0" applyProtection="0"/>
    <xf numFmtId="0" fontId="9" fillId="6" borderId="5" applyNumberFormat="0" applyAlignment="0" applyProtection="0"/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Border="0" applyAlignment="0" applyProtection="0">
      <alignment vertical="top"/>
    </xf>
    <xf numFmtId="0" fontId="12" fillId="0" borderId="0" applyNumberFormat="0" applyFill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0" borderId="0" applyNumberFormat="0" applyProtection="0">
      <alignment vertical="center"/>
    </xf>
    <xf numFmtId="0" fontId="1" fillId="7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6" fontId="2" fillId="0" borderId="0" xfId="0" quotePrefix="1" applyNumberFormat="1" applyFont="1" applyAlignment="1"/>
    <xf numFmtId="0" fontId="3" fillId="2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0" fontId="0" fillId="0" borderId="0" xfId="0" applyNumberFormat="1"/>
    <xf numFmtId="0" fontId="4" fillId="0" borderId="0" xfId="0" applyNumberFormat="1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/>
    <xf numFmtId="1" fontId="2" fillId="0" borderId="0" xfId="0" applyNumberFormat="1" applyFont="1"/>
    <xf numFmtId="1" fontId="2" fillId="0" borderId="0" xfId="0" applyNumberFormat="1" applyFont="1" applyAlignment="1"/>
    <xf numFmtId="1" fontId="4" fillId="0" borderId="0" xfId="0" applyNumberFormat="1" applyFont="1" applyAlignment="1"/>
    <xf numFmtId="0" fontId="2" fillId="0" borderId="1" xfId="0" applyNumberFormat="1" applyFont="1" applyBorder="1" applyAlignment="1"/>
    <xf numFmtId="165" fontId="2" fillId="0" borderId="1" xfId="0" applyNumberFormat="1" applyFont="1" applyBorder="1" applyAlignment="1"/>
    <xf numFmtId="1" fontId="2" fillId="0" borderId="1" xfId="0" applyNumberFormat="1" applyFont="1" applyBorder="1" applyAlignment="1"/>
    <xf numFmtId="164" fontId="2" fillId="3" borderId="0" xfId="0" applyNumberFormat="1" applyFont="1" applyFill="1" applyAlignment="1">
      <alignment horizontal="left"/>
    </xf>
    <xf numFmtId="0" fontId="2" fillId="0" borderId="0" xfId="0" applyNumberFormat="1" applyFont="1"/>
    <xf numFmtId="0" fontId="2" fillId="0" borderId="0" xfId="0" pivotButton="1" applyFont="1"/>
    <xf numFmtId="0" fontId="3" fillId="4" borderId="2" xfId="0" applyFont="1" applyFill="1" applyBorder="1"/>
    <xf numFmtId="2" fontId="2" fillId="0" borderId="0" xfId="0" applyNumberFormat="1" applyFont="1"/>
    <xf numFmtId="165" fontId="2" fillId="5" borderId="0" xfId="0" applyNumberFormat="1" applyFont="1" applyFill="1"/>
    <xf numFmtId="0" fontId="2" fillId="0" borderId="3" xfId="0" applyFont="1" applyBorder="1"/>
    <xf numFmtId="0" fontId="2" fillId="0" borderId="3" xfId="0" applyNumberFormat="1" applyFont="1" applyBorder="1"/>
    <xf numFmtId="165" fontId="2" fillId="0" borderId="3" xfId="0" applyNumberFormat="1" applyFont="1" applyBorder="1"/>
    <xf numFmtId="2" fontId="2" fillId="0" borderId="3" xfId="0" applyNumberFormat="1" applyFont="1" applyBorder="1"/>
    <xf numFmtId="0" fontId="2" fillId="5" borderId="3" xfId="0" applyFont="1" applyFill="1" applyBorder="1"/>
    <xf numFmtId="0" fontId="2" fillId="5" borderId="3" xfId="0" applyNumberFormat="1" applyFont="1" applyFill="1" applyBorder="1"/>
    <xf numFmtId="165" fontId="2" fillId="5" borderId="3" xfId="0" applyNumberFormat="1" applyFont="1" applyFill="1" applyBorder="1"/>
    <xf numFmtId="2" fontId="2" fillId="5" borderId="3" xfId="0" applyNumberFormat="1" applyFont="1" applyFill="1" applyBorder="1"/>
    <xf numFmtId="0" fontId="3" fillId="4" borderId="3" xfId="0" applyFont="1" applyFill="1" applyBorder="1" applyAlignment="1">
      <alignment horizontal="center"/>
    </xf>
    <xf numFmtId="167" fontId="2" fillId="0" borderId="0" xfId="0" applyNumberFormat="1" applyFont="1" applyAlignment="1"/>
    <xf numFmtId="167" fontId="4" fillId="0" borderId="0" xfId="0" applyNumberFormat="1" applyFont="1" applyAlignment="1"/>
    <xf numFmtId="0" fontId="2" fillId="0" borderId="4" xfId="0" applyFont="1" applyBorder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/>
    <xf numFmtId="15" fontId="2" fillId="3" borderId="0" xfId="0" applyNumberFormat="1" applyFont="1" applyFill="1" applyAlignment="1">
      <alignment horizontal="left"/>
    </xf>
    <xf numFmtId="167" fontId="2" fillId="0" borderId="0" xfId="0" quotePrefix="1" applyNumberFormat="1" applyFont="1" applyAlignment="1"/>
    <xf numFmtId="0" fontId="2" fillId="0" borderId="0" xfId="0" applyNumberFormat="1" applyFont="1" applyBorder="1" applyAlignment="1"/>
    <xf numFmtId="0" fontId="7" fillId="0" borderId="0" xfId="1" applyFont="1">
      <alignment vertical="top"/>
    </xf>
    <xf numFmtId="0" fontId="7" fillId="0" borderId="0" xfId="1" applyNumberFormat="1" applyFont="1">
      <alignment vertical="top"/>
    </xf>
    <xf numFmtId="0" fontId="7" fillId="0" borderId="0" xfId="0" applyFont="1"/>
    <xf numFmtId="0" fontId="7" fillId="0" borderId="0" xfId="0" applyNumberFormat="1" applyFont="1"/>
    <xf numFmtId="0" fontId="15" fillId="0" borderId="0" xfId="0" applyFont="1"/>
    <xf numFmtId="0" fontId="2" fillId="0" borderId="0" xfId="0" applyNumberFormat="1" applyFont="1" applyAlignment="1">
      <alignment wrapText="1"/>
    </xf>
  </cellXfs>
  <cellStyles count="10">
    <cellStyle name="20% - Accent3 2" xfId="9" xr:uid="{00000000-0005-0000-0000-000000000000}"/>
    <cellStyle name="Comment" xfId="5" xr:uid="{00000000-0005-0000-0000-000001000000}"/>
    <cellStyle name="Explanatory Text 2" xfId="2" xr:uid="{00000000-0005-0000-0000-000002000000}"/>
    <cellStyle name="Heading 1 2" xfId="8" xr:uid="{00000000-0005-0000-0000-000003000000}"/>
    <cellStyle name="Heading 2 2" xfId="7" xr:uid="{00000000-0005-0000-0000-000004000000}"/>
    <cellStyle name="Heading 3 2" xfId="6" xr:uid="{00000000-0005-0000-0000-000005000000}"/>
    <cellStyle name="Hyperlink 2" xfId="4" xr:uid="{00000000-0005-0000-0000-000006000000}"/>
    <cellStyle name="Input 2" xfId="3" xr:uid="{00000000-0005-0000-0000-000007000000}"/>
    <cellStyle name="Normal" xfId="0" builtinId="0"/>
    <cellStyle name="Normal 2" xfId="1" xr:uid="{00000000-0005-0000-0000-000009000000}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alignment horizontal="center"/>
    </dxf>
    <dxf>
      <alignment horizontal="center"/>
    </dxf>
    <dxf>
      <alignment horizontal="center"/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ill>
        <patternFill patternType="solid">
          <bgColor rgb="FFEAEAEA"/>
        </patternFill>
      </fill>
    </dxf>
    <dxf>
      <fill>
        <patternFill patternType="solid">
          <bgColor rgb="FFEAEAEA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165" formatCode="0.0"/>
      <fill>
        <patternFill patternType="solid">
          <fgColor indexed="64"/>
          <bgColor rgb="FFEAEAEA"/>
        </patternFill>
      </fill>
    </dxf>
    <dxf>
      <numFmt numFmtId="165" formatCode="0.0"/>
      <fill>
        <patternFill patternType="solid">
          <fgColor indexed="64"/>
          <bgColor rgb="FFEAEAEA"/>
        </patternFill>
      </fill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font>
        <name val="Consolas"/>
        <family val="3"/>
        <scheme val="none"/>
      </font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68" formatCode="0.000"/>
    </dxf>
    <dxf>
      <numFmt numFmtId="169" formatCode="0.0000"/>
    </dxf>
    <dxf>
      <numFmt numFmtId="170" formatCode="0.00000"/>
    </dxf>
    <dxf>
      <numFmt numFmtId="171" formatCode="0.000000"/>
    </dxf>
    <dxf>
      <numFmt numFmtId="172" formatCode="0.0000000"/>
    </dxf>
    <dxf>
      <numFmt numFmtId="173" formatCode="0.00000000"/>
    </dxf>
    <dxf>
      <numFmt numFmtId="165" formatCode="0.0"/>
    </dxf>
    <dxf>
      <numFmt numFmtId="2" formatCode="0.00"/>
    </dxf>
    <dxf>
      <numFmt numFmtId="168" formatCode="0.000"/>
    </dxf>
    <dxf>
      <numFmt numFmtId="169" formatCode="0.0000"/>
    </dxf>
    <dxf>
      <numFmt numFmtId="170" formatCode="0.00000"/>
    </dxf>
    <dxf>
      <numFmt numFmtId="171" formatCode="0.000000"/>
    </dxf>
    <dxf>
      <numFmt numFmtId="172" formatCode="0.000000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6" formatCode="#,##0.0"/>
      <alignment horizontal="general" vertical="bottom" textRotation="0" wrapText="0" indent="0" justifyLastLine="0" shrinkToFit="0" readingOrder="0"/>
    </dxf>
    <dxf>
      <numFmt numFmtId="165" formatCode="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5" formatCode="0.0"/>
      <alignment horizontal="general" vertical="bottom" textRotation="0" wrapText="0" indent="0" justifyLastLine="0" shrinkToFit="0" readingOrder="0"/>
    </dxf>
    <dxf>
      <numFmt numFmtId="165" formatCode="0.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164" formatCode="[$-409]d/mmm/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[$-409]d/mmm/yy;@"/>
      <alignment horizontal="general" vertical="bottom" textRotation="0" wrapText="0" indent="0" justifyLastLine="0" shrinkToFit="0" readingOrder="0"/>
    </dxf>
    <dxf>
      <numFmt numFmtId="164" formatCode="[$-409]d/mmm/yy;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7" formatCode="[$-409]d\-mmm\-yy;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TableStyleMedium2" defaultPivotStyle="PivotStyleLight16">
    <tableStyle name="Biegert Standard" table="0" count="4" xr9:uid="{00000000-0011-0000-FFFF-FFFF00000000}">
      <tableStyleElement type="headerRow" dxfId="117"/>
      <tableStyleElement type="totalRow" dxfId="116"/>
      <tableStyleElement type="firstColumn" dxfId="115"/>
      <tableStyleElement type="firstRowStripe" dxfId="114"/>
    </tableStyle>
    <tableStyle name="Biegert Standard A" pivot="0" count="4" xr9:uid="{00000000-0011-0000-FFFF-FFFF01000000}">
      <tableStyleElement type="headerRow" dxfId="113"/>
      <tableStyleElement type="totalRow" dxfId="112"/>
      <tableStyleElement type="firstColumn" dxfId="111"/>
      <tableStyleElement type="firstRowStripe" dxfId="110"/>
    </tableStyle>
    <tableStyle name="TableStyleQueryResult" pivot="0" count="3" xr9:uid="{00000000-0011-0000-FFFF-FFFF02000000}">
      <tableStyleElement type="wholeTable" dxfId="109"/>
      <tableStyleElement type="headerRow" dxfId="108"/>
      <tableStyleElement type="firstRowStripe" dxfId="107"/>
    </tableStyle>
  </tableStyles>
  <colors>
    <mruColors>
      <color rgb="FF3399FF"/>
      <color rgb="FFB474E8"/>
      <color rgb="FFFF33CC"/>
      <color rgb="FFFF9966"/>
      <color rgb="FFEAEAEA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Continents!$D$17</c:f>
          <c:strCache>
            <c:ptCount val="1"/>
            <c:pt idx="0">
              <c:v>Naked and Afraid Locations By Continent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Continents!$C$6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E53-43CA-8CE6-0054B24C71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53-43CA-8CE6-0054B24C7159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53-43CA-8CE6-0054B24C7159}"/>
              </c:ext>
            </c:extLst>
          </c:dPt>
          <c:dPt>
            <c:idx val="3"/>
            <c:invertIfNegative val="0"/>
            <c:bubble3D val="0"/>
            <c:spPr>
              <a:solidFill>
                <a:srgbClr val="FF99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E53-43CA-8CE6-0054B24C7159}"/>
              </c:ext>
            </c:extLst>
          </c:dPt>
          <c:dPt>
            <c:idx val="4"/>
            <c:invertIfNegative val="0"/>
            <c:bubble3D val="0"/>
            <c:spPr>
              <a:solidFill>
                <a:srgbClr val="FF33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53-43CA-8CE6-0054B24C7159}"/>
              </c:ext>
            </c:extLst>
          </c:dPt>
          <c:dPt>
            <c:idx val="5"/>
            <c:invertIfNegative val="0"/>
            <c:bubble3D val="0"/>
            <c:spPr>
              <a:solidFill>
                <a:srgbClr val="B474E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E53-43CA-8CE6-0054B24C7159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53-43CA-8CE6-0054B24C7159}"/>
              </c:ext>
            </c:extLst>
          </c:dPt>
          <c:cat>
            <c:strRef>
              <c:f>Continents!$B$7:$B$13</c:f>
              <c:strCache>
                <c:ptCount val="7"/>
                <c:pt idx="0">
                  <c:v>North America</c:v>
                </c:pt>
                <c:pt idx="1">
                  <c:v>South America</c:v>
                </c:pt>
                <c:pt idx="2">
                  <c:v>Asia</c:v>
                </c:pt>
                <c:pt idx="3">
                  <c:v>Africa</c:v>
                </c:pt>
                <c:pt idx="4">
                  <c:v>Europe</c:v>
                </c:pt>
                <c:pt idx="5">
                  <c:v>Australia</c:v>
                </c:pt>
                <c:pt idx="6">
                  <c:v>Oceania</c:v>
                </c:pt>
              </c:strCache>
            </c:strRef>
          </c:cat>
          <c:val>
            <c:numRef>
              <c:f>Continents!$C$7:$C$13</c:f>
              <c:numCache>
                <c:formatCode>General</c:formatCode>
                <c:ptCount val="7"/>
                <c:pt idx="0">
                  <c:v>39</c:v>
                </c:pt>
                <c:pt idx="1">
                  <c:v>16</c:v>
                </c:pt>
                <c:pt idx="2">
                  <c:v>10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3-43CA-8CE6-0054B24C7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049723168"/>
        <c:axId val="1043078656"/>
      </c:barChart>
      <c:catAx>
        <c:axId val="104972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strRef>
              <c:f>Continents!$D$19</c:f>
              <c:strCache>
                <c:ptCount val="1"/>
                <c:pt idx="0">
                  <c:v>Continent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78656"/>
        <c:crosses val="autoZero"/>
        <c:auto val="1"/>
        <c:lblAlgn val="ctr"/>
        <c:lblOffset val="100"/>
        <c:noMultiLvlLbl val="0"/>
      </c:catAx>
      <c:valAx>
        <c:axId val="10430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strRef>
              <c:f>Continents!$D$18</c:f>
              <c:strCache>
                <c:ptCount val="1"/>
                <c:pt idx="0">
                  <c:v>Number of Shows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23168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Consolas" panose="020B0609020204030204" pitchFamily="49" charset="0"/>
                <a:ea typeface="Consolas" panose="020B0609020204030204" pitchFamily="49" charset="0"/>
                <a:cs typeface="Consolas" panose="020B0609020204030204" pitchFamily="49" charset="0"/>
              </a:defRPr>
            </a:pPr>
            <a:r>
              <a:rPr lang="en-US" sz="12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onsolas" panose="020B0609020204030204" pitchFamily="49" charset="0"/>
                <a:ea typeface="Calibri" panose="020F0502020204030204" pitchFamily="34" charset="0"/>
                <a:cs typeface="Consolas" panose="020B0609020204030204" pitchFamily="49" charset="0"/>
              </a:rPr>
              <a:t>Age Distribution of Men and Women</a:t>
            </a:r>
            <a:r>
              <a:rPr lang="en-US" sz="1200" b="1">
                <a:latin typeface="Consolas" panose="020B0609020204030204" pitchFamily="49" charset="0"/>
                <a:cs typeface="Consolas" panose="020B0609020204030204" pitchFamily="49" charset="0"/>
              </a:rPr>
              <a:t> 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cx:rich>
      </cx:tx>
    </cx:title>
    <cx:plotArea>
      <cx:plotAreaRegion>
        <cx:plotSurface>
          <cx:spPr>
            <a:solidFill>
              <a:schemeClr val="accent4">
                <a:lumMod val="20000"/>
                <a:lumOff val="80000"/>
              </a:schemeClr>
            </a:solidFill>
          </cx:spPr>
        </cx:plotSurface>
        <cx:series layoutId="boxWhisker" uniqueId="{81EAD6DA-57A1-4E8C-9D22-9580AC83ED82}">
          <cx:tx>
            <cx:txData>
              <cx:f>_xlchart.v1.1</cx:f>
              <cx:v>Age</cx:v>
            </cx:txData>
          </cx:tx>
          <cx:spPr>
            <a:solidFill>
              <a:srgbClr val="3399FF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Gender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>
                  <a:latin typeface="Consolas" panose="020B0609020204030204" pitchFamily="49" charset="0"/>
                  <a:ea typeface="Consolas" panose="020B0609020204030204" pitchFamily="49" charset="0"/>
                  <a:cs typeface="Consolas" panose="020B0609020204030204" pitchFamily="49" charset="0"/>
                </a:defRPr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onsolas" panose="020B0609020204030204" pitchFamily="49" charset="0"/>
                  <a:cs typeface="Consolas" panose="020B0609020204030204" pitchFamily="49" charset="0"/>
                </a:rPr>
                <a:t>Gender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Consolas" panose="020B0609020204030204" pitchFamily="49" charset="0"/>
                <a:ea typeface="Consolas" panose="020B0609020204030204" pitchFamily="49" charset="0"/>
                <a:cs typeface="Consolas" panose="020B0609020204030204" pitchFamily="49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latin typeface="Consolas" panose="020B0609020204030204" pitchFamily="49" charset="0"/>
                    <a:ea typeface="Consolas" panose="020B0609020204030204" pitchFamily="49" charset="0"/>
                    <a:cs typeface="Consolas" panose="020B0609020204030204" pitchFamily="49" charset="0"/>
                  </a:defRPr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onsolas" panose="020B0609020204030204" pitchFamily="49" charset="0"/>
                    <a:cs typeface="Consolas" panose="020B0609020204030204" pitchFamily="49" charset="0"/>
                  </a:rPr>
                  <a:t>Age (Years)</a:t>
                </a: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onsolas" panose="020B0609020204030204" pitchFamily="49" charset="0"/>
                  <a:cs typeface="Consolas" panose="020B0609020204030204" pitchFamily="49" charset="0"/>
                </a:endParaRPr>
              </a:p>
            </cx:rich>
          </cx:tx>
        </cx:title>
        <cx:majorGridlines/>
        <cx:tickLabels/>
      </cx:axis>
    </cx:plotArea>
  </cx:chart>
  <cx:spPr>
    <a:solidFill>
      <a:schemeClr val="accent2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10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C5455-F15D-4530-BB8E-32AAB4BB6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174171</xdr:colOff>
      <xdr:row>22</xdr:row>
      <xdr:rowOff>92528</xdr:rowOff>
    </xdr:from>
    <xdr:to>
      <xdr:col>9</xdr:col>
      <xdr:colOff>375557</xdr:colOff>
      <xdr:row>24</xdr:row>
      <xdr:rowOff>16328</xdr:rowOff>
    </xdr:to>
    <xdr:sp macro="" textlink="$E$14">
      <xdr:nvSpPr>
        <xdr:cNvPr id="3" name="TextBox 2">
          <a:extLst>
            <a:ext uri="{FF2B5EF4-FFF2-40B4-BE49-F238E27FC236}">
              <a16:creationId xmlns:a16="http://schemas.microsoft.com/office/drawing/2014/main" id="{97A897EB-B527-43E4-87E2-CA59880EE70D}"/>
            </a:ext>
          </a:extLst>
        </xdr:cNvPr>
        <xdr:cNvSpPr txBox="1"/>
      </xdr:nvSpPr>
      <xdr:spPr>
        <a:xfrm>
          <a:off x="4533900" y="4283528"/>
          <a:ext cx="2030186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086E5EF-2499-48E0-B6AD-DD368838B58B}" type="TxLink">
            <a:rPr lang="en-US" sz="1100" b="0" i="0" u="none" strike="noStrike">
              <a:solidFill>
                <a:srgbClr val="000000"/>
              </a:solidFill>
              <a:latin typeface="Consolas" panose="020B0609020204030204" pitchFamily="49" charset="0"/>
              <a:cs typeface="Calibri"/>
            </a:rPr>
            <a:pPr/>
            <a:t>Number of Episodes = 77</a:t>
          </a:fld>
          <a:endParaRPr lang="en-US" sz="1100">
            <a:latin typeface="Consolas" panose="020B06090202040302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10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60656B-F596-4767-BFD3-49ACED0D54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4800" y="1714500"/>
              <a:ext cx="4667250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865415</xdr:colOff>
      <xdr:row>3</xdr:row>
      <xdr:rowOff>157842</xdr:rowOff>
    </xdr:from>
    <xdr:to>
      <xdr:col>8</xdr:col>
      <xdr:colOff>108858</xdr:colOff>
      <xdr:row>5</xdr:row>
      <xdr:rowOff>81642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4F465E-6209-452A-918D-425C6975CCED}"/>
            </a:ext>
          </a:extLst>
        </xdr:cNvPr>
        <xdr:cNvSpPr txBox="1"/>
      </xdr:nvSpPr>
      <xdr:spPr>
        <a:xfrm>
          <a:off x="5856515" y="729342"/>
          <a:ext cx="69124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latin typeface="Consolas" panose="020B0609020204030204" pitchFamily="49" charset="0"/>
            </a:rPr>
            <a:t>Gender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" refreshedDate="43254.974305439813" createdVersion="6" refreshedVersion="6" minRefreshableVersion="3" recordCount="20" xr:uid="{00000000-000A-0000-FFFF-FFFF03000000}">
  <cacheSource type="worksheet">
    <worksheetSource name="Combined"/>
  </cacheSource>
  <cacheFields count="3">
    <cacheField name="Names" numFmtId="0">
      <sharedItems/>
    </cacheField>
    <cacheField name="Gender" numFmtId="0">
      <sharedItems count="2">
        <s v="Female"/>
        <s v="Male"/>
      </sharedItems>
    </cacheField>
    <cacheField name="Days Solo" numFmtId="0">
      <sharedItems containsSemiMixedTypes="0" containsString="0" containsNumber="1" containsInteger="1" minValue="4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" refreshedDate="43254.974305787036" createdVersion="6" refreshedVersion="6" minRefreshableVersion="3" recordCount="158" xr:uid="{00000000-000A-0000-FFFF-FFFF04000000}">
  <cacheSource type="worksheet">
    <worksheetSource name="Ages"/>
  </cacheSource>
  <cacheFields count="2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2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Suzanne Taylor"/>
    <x v="0"/>
    <n v="17"/>
  </r>
  <r>
    <s v="Kim Kelly "/>
    <x v="0"/>
    <n v="17"/>
  </r>
  <r>
    <s v="Tawny Lynn"/>
    <x v="0"/>
    <n v="16"/>
  </r>
  <r>
    <s v="Amanda Leigh "/>
    <x v="0"/>
    <n v="16"/>
  </r>
  <r>
    <s v="Gabrielle Balassone"/>
    <x v="0"/>
    <n v="14"/>
  </r>
  <r>
    <s v="Alana Barfield "/>
    <x v="0"/>
    <n v="10"/>
  </r>
  <r>
    <s v="Lacey Jones"/>
    <x v="0"/>
    <n v="9"/>
  </r>
  <r>
    <s v="Gabrielle Balassone"/>
    <x v="0"/>
    <n v="9"/>
  </r>
  <r>
    <s v="Melissa LeEllen"/>
    <x v="0"/>
    <n v="7"/>
  </r>
  <r>
    <s v="Sabrina Mergenthaler "/>
    <x v="0"/>
    <n v="5"/>
  </r>
  <r>
    <s v="Giovanna Horning"/>
    <x v="0"/>
    <n v="4"/>
  </r>
  <r>
    <s v="Trenton Nelson "/>
    <x v="1"/>
    <n v="17"/>
  </r>
  <r>
    <s v="Don Nguyen"/>
    <x v="1"/>
    <n v="14"/>
  </r>
  <r>
    <s v="Zack Buck "/>
    <x v="1"/>
    <n v="14"/>
  </r>
  <r>
    <s v="Lee Trew"/>
    <x v="1"/>
    <n v="13"/>
  </r>
  <r>
    <s v="Nicklas Lautakoski"/>
    <x v="1"/>
    <n v="13"/>
  </r>
  <r>
    <s v="Chris Fischer "/>
    <x v="1"/>
    <n v="8"/>
  </r>
  <r>
    <s v="Clarence Gilmer II"/>
    <x v="1"/>
    <n v="7"/>
  </r>
  <r>
    <s v="Ryan Holt "/>
    <x v="1"/>
    <n v="5"/>
  </r>
  <r>
    <s v="Matt Stutzel "/>
    <x v="1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8">
  <r>
    <x v="0"/>
    <n v="22"/>
  </r>
  <r>
    <x v="1"/>
    <n v="40"/>
  </r>
  <r>
    <x v="0"/>
    <n v="38"/>
  </r>
  <r>
    <x v="1"/>
    <n v="46"/>
  </r>
  <r>
    <x v="0"/>
    <n v="29"/>
  </r>
  <r>
    <x v="1"/>
    <n v="36"/>
  </r>
  <r>
    <x v="0"/>
    <n v="27"/>
  </r>
  <r>
    <x v="1"/>
    <n v="24"/>
  </r>
  <r>
    <x v="0"/>
    <n v="30"/>
  </r>
  <r>
    <x v="1"/>
    <n v="38"/>
  </r>
  <r>
    <x v="0"/>
    <n v="39"/>
  </r>
  <r>
    <x v="1"/>
    <n v="39"/>
  </r>
  <r>
    <x v="0"/>
    <n v="45"/>
  </r>
  <r>
    <x v="1"/>
    <n v="31"/>
  </r>
  <r>
    <x v="0"/>
    <n v="25"/>
  </r>
  <r>
    <x v="1"/>
    <n v="25"/>
  </r>
  <r>
    <x v="0"/>
    <n v="33"/>
  </r>
  <r>
    <x v="1"/>
    <n v="28"/>
  </r>
  <r>
    <x v="0"/>
    <n v="27"/>
  </r>
  <r>
    <x v="1"/>
    <n v="46"/>
  </r>
  <r>
    <x v="0"/>
    <n v="34"/>
  </r>
  <r>
    <x v="1"/>
    <n v="26"/>
  </r>
  <r>
    <x v="0"/>
    <n v="36"/>
  </r>
  <r>
    <x v="1"/>
    <n v="46"/>
  </r>
  <r>
    <x v="0"/>
    <n v="38"/>
  </r>
  <r>
    <x v="1"/>
    <n v="34"/>
  </r>
  <r>
    <x v="0"/>
    <n v="38"/>
  </r>
  <r>
    <x v="1"/>
    <n v="33"/>
  </r>
  <r>
    <x v="0"/>
    <n v="30"/>
  </r>
  <r>
    <x v="1"/>
    <n v="49"/>
  </r>
  <r>
    <x v="0"/>
    <n v="30"/>
  </r>
  <r>
    <x v="1"/>
    <n v="28"/>
  </r>
  <r>
    <x v="0"/>
    <n v="27"/>
  </r>
  <r>
    <x v="1"/>
    <n v="29"/>
  </r>
  <r>
    <x v="0"/>
    <n v="25"/>
  </r>
  <r>
    <x v="1"/>
    <n v="40"/>
  </r>
  <r>
    <x v="0"/>
    <n v="25"/>
  </r>
  <r>
    <x v="1"/>
    <n v="29"/>
  </r>
  <r>
    <x v="0"/>
    <n v="34"/>
  </r>
  <r>
    <x v="1"/>
    <n v="37"/>
  </r>
  <r>
    <x v="0"/>
    <n v="32"/>
  </r>
  <r>
    <x v="1"/>
    <n v="39"/>
  </r>
  <r>
    <x v="0"/>
    <n v="27"/>
  </r>
  <r>
    <x v="1"/>
    <n v="36"/>
  </r>
  <r>
    <x v="0"/>
    <n v="33"/>
  </r>
  <r>
    <x v="1"/>
    <n v="28"/>
  </r>
  <r>
    <x v="0"/>
    <n v="25"/>
  </r>
  <r>
    <x v="1"/>
    <n v="32"/>
  </r>
  <r>
    <x v="0"/>
    <n v="29"/>
  </r>
  <r>
    <x v="1"/>
    <n v="24"/>
  </r>
  <r>
    <x v="0"/>
    <n v="31"/>
  </r>
  <r>
    <x v="1"/>
    <n v="29"/>
  </r>
  <r>
    <x v="0"/>
    <n v="38"/>
  </r>
  <r>
    <x v="1"/>
    <n v="33"/>
  </r>
  <r>
    <x v="0"/>
    <n v="27"/>
  </r>
  <r>
    <x v="1"/>
    <n v="35"/>
  </r>
  <r>
    <x v="0"/>
    <n v="27"/>
  </r>
  <r>
    <x v="1"/>
    <n v="26"/>
  </r>
  <r>
    <x v="0"/>
    <n v="31"/>
  </r>
  <r>
    <x v="1"/>
    <n v="36"/>
  </r>
  <r>
    <x v="0"/>
    <n v="36"/>
  </r>
  <r>
    <x v="1"/>
    <n v="33"/>
  </r>
  <r>
    <x v="0"/>
    <n v="25"/>
  </r>
  <r>
    <x v="1"/>
    <n v="52"/>
  </r>
  <r>
    <x v="0"/>
    <n v="33"/>
  </r>
  <r>
    <x v="1"/>
    <n v="28"/>
  </r>
  <r>
    <x v="0"/>
    <n v="33"/>
  </r>
  <r>
    <x v="1"/>
    <n v="31"/>
  </r>
  <r>
    <x v="0"/>
    <n v="32"/>
  </r>
  <r>
    <x v="1"/>
    <n v="44"/>
  </r>
  <r>
    <x v="0"/>
    <n v="32"/>
  </r>
  <r>
    <x v="1"/>
    <n v="26"/>
  </r>
  <r>
    <x v="0"/>
    <n v="23"/>
  </r>
  <r>
    <x v="1"/>
    <n v="52"/>
  </r>
  <r>
    <x v="0"/>
    <n v="38"/>
  </r>
  <r>
    <x v="1"/>
    <n v="44"/>
  </r>
  <r>
    <x v="0"/>
    <n v="29"/>
  </r>
  <r>
    <x v="1"/>
    <n v="55"/>
  </r>
  <r>
    <x v="0"/>
    <n v="41"/>
  </r>
  <r>
    <x v="1"/>
    <n v="30"/>
  </r>
  <r>
    <x v="0"/>
    <n v="26"/>
  </r>
  <r>
    <x v="1"/>
    <n v="38"/>
  </r>
  <r>
    <x v="0"/>
    <n v="26"/>
  </r>
  <r>
    <x v="1"/>
    <n v="32"/>
  </r>
  <r>
    <x v="0"/>
    <n v="23"/>
  </r>
  <r>
    <x v="1"/>
    <n v="35"/>
  </r>
  <r>
    <x v="0"/>
    <n v="36"/>
  </r>
  <r>
    <x v="1"/>
    <n v="36"/>
  </r>
  <r>
    <x v="0"/>
    <n v="35"/>
  </r>
  <r>
    <x v="1"/>
    <n v="33"/>
  </r>
  <r>
    <x v="0"/>
    <n v="29"/>
  </r>
  <r>
    <x v="1"/>
    <n v="37"/>
  </r>
  <r>
    <x v="0"/>
    <n v="51"/>
  </r>
  <r>
    <x v="1"/>
    <n v="33"/>
  </r>
  <r>
    <x v="0"/>
    <n v="32"/>
  </r>
  <r>
    <x v="1"/>
    <n v="32"/>
  </r>
  <r>
    <x v="0"/>
    <n v="28"/>
  </r>
  <r>
    <x v="1"/>
    <n v="28"/>
  </r>
  <r>
    <x v="0"/>
    <n v="47"/>
  </r>
  <r>
    <x v="1"/>
    <n v="30"/>
  </r>
  <r>
    <x v="0"/>
    <n v="27"/>
  </r>
  <r>
    <x v="1"/>
    <n v="37"/>
  </r>
  <r>
    <x v="0"/>
    <n v="30"/>
  </r>
  <r>
    <x v="1"/>
    <n v="35"/>
  </r>
  <r>
    <x v="0"/>
    <n v="31"/>
  </r>
  <r>
    <x v="1"/>
    <n v="28"/>
  </r>
  <r>
    <x v="0"/>
    <n v="23"/>
  </r>
  <r>
    <x v="0"/>
    <n v="30"/>
  </r>
  <r>
    <x v="1"/>
    <n v="44"/>
  </r>
  <r>
    <x v="0"/>
    <n v="31"/>
  </r>
  <r>
    <x v="1"/>
    <n v="31"/>
  </r>
  <r>
    <x v="0"/>
    <n v="38"/>
  </r>
  <r>
    <x v="1"/>
    <n v="27"/>
  </r>
  <r>
    <x v="0"/>
    <n v="33"/>
  </r>
  <r>
    <x v="1"/>
    <n v="28"/>
  </r>
  <r>
    <x v="0"/>
    <n v="27"/>
  </r>
  <r>
    <x v="1"/>
    <n v="25"/>
  </r>
  <r>
    <x v="0"/>
    <n v="32"/>
  </r>
  <r>
    <x v="1"/>
    <n v="34"/>
  </r>
  <r>
    <x v="0"/>
    <n v="34"/>
  </r>
  <r>
    <x v="1"/>
    <n v="26"/>
  </r>
  <r>
    <x v="0"/>
    <n v="34"/>
  </r>
  <r>
    <x v="1"/>
    <n v="40"/>
  </r>
  <r>
    <x v="0"/>
    <n v="30"/>
  </r>
  <r>
    <x v="0"/>
    <n v="28"/>
  </r>
  <r>
    <x v="1"/>
    <n v="36"/>
  </r>
  <r>
    <x v="0"/>
    <n v="28"/>
  </r>
  <r>
    <x v="0"/>
    <n v="26"/>
  </r>
  <r>
    <x v="1"/>
    <n v="28"/>
  </r>
  <r>
    <x v="0"/>
    <n v="35"/>
  </r>
  <r>
    <x v="1"/>
    <n v="46"/>
  </r>
  <r>
    <x v="0"/>
    <n v="35"/>
  </r>
  <r>
    <x v="1"/>
    <n v="37"/>
  </r>
  <r>
    <x v="0"/>
    <n v="24"/>
  </r>
  <r>
    <x v="1"/>
    <n v="31"/>
  </r>
  <r>
    <x v="0"/>
    <n v="29"/>
  </r>
  <r>
    <x v="1"/>
    <n v="29"/>
  </r>
  <r>
    <x v="0"/>
    <n v="30"/>
  </r>
  <r>
    <x v="0"/>
    <n v="34"/>
  </r>
  <r>
    <x v="1"/>
    <n v="34"/>
  </r>
  <r>
    <x v="0"/>
    <n v="28"/>
  </r>
  <r>
    <x v="1"/>
    <n v="29"/>
  </r>
  <r>
    <x v="0"/>
    <n v="35"/>
  </r>
  <r>
    <x v="1"/>
    <n v="49"/>
  </r>
  <r>
    <x v="0"/>
    <n v="27"/>
  </r>
  <r>
    <x v="1"/>
    <n v="29"/>
  </r>
  <r>
    <x v="0"/>
    <n v="26"/>
  </r>
  <r>
    <x v="1"/>
    <n v="33"/>
  </r>
  <r>
    <x v="1"/>
    <n v="33"/>
  </r>
  <r>
    <x v="0"/>
    <n v="34"/>
  </r>
  <r>
    <x v="1"/>
    <n v="40"/>
  </r>
  <r>
    <x v="1"/>
    <n v="49"/>
  </r>
  <r>
    <x v="0"/>
    <n v="43"/>
  </r>
  <r>
    <x v="1"/>
    <n v="42"/>
  </r>
  <r>
    <x v="0"/>
    <n v="34"/>
  </r>
  <r>
    <x v="1"/>
    <n v="43"/>
  </r>
  <r>
    <x v="0"/>
    <n v="36"/>
  </r>
  <r>
    <x v="1"/>
    <n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compact="0" compactData="0" multipleFieldFilters="0">
  <location ref="F5:G7" firstHeaderRow="1" firstDataRow="1" firstDataCol="1"/>
  <pivotFields count="2">
    <pivotField axis="axisRow" compact="0" outline="0" showAll="0" defaultSubtotal="0">
      <items count="2">
        <item x="0"/>
        <item x="1"/>
      </items>
    </pivotField>
    <pivotField dataField="1" compact="0" outline="0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verage Age" fld="1" subtotal="average" baseField="0" baseItem="0" numFmtId="165"/>
  </dataFields>
  <formats count="25">
    <format dxfId="57">
      <pivotArea outline="0" collapsedLevelsAreSubtotals="1" fieldPosition="0"/>
    </format>
    <format dxfId="56">
      <pivotArea outline="0" collapsedLevelsAreSubtotals="1" fieldPosition="0"/>
    </format>
    <format dxfId="55">
      <pivotArea outline="0" collapsedLevelsAreSubtotals="1" fieldPosition="0"/>
    </format>
    <format dxfId="54">
      <pivotArea outline="0" collapsedLevelsAreSubtotals="1" fieldPosition="0"/>
    </format>
    <format dxfId="53">
      <pivotArea outline="0" collapsedLevelsAreSubtotals="1" fieldPosition="0"/>
    </format>
    <format dxfId="52">
      <pivotArea outline="0" collapsedLevelsAreSubtotals="1" fieldPosition="0"/>
    </format>
    <format dxfId="51">
      <pivotArea outline="0" collapsedLevelsAreSubtotals="1" fieldPosition="0"/>
    </format>
    <format dxfId="50">
      <pivotArea collapsedLevelsAreSubtotals="1" fieldPosition="0">
        <references count="1">
          <reference field="0" count="1">
            <x v="1"/>
          </reference>
        </references>
      </pivotArea>
    </format>
    <format dxfId="49">
      <pivotArea collapsedLevelsAreSubtotals="1" fieldPosition="0">
        <references count="1">
          <reference field="0" count="1">
            <x v="1"/>
          </reference>
        </references>
      </pivotArea>
    </format>
    <format dxfId="48">
      <pivotArea collapsedLevelsAreSubtotals="1" fieldPosition="0">
        <references count="1">
          <reference field="0" count="1">
            <x v="1"/>
          </reference>
        </references>
      </pivotArea>
    </format>
    <format dxfId="47">
      <pivotArea collapsedLevelsAreSubtotals="1" fieldPosition="0">
        <references count="1">
          <reference field="0" count="1">
            <x v="1"/>
          </reference>
        </references>
      </pivotArea>
    </format>
    <format dxfId="46">
      <pivotArea collapsedLevelsAreSubtotals="1" fieldPosition="0">
        <references count="1">
          <reference field="0" count="1">
            <x v="1"/>
          </reference>
        </references>
      </pivotArea>
    </format>
    <format dxfId="45">
      <pivotArea collapsedLevelsAreSubtotals="1" fieldPosition="0">
        <references count="1">
          <reference field="0" count="1">
            <x v="1"/>
          </reference>
        </references>
      </pivotArea>
    </format>
    <format dxfId="44">
      <pivotArea collapsedLevelsAreSubtotals="1" fieldPosition="0">
        <references count="1">
          <reference field="0" count="1">
            <x v="1"/>
          </reference>
        </references>
      </pivotArea>
    </format>
    <format dxfId="43">
      <pivotArea collapsedLevelsAreSubtotals="1" fieldPosition="0">
        <references count="1">
          <reference field="0" count="1">
            <x v="1"/>
          </reference>
        </references>
      </pivotArea>
    </format>
    <format dxfId="42">
      <pivotArea collapsedLevelsAreSubtotals="1" fieldPosition="0">
        <references count="1">
          <reference field="0" count="1">
            <x v="1"/>
          </reference>
        </references>
      </pivotArea>
    </format>
    <format dxfId="41">
      <pivotArea collapsedLevelsAreSubtotals="1" fieldPosition="0">
        <references count="1">
          <reference field="0" count="1">
            <x v="1"/>
          </reference>
        </references>
      </pivotArea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Row" fieldPosition="0"/>
    </format>
    <format dxfId="37">
      <pivotArea dataOnly="0" labelOnly="1" outline="0" axis="axisValues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outline="0" axis="axisValues" fieldPosition="0"/>
    </format>
    <format dxfId="34">
      <pivotArea outline="0" collapsedLevelsAreSubtotals="1" fieldPosition="0">
        <references count="1">
          <reference field="0" count="1" selected="0">
            <x v="1"/>
          </reference>
        </references>
      </pivotArea>
    </format>
    <format dxfId="33">
      <pivotArea dataOnly="0" labelOnly="1" outline="0" fieldPosition="0">
        <references count="1"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showDrill="0" useAutoFormatting="1" rowGrandTotals="0" itemPrintTitles="1" createdVersion="6" indent="0" showHeaders="0" compact="0" compactData="0" multipleFieldFilters="0">
  <location ref="H5:I7" firstHeaderRow="1" firstDataRow="1" firstDataCol="1"/>
  <pivotFields count="3"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Items count="1">
    <i/>
  </colItems>
  <dataFields count="1">
    <dataField name="Solo Finishers" fld="2" subtotal="count" baseField="1" baseItem="0"/>
  </dataFields>
  <formats count="20">
    <format dxfId="29">
      <pivotArea collapsedLevelsAreSubtotals="1" fieldPosition="0">
        <references count="1">
          <reference field="1" count="1">
            <x v="1"/>
          </reference>
        </references>
      </pivotArea>
    </format>
    <format dxfId="28">
      <pivotArea dataOnly="0" labelOnly="1" fieldPosition="0">
        <references count="1">
          <reference field="1" count="1">
            <x v="1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outline="0" axis="axisValues" fieldPosition="0"/>
    </format>
    <format dxfId="21">
      <pivotArea field="1" type="button" dataOnly="0" labelOnly="1" outline="0" axis="axisRow" fieldPosition="0"/>
    </format>
    <format dxfId="20">
      <pivotArea dataOnly="0" labelOnly="1" outline="0" axis="axisValues" fieldPosition="0"/>
    </format>
    <format dxfId="19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dataOnly="0" labelOnly="1" outline="0" fieldPosition="0">
        <references count="1">
          <reference field="1" count="0"/>
        </references>
      </pivotArea>
    </format>
    <format dxfId="14">
      <pivotArea dataOnly="0" labelOnly="1" outline="0" axis="axisValues" fieldPosition="0"/>
    </format>
    <format dxfId="13">
      <pivotArea outline="0" collapsedLevelsAreSubtotals="1" fieldPosition="0"/>
    </format>
    <format dxfId="12">
      <pivotArea dataOnly="0" labelOnly="1" outline="0" fieldPosition="0">
        <references count="1">
          <reference field="1" count="0"/>
        </references>
      </pivotArea>
    </format>
    <format dxfId="11">
      <pivotArea dataOnly="0" labelOnly="1" outline="0" axis="axisValues" fieldPosition="0"/>
    </format>
    <format dxfId="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7" xr16:uid="{00000000-0016-0000-0100-000000000000}" autoFormatId="16" applyNumberFormats="0" applyBorderFormats="0" applyFontFormats="0" applyPatternFormats="0" applyAlignmentFormats="0" applyWidthHeightFormats="0">
  <queryTableRefresh nextId="4">
    <queryTableFields count="2">
      <queryTableField id="2" name="Continent" tableColumnId="2"/>
      <queryTableField id="3" name="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9">
    <queryTableFields count="2">
      <queryTableField id="7" name="Gender" tableColumnId="8"/>
      <queryTableField id="5" name="A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2000000}" autoFormatId="16" applyNumberFormats="0" applyBorderFormats="0" applyFontFormats="0" applyPatternFormats="0" applyAlignmentFormats="0" applyWidthHeightFormats="0">
  <queryTableRefresh nextId="9">
    <queryTableFields count="3">
      <queryTableField id="7" name="Names" tableColumnId="5"/>
      <queryTableField id="1" name="Gender" tableColumnId="3"/>
      <queryTableField id="6" name="Days Sol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4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Gender" tableColumnId="2"/>
      <queryTableField id="3" name="PSR" tableColumnId="3"/>
    </queryTableFields>
  </queryTableRefresh>
  <extLst>
    <ext xmlns:x15="http://schemas.microsoft.com/office/spreadsheetml/2010/11/main" uri="{883FBD77-0823-4a55-B5E3-86C4891E6966}">
      <x15:queryTable sourceDataName="Query - PSR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aw_Data" displayName="Raw_Data" ref="A6:Y93" totalsRowShown="0" headerRowDxfId="106" dataDxfId="105">
  <autoFilter ref="A6:Y93" xr:uid="{00000000-0009-0000-0100-000002000000}"/>
  <tableColumns count="25">
    <tableColumn id="7" xr3:uid="{00000000-0010-0000-0000-000007000000}" name="Seq" dataDxfId="104"/>
    <tableColumn id="52" xr3:uid="{00000000-0010-0000-0000-000034000000}" name="Season" dataDxfId="103" totalsRowDxfId="102"/>
    <tableColumn id="53" xr3:uid="{00000000-0010-0000-0000-000035000000}" name="Year" dataDxfId="101" totalsRowDxfId="100"/>
    <tableColumn id="56" xr3:uid="{00000000-0010-0000-0000-000038000000}" name="Title " dataDxfId="99" totalsRowDxfId="98"/>
    <tableColumn id="57" xr3:uid="{00000000-0010-0000-0000-000039000000}" name="Location" dataDxfId="97" totalsRowDxfId="96"/>
    <tableColumn id="3" xr3:uid="{00000000-0010-0000-0000-000003000000}" name="Continent" dataDxfId="95" totalsRowDxfId="94"/>
    <tableColumn id="58" xr3:uid="{00000000-0010-0000-0000-00003A000000}" name="Original air date" dataDxfId="93" totalsRowDxfId="92"/>
    <tableColumn id="6" xr3:uid="{00000000-0010-0000-0000-000006000000}" name="Scheduled Duration" dataDxfId="91" totalsRowDxfId="90"/>
    <tableColumn id="59" xr3:uid="{00000000-0010-0000-0000-00003B000000}" name="Female" dataDxfId="89" totalsRowDxfId="88"/>
    <tableColumn id="1" xr3:uid="{00000000-0010-0000-0000-000001000000}" name="Female Age" dataDxfId="87" totalsRowDxfId="86"/>
    <tableColumn id="60" xr3:uid="{00000000-0010-0000-0000-00003C000000}" name="Start FPSR" dataDxfId="85" totalsRowDxfId="84"/>
    <tableColumn id="61" xr3:uid="{00000000-0010-0000-0000-00003D000000}" name="End FPSR" dataDxfId="83" totalsRowDxfId="82"/>
    <tableColumn id="4" xr3:uid="{00000000-0010-0000-0000-000004000000}" name="F. Duration" dataDxfId="81" totalsRowDxfId="80"/>
    <tableColumn id="8" xr3:uid="{00000000-0010-0000-0000-000008000000}" name="F_Military" dataDxfId="79" totalsRowDxfId="78"/>
    <tableColumn id="10" xr3:uid="{00000000-0010-0000-0000-00000A000000}" name="F_Weight Loss" dataDxfId="77" totalsRowDxfId="76"/>
    <tableColumn id="14" xr3:uid="{F8FA84CE-B12A-40A3-8F27-6229C4349537}" name="F_TapReason" dataDxfId="75" totalsRowDxfId="74"/>
    <tableColumn id="62" xr3:uid="{00000000-0010-0000-0000-00003E000000}" name="Male" dataDxfId="73" totalsRowDxfId="72"/>
    <tableColumn id="2" xr3:uid="{00000000-0010-0000-0000-000002000000}" name="Male Age" dataDxfId="71" totalsRowDxfId="70"/>
    <tableColumn id="63" xr3:uid="{00000000-0010-0000-0000-00003F000000}" name="Start MPSR" dataDxfId="69" totalsRowDxfId="68"/>
    <tableColumn id="64" xr3:uid="{00000000-0010-0000-0000-000040000000}" name="End MPSR" dataDxfId="67" totalsRowDxfId="66"/>
    <tableColumn id="5" xr3:uid="{00000000-0010-0000-0000-000005000000}" name="M. Duration" dataDxfId="65" totalsRowDxfId="64"/>
    <tableColumn id="9" xr3:uid="{00000000-0010-0000-0000-000009000000}" name="M_Military" dataDxfId="63"/>
    <tableColumn id="11" xr3:uid="{00000000-0010-0000-0000-00000B000000}" name="M_Weight Loss" dataDxfId="62"/>
    <tableColumn id="12" xr3:uid="{00000000-0010-0000-0000-00000C000000}" name="M_Build" dataDxfId="61"/>
    <tableColumn id="13" xr3:uid="{2C6CB691-0011-4255-A4C4-47027FC8FE5D}" name="M_TapReason" dataDxfId="6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ontinents" displayName="Continents" ref="B6:C14" tableType="queryTable" totalsRowCount="1">
  <autoFilter ref="B6:C13" xr:uid="{00000000-0009-0000-0100-000001000000}"/>
  <sortState ref="B7:C13">
    <sortCondition descending="1" ref="C6:C13"/>
  </sortState>
  <tableColumns count="2">
    <tableColumn id="2" xr3:uid="{00000000-0010-0000-0100-000002000000}" uniqueName="2" name="Continent" totalsRowLabel="Total" queryTableFieldId="2" dataDxfId="59"/>
    <tableColumn id="4" xr3:uid="{00000000-0010-0000-0100-000004000000}" uniqueName="4" name="Count" totalsRowFunction="sum" queryTableFieldId="3" dataDxfId="5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Ages" displayName="Ages" ref="B5:C163" tableType="queryTable" totalsRowDxfId="32">
  <autoFilter ref="B5:C163" xr:uid="{00000000-0009-0000-0100-000004000000}"/>
  <tableColumns count="2">
    <tableColumn id="8" xr3:uid="{00000000-0010-0000-0200-000008000000}" uniqueName="8" name="Gender" queryTableFieldId="7" dataDxfId="31"/>
    <tableColumn id="6" xr3:uid="{00000000-0010-0000-0200-000006000000}" uniqueName="6" name="Age" queryTableFieldId="5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Combined" displayName="Combined" ref="B5:D25" tableType="queryTable" totalsRowShown="0" headerRowDxfId="9" dataDxfId="8">
  <sortState ref="B6:D25">
    <sortCondition ref="C5:C25"/>
  </sortState>
  <tableColumns count="3">
    <tableColumn id="5" xr3:uid="{00000000-0010-0000-0300-000005000000}" uniqueName="5" name="Names" queryTableFieldId="7" dataDxfId="7"/>
    <tableColumn id="3" xr3:uid="{00000000-0010-0000-0300-000003000000}" uniqueName="3" name="Gender" queryTableFieldId="1" dataDxfId="6"/>
    <tableColumn id="4" xr3:uid="{00000000-0010-0000-0300-000004000000}" uniqueName="4" name="Days Solo" queryTableFieldId="6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PSR" displayName="PSR" ref="C8:E170" tableType="queryTable" totalsRowShown="0" headerRowDxfId="4" dataDxfId="3" dataCellStyle="Normal 2">
  <autoFilter ref="C8:E170" xr:uid="{00000000-0009-0000-0100-000007000000}">
    <filterColumn colId="2">
      <top10 val="10" filterVal="8.4"/>
    </filterColumn>
  </autoFilter>
  <sortState ref="C11:E167">
    <sortCondition descending="1" ref="E8:E170"/>
  </sortState>
  <tableColumns count="3">
    <tableColumn id="1" xr3:uid="{00000000-0010-0000-0400-000001000000}" uniqueName="1" name="Name" queryTableFieldId="1" dataDxfId="2" dataCellStyle="Normal 2"/>
    <tableColumn id="2" xr3:uid="{00000000-0010-0000-0400-000002000000}" uniqueName="2" name="Gender" queryTableFieldId="2" dataDxfId="1" dataCellStyle="Normal 2"/>
    <tableColumn id="3" xr3:uid="{00000000-0010-0000-0400-000003000000}" uniqueName="3" name="PSR" queryTableFieldId="3" dataDxfId="0" dataCellStyle="Normal 2"/>
  </tableColumns>
  <tableStyleInfo name="Biegert Standard 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12"/>
  <sheetViews>
    <sheetView tabSelected="1" topLeftCell="B1" zoomScaleNormal="100" workbookViewId="0">
      <pane ySplit="6" topLeftCell="A79" activePane="bottomLeft" state="frozen"/>
      <selection activeCell="C1" sqref="C1"/>
      <selection pane="bottomLeft" activeCell="F3" sqref="F3"/>
    </sheetView>
  </sheetViews>
  <sheetFormatPr defaultRowHeight="15" x14ac:dyDescent="0.25"/>
  <cols>
    <col min="1" max="1" width="9.7109375" style="1" bestFit="1" customWidth="1"/>
    <col min="2" max="2" width="11.28515625" style="1" bestFit="1" customWidth="1"/>
    <col min="3" max="3" width="18.28515625" style="1" customWidth="1"/>
    <col min="4" max="4" width="32.85546875" style="1" bestFit="1" customWidth="1"/>
    <col min="5" max="5" width="18.85546875" style="1" customWidth="1"/>
    <col min="6" max="7" width="26.7109375" style="1" customWidth="1"/>
    <col min="8" max="8" width="25.5703125" style="1" customWidth="1"/>
    <col min="9" max="9" width="21.140625" style="2" customWidth="1"/>
    <col min="10" max="10" width="14.7109375" style="1" customWidth="1"/>
    <col min="11" max="11" width="12.42578125" style="3" customWidth="1"/>
    <col min="12" max="12" width="12.42578125" style="19" customWidth="1"/>
    <col min="13" max="13" width="22" style="4" customWidth="1"/>
    <col min="14" max="14" width="15.7109375" style="4" customWidth="1"/>
    <col min="15" max="16" width="21.5703125" style="4" customWidth="1"/>
    <col min="17" max="17" width="26" style="1" customWidth="1"/>
    <col min="18" max="18" width="21.5703125" style="4" customWidth="1"/>
    <col min="19" max="19" width="11.85546875" style="4" customWidth="1"/>
    <col min="20" max="20" width="12.28515625" style="4" customWidth="1"/>
    <col min="21" max="21" width="16" style="1" customWidth="1"/>
    <col min="22" max="22" width="13" style="1" customWidth="1"/>
    <col min="23" max="23" width="15.140625" style="1" customWidth="1"/>
    <col min="24" max="24" width="22.140625" style="1" customWidth="1"/>
    <col min="25" max="25" width="14" style="1" customWidth="1"/>
    <col min="26" max="26" width="17.5703125" style="1" customWidth="1"/>
    <col min="27" max="27" width="20.7109375" style="1" bestFit="1" customWidth="1"/>
    <col min="28" max="28" width="12.140625" style="1" bestFit="1" customWidth="1"/>
    <col min="29" max="29" width="11.28515625" style="1" bestFit="1" customWidth="1"/>
    <col min="30" max="30" width="20.5703125" style="1" bestFit="1" customWidth="1"/>
    <col min="31" max="31" width="13" style="1" bestFit="1" customWidth="1"/>
    <col min="32" max="32" width="12.140625" style="1" bestFit="1" customWidth="1"/>
    <col min="33" max="16384" width="9.140625" style="1"/>
  </cols>
  <sheetData>
    <row r="1" spans="1:25" x14ac:dyDescent="0.25">
      <c r="A1" s="10" t="s">
        <v>172</v>
      </c>
      <c r="B1" s="11" t="s">
        <v>173</v>
      </c>
      <c r="C1" s="11"/>
      <c r="D1" s="11"/>
      <c r="E1"/>
      <c r="I1"/>
      <c r="J1"/>
      <c r="K1"/>
      <c r="L1"/>
    </row>
    <row r="2" spans="1:25" x14ac:dyDescent="0.25">
      <c r="A2" s="10" t="s">
        <v>174</v>
      </c>
      <c r="B2" s="11" t="s">
        <v>332</v>
      </c>
      <c r="C2" s="11"/>
      <c r="D2" s="11"/>
      <c r="E2"/>
      <c r="I2"/>
      <c r="J2"/>
      <c r="K2"/>
      <c r="L2"/>
    </row>
    <row r="3" spans="1:25" x14ac:dyDescent="0.25">
      <c r="A3" s="10" t="s">
        <v>175</v>
      </c>
      <c r="B3" s="46">
        <v>43337</v>
      </c>
      <c r="C3" s="11"/>
      <c r="D3" s="11"/>
      <c r="E3"/>
      <c r="I3"/>
      <c r="J3"/>
      <c r="K3"/>
      <c r="L3"/>
    </row>
    <row r="6" spans="1:25" x14ac:dyDescent="0.25">
      <c r="A6" s="5" t="s">
        <v>231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176</v>
      </c>
      <c r="G6" s="6" t="s">
        <v>4</v>
      </c>
      <c r="H6" s="6" t="s">
        <v>230</v>
      </c>
      <c r="I6" s="5" t="s">
        <v>5</v>
      </c>
      <c r="J6" s="5" t="s">
        <v>6</v>
      </c>
      <c r="K6" s="7" t="s">
        <v>7</v>
      </c>
      <c r="L6" s="8" t="s">
        <v>8</v>
      </c>
      <c r="M6" s="20" t="s">
        <v>197</v>
      </c>
      <c r="N6" s="20" t="s">
        <v>271</v>
      </c>
      <c r="O6" s="20" t="s">
        <v>276</v>
      </c>
      <c r="P6" s="20" t="s">
        <v>424</v>
      </c>
      <c r="Q6" s="5" t="s">
        <v>9</v>
      </c>
      <c r="R6" s="5" t="s">
        <v>10</v>
      </c>
      <c r="S6" s="8" t="s">
        <v>11</v>
      </c>
      <c r="T6" s="9" t="s">
        <v>12</v>
      </c>
      <c r="U6" s="18" t="s">
        <v>198</v>
      </c>
      <c r="V6" s="5" t="s">
        <v>270</v>
      </c>
      <c r="W6" s="5" t="s">
        <v>277</v>
      </c>
      <c r="X6" s="5" t="s">
        <v>279</v>
      </c>
      <c r="Y6" s="5" t="s">
        <v>423</v>
      </c>
    </row>
    <row r="7" spans="1:25" x14ac:dyDescent="0.25">
      <c r="A7" s="17">
        <v>1</v>
      </c>
      <c r="B7" s="5">
        <v>1</v>
      </c>
      <c r="C7" s="5">
        <v>2013</v>
      </c>
      <c r="D7" s="5" t="s">
        <v>13</v>
      </c>
      <c r="E7" s="5" t="s">
        <v>14</v>
      </c>
      <c r="F7" s="5" t="s">
        <v>177</v>
      </c>
      <c r="G7" s="40">
        <v>41448</v>
      </c>
      <c r="H7" s="20">
        <v>21</v>
      </c>
      <c r="I7" s="5" t="s">
        <v>15</v>
      </c>
      <c r="J7" s="5">
        <v>22</v>
      </c>
      <c r="K7" s="7">
        <v>5.8</v>
      </c>
      <c r="L7" s="8">
        <v>7.8</v>
      </c>
      <c r="M7" s="20">
        <v>21</v>
      </c>
      <c r="N7" s="20"/>
      <c r="O7" s="20"/>
      <c r="P7" s="20" t="s">
        <v>431</v>
      </c>
      <c r="Q7" s="5" t="s">
        <v>16</v>
      </c>
      <c r="R7" s="5">
        <v>40</v>
      </c>
      <c r="S7" s="8">
        <v>7.6</v>
      </c>
      <c r="T7" s="8">
        <v>8.4</v>
      </c>
      <c r="U7" s="17">
        <v>21</v>
      </c>
      <c r="V7" s="17"/>
      <c r="W7" s="17"/>
      <c r="X7" s="17"/>
      <c r="Y7" s="17" t="s">
        <v>431</v>
      </c>
    </row>
    <row r="8" spans="1:25" x14ac:dyDescent="0.25">
      <c r="A8" s="17">
        <v>2</v>
      </c>
      <c r="B8" s="5">
        <v>1</v>
      </c>
      <c r="C8" s="5">
        <v>2013</v>
      </c>
      <c r="D8" s="5" t="s">
        <v>17</v>
      </c>
      <c r="E8" s="5" t="s">
        <v>18</v>
      </c>
      <c r="F8" s="5" t="s">
        <v>178</v>
      </c>
      <c r="G8" s="40">
        <v>41455</v>
      </c>
      <c r="H8" s="20">
        <v>21</v>
      </c>
      <c r="I8" s="5" t="s">
        <v>19</v>
      </c>
      <c r="J8" s="5">
        <v>38</v>
      </c>
      <c r="K8" s="7">
        <v>7.5</v>
      </c>
      <c r="L8" s="8">
        <v>8.1</v>
      </c>
      <c r="M8" s="20">
        <v>21</v>
      </c>
      <c r="N8" s="20"/>
      <c r="O8" s="20"/>
      <c r="P8" s="20" t="s">
        <v>431</v>
      </c>
      <c r="Q8" s="5" t="s">
        <v>20</v>
      </c>
      <c r="R8" s="5">
        <v>46</v>
      </c>
      <c r="S8" s="8">
        <v>7.3</v>
      </c>
      <c r="T8" s="8">
        <v>8.1999999999999993</v>
      </c>
      <c r="U8" s="17">
        <v>21</v>
      </c>
      <c r="V8" s="17"/>
      <c r="W8" s="17"/>
      <c r="X8" s="17"/>
      <c r="Y8" s="17" t="s">
        <v>431</v>
      </c>
    </row>
    <row r="9" spans="1:25" x14ac:dyDescent="0.25">
      <c r="A9" s="17">
        <v>3</v>
      </c>
      <c r="B9" s="5">
        <v>1</v>
      </c>
      <c r="C9" s="5">
        <v>2013</v>
      </c>
      <c r="D9" s="5" t="s">
        <v>21</v>
      </c>
      <c r="E9" s="5" t="s">
        <v>22</v>
      </c>
      <c r="F9" s="5" t="s">
        <v>179</v>
      </c>
      <c r="G9" s="40">
        <v>41462</v>
      </c>
      <c r="H9" s="20">
        <v>21</v>
      </c>
      <c r="I9" s="5" t="s">
        <v>23</v>
      </c>
      <c r="J9" s="5">
        <v>29</v>
      </c>
      <c r="K9" s="7">
        <v>8</v>
      </c>
      <c r="L9" s="8">
        <v>8.4</v>
      </c>
      <c r="M9" s="20">
        <v>21</v>
      </c>
      <c r="N9" s="20"/>
      <c r="O9" s="20"/>
      <c r="P9" s="20" t="s">
        <v>431</v>
      </c>
      <c r="Q9" s="5" t="s">
        <v>24</v>
      </c>
      <c r="R9" s="5">
        <v>36</v>
      </c>
      <c r="S9" s="8">
        <v>6.9</v>
      </c>
      <c r="T9" s="8">
        <v>7.2</v>
      </c>
      <c r="U9" s="17">
        <v>21</v>
      </c>
      <c r="V9" s="17"/>
      <c r="W9" s="17"/>
      <c r="X9" s="17"/>
      <c r="Y9" s="17" t="s">
        <v>431</v>
      </c>
    </row>
    <row r="10" spans="1:25" x14ac:dyDescent="0.25">
      <c r="A10" s="17">
        <v>4</v>
      </c>
      <c r="B10" s="5">
        <v>1</v>
      </c>
      <c r="C10" s="5">
        <v>2013</v>
      </c>
      <c r="D10" s="5" t="s">
        <v>25</v>
      </c>
      <c r="E10" s="5" t="s">
        <v>26</v>
      </c>
      <c r="F10" s="5" t="s">
        <v>177</v>
      </c>
      <c r="G10" s="40">
        <v>41469</v>
      </c>
      <c r="H10" s="20">
        <v>21</v>
      </c>
      <c r="I10" s="5" t="s">
        <v>27</v>
      </c>
      <c r="J10" s="5">
        <v>27</v>
      </c>
      <c r="K10" s="7">
        <v>7.9</v>
      </c>
      <c r="L10" s="8">
        <v>7.2</v>
      </c>
      <c r="M10" s="20">
        <v>21</v>
      </c>
      <c r="N10" s="20"/>
      <c r="O10" s="20"/>
      <c r="P10" s="20" t="s">
        <v>431</v>
      </c>
      <c r="Q10" s="5" t="s">
        <v>28</v>
      </c>
      <c r="R10" s="5">
        <v>24</v>
      </c>
      <c r="S10" s="8">
        <v>6.9</v>
      </c>
      <c r="T10" s="8">
        <v>7.3</v>
      </c>
      <c r="U10" s="17">
        <v>21</v>
      </c>
      <c r="V10" s="17"/>
      <c r="W10" s="17"/>
      <c r="X10" s="17"/>
      <c r="Y10" s="17" t="s">
        <v>431</v>
      </c>
    </row>
    <row r="11" spans="1:25" x14ac:dyDescent="0.25">
      <c r="A11" s="17">
        <v>5</v>
      </c>
      <c r="B11" s="5">
        <v>1</v>
      </c>
      <c r="C11" s="5">
        <v>2013</v>
      </c>
      <c r="D11" s="5" t="s">
        <v>29</v>
      </c>
      <c r="E11" s="5" t="s">
        <v>30</v>
      </c>
      <c r="F11" s="5" t="s">
        <v>179</v>
      </c>
      <c r="G11" s="40">
        <v>41476</v>
      </c>
      <c r="H11" s="20">
        <v>21</v>
      </c>
      <c r="I11" s="5" t="s">
        <v>31</v>
      </c>
      <c r="J11" s="5">
        <v>30</v>
      </c>
      <c r="K11" s="7">
        <v>5.5</v>
      </c>
      <c r="L11" s="8">
        <v>5</v>
      </c>
      <c r="M11" s="20">
        <v>18</v>
      </c>
      <c r="N11" s="20"/>
      <c r="O11" s="20"/>
      <c r="P11" s="20"/>
      <c r="Q11" s="5" t="s">
        <v>32</v>
      </c>
      <c r="R11" s="5">
        <v>38</v>
      </c>
      <c r="S11" s="8">
        <v>7.1</v>
      </c>
      <c r="T11" s="8">
        <v>6.1</v>
      </c>
      <c r="U11" s="17">
        <v>9</v>
      </c>
      <c r="V11" s="17"/>
      <c r="W11" s="17"/>
      <c r="X11" s="17"/>
      <c r="Y11" s="17"/>
    </row>
    <row r="12" spans="1:25" x14ac:dyDescent="0.25">
      <c r="A12" s="17">
        <v>6</v>
      </c>
      <c r="B12" s="5">
        <v>1</v>
      </c>
      <c r="C12" s="5">
        <v>2013</v>
      </c>
      <c r="D12" s="5" t="s">
        <v>33</v>
      </c>
      <c r="E12" s="5" t="s">
        <v>34</v>
      </c>
      <c r="F12" s="5" t="s">
        <v>177</v>
      </c>
      <c r="G12" s="40">
        <v>41483</v>
      </c>
      <c r="H12" s="20">
        <v>21</v>
      </c>
      <c r="I12" s="5" t="s">
        <v>35</v>
      </c>
      <c r="J12" s="5">
        <v>39</v>
      </c>
      <c r="K12" s="7">
        <v>6.3</v>
      </c>
      <c r="L12" s="8">
        <v>7.7</v>
      </c>
      <c r="M12" s="20">
        <v>21</v>
      </c>
      <c r="N12" s="20"/>
      <c r="O12" s="20"/>
      <c r="P12" s="20" t="s">
        <v>431</v>
      </c>
      <c r="Q12" s="5" t="s">
        <v>36</v>
      </c>
      <c r="R12" s="5">
        <v>39</v>
      </c>
      <c r="S12" s="8">
        <v>8.1</v>
      </c>
      <c r="T12" s="8">
        <v>8.9</v>
      </c>
      <c r="U12" s="17">
        <v>21</v>
      </c>
      <c r="V12" s="17"/>
      <c r="W12" s="17"/>
      <c r="X12" s="17"/>
      <c r="Y12" s="17" t="s">
        <v>431</v>
      </c>
    </row>
    <row r="13" spans="1:25" x14ac:dyDescent="0.25">
      <c r="A13" s="17">
        <v>7</v>
      </c>
      <c r="B13" s="5">
        <v>1</v>
      </c>
      <c r="C13" s="5">
        <v>2013</v>
      </c>
      <c r="D13" s="5" t="s">
        <v>37</v>
      </c>
      <c r="E13" s="5" t="s">
        <v>26</v>
      </c>
      <c r="F13" s="5" t="s">
        <v>177</v>
      </c>
      <c r="G13" s="40">
        <v>41616</v>
      </c>
      <c r="H13" s="20">
        <v>21</v>
      </c>
      <c r="I13" s="5" t="s">
        <v>38</v>
      </c>
      <c r="J13" s="5">
        <v>45</v>
      </c>
      <c r="K13" s="7">
        <v>7.8</v>
      </c>
      <c r="L13" s="8">
        <v>8</v>
      </c>
      <c r="M13" s="20">
        <v>21</v>
      </c>
      <c r="N13" s="20"/>
      <c r="O13" s="20"/>
      <c r="P13" s="20" t="s">
        <v>431</v>
      </c>
      <c r="Q13" s="5" t="s">
        <v>39</v>
      </c>
      <c r="R13" s="5">
        <v>31</v>
      </c>
      <c r="S13" s="8">
        <v>7.1</v>
      </c>
      <c r="T13" s="8">
        <v>7.9</v>
      </c>
      <c r="U13" s="17">
        <v>21</v>
      </c>
      <c r="V13" s="17"/>
      <c r="W13" s="17"/>
      <c r="X13" s="17"/>
      <c r="Y13" s="17" t="s">
        <v>431</v>
      </c>
    </row>
    <row r="14" spans="1:25" x14ac:dyDescent="0.25">
      <c r="A14" s="17">
        <v>8</v>
      </c>
      <c r="B14" s="5">
        <v>1</v>
      </c>
      <c r="C14" s="5">
        <v>2013</v>
      </c>
      <c r="D14" s="5" t="s">
        <v>37</v>
      </c>
      <c r="E14" s="5" t="s">
        <v>26</v>
      </c>
      <c r="F14" s="5" t="s">
        <v>177</v>
      </c>
      <c r="G14" s="40">
        <v>41616</v>
      </c>
      <c r="H14" s="20">
        <v>21</v>
      </c>
      <c r="I14" s="5" t="s">
        <v>40</v>
      </c>
      <c r="J14" s="5">
        <v>25</v>
      </c>
      <c r="K14" s="7">
        <v>6.5</v>
      </c>
      <c r="L14" s="8">
        <v>3.4</v>
      </c>
      <c r="M14" s="20">
        <v>21</v>
      </c>
      <c r="N14" s="20"/>
      <c r="O14" s="20"/>
      <c r="P14" s="20" t="s">
        <v>431</v>
      </c>
      <c r="Q14" s="5" t="s">
        <v>41</v>
      </c>
      <c r="R14" s="5">
        <v>25</v>
      </c>
      <c r="S14" s="8">
        <v>8.1999999999999993</v>
      </c>
      <c r="T14" s="8">
        <v>8.8000000000000007</v>
      </c>
      <c r="U14" s="17">
        <v>21</v>
      </c>
      <c r="V14" s="17"/>
      <c r="W14" s="17"/>
      <c r="X14" s="17"/>
      <c r="Y14" s="17" t="s">
        <v>431</v>
      </c>
    </row>
    <row r="15" spans="1:25" x14ac:dyDescent="0.25">
      <c r="A15" s="17">
        <v>9</v>
      </c>
      <c r="B15" s="5">
        <v>2</v>
      </c>
      <c r="C15" s="5">
        <v>2014</v>
      </c>
      <c r="D15" s="5" t="s">
        <v>42</v>
      </c>
      <c r="E15" s="5" t="s">
        <v>43</v>
      </c>
      <c r="F15" s="5" t="s">
        <v>180</v>
      </c>
      <c r="G15" s="40">
        <v>41714</v>
      </c>
      <c r="H15" s="20">
        <v>21</v>
      </c>
      <c r="I15" s="5" t="s">
        <v>44</v>
      </c>
      <c r="J15" s="5">
        <v>33</v>
      </c>
      <c r="K15" s="7">
        <v>6.7</v>
      </c>
      <c r="L15" s="8">
        <v>4.3</v>
      </c>
      <c r="M15" s="20">
        <v>5</v>
      </c>
      <c r="N15" s="20"/>
      <c r="O15" s="20"/>
      <c r="P15" s="20"/>
      <c r="Q15" s="5" t="s">
        <v>45</v>
      </c>
      <c r="R15" s="5">
        <v>28</v>
      </c>
      <c r="S15" s="8">
        <v>7</v>
      </c>
      <c r="T15" s="8">
        <v>4.4000000000000004</v>
      </c>
      <c r="U15" s="17">
        <v>5</v>
      </c>
      <c r="V15" s="17"/>
      <c r="W15" s="17"/>
      <c r="X15" s="17"/>
      <c r="Y15" s="17"/>
    </row>
    <row r="16" spans="1:25" x14ac:dyDescent="0.25">
      <c r="A16" s="17">
        <v>9</v>
      </c>
      <c r="B16" s="5">
        <v>2</v>
      </c>
      <c r="C16" s="5">
        <v>2014</v>
      </c>
      <c r="D16" s="5" t="s">
        <v>42</v>
      </c>
      <c r="E16" s="5" t="s">
        <v>43</v>
      </c>
      <c r="F16" s="5" t="s">
        <v>180</v>
      </c>
      <c r="G16" s="40">
        <v>41714</v>
      </c>
      <c r="H16" s="20">
        <v>21</v>
      </c>
      <c r="I16" s="5" t="s">
        <v>27</v>
      </c>
      <c r="J16" s="5">
        <v>27</v>
      </c>
      <c r="K16" s="7">
        <v>8.1999999999999993</v>
      </c>
      <c r="L16" s="8">
        <v>9.1</v>
      </c>
      <c r="M16" s="20">
        <v>21</v>
      </c>
      <c r="N16" s="20"/>
      <c r="O16" s="20"/>
      <c r="P16" s="20" t="s">
        <v>431</v>
      </c>
      <c r="Q16" s="5" t="s">
        <v>20</v>
      </c>
      <c r="R16" s="5">
        <v>46</v>
      </c>
      <c r="S16" s="8">
        <v>8.1999999999999993</v>
      </c>
      <c r="T16" s="8">
        <v>9.1</v>
      </c>
      <c r="U16" s="17">
        <v>21</v>
      </c>
      <c r="V16" s="17"/>
      <c r="W16" s="17"/>
      <c r="X16" s="17"/>
      <c r="Y16" s="17" t="s">
        <v>431</v>
      </c>
    </row>
    <row r="17" spans="1:25" x14ac:dyDescent="0.25">
      <c r="A17" s="17">
        <v>10</v>
      </c>
      <c r="B17" s="5">
        <v>2</v>
      </c>
      <c r="C17" s="5">
        <v>2014</v>
      </c>
      <c r="D17" s="5" t="s">
        <v>46</v>
      </c>
      <c r="E17" s="5" t="s">
        <v>47</v>
      </c>
      <c r="F17" s="5" t="s">
        <v>178</v>
      </c>
      <c r="G17" s="40">
        <v>41721</v>
      </c>
      <c r="H17" s="20">
        <v>21</v>
      </c>
      <c r="I17" s="5" t="s">
        <v>48</v>
      </c>
      <c r="J17" s="5">
        <v>34</v>
      </c>
      <c r="K17" s="7">
        <v>7.2</v>
      </c>
      <c r="L17" s="8">
        <v>7.4</v>
      </c>
      <c r="M17" s="20">
        <v>21</v>
      </c>
      <c r="N17" s="20"/>
      <c r="O17" s="20"/>
      <c r="P17" s="20" t="s">
        <v>431</v>
      </c>
      <c r="Q17" s="5" t="s">
        <v>49</v>
      </c>
      <c r="R17" s="5">
        <v>26</v>
      </c>
      <c r="S17" s="8">
        <v>7</v>
      </c>
      <c r="T17" s="8">
        <v>7.3</v>
      </c>
      <c r="U17" s="17">
        <v>21</v>
      </c>
      <c r="V17" s="17"/>
      <c r="W17" s="17"/>
      <c r="X17" s="17"/>
      <c r="Y17" s="17" t="s">
        <v>431</v>
      </c>
    </row>
    <row r="18" spans="1:25" x14ac:dyDescent="0.25">
      <c r="A18" s="17">
        <v>11</v>
      </c>
      <c r="B18" s="5">
        <v>2</v>
      </c>
      <c r="C18" s="5">
        <v>2014</v>
      </c>
      <c r="D18" s="5" t="s">
        <v>50</v>
      </c>
      <c r="E18" s="5" t="s">
        <v>51</v>
      </c>
      <c r="F18" s="5" t="s">
        <v>181</v>
      </c>
      <c r="G18" s="40">
        <v>41728</v>
      </c>
      <c r="H18" s="20">
        <v>21</v>
      </c>
      <c r="I18" s="5" t="s">
        <v>52</v>
      </c>
      <c r="J18" s="5">
        <v>36</v>
      </c>
      <c r="K18" s="7">
        <v>6.1</v>
      </c>
      <c r="L18" s="8">
        <v>7</v>
      </c>
      <c r="M18" s="20">
        <v>21</v>
      </c>
      <c r="N18" s="20"/>
      <c r="O18" s="20"/>
      <c r="P18" s="20" t="s">
        <v>431</v>
      </c>
      <c r="Q18" s="5" t="s">
        <v>53</v>
      </c>
      <c r="R18" s="5">
        <v>46</v>
      </c>
      <c r="S18" s="8">
        <v>6.3</v>
      </c>
      <c r="T18" s="8">
        <v>4.5</v>
      </c>
      <c r="U18" s="17">
        <v>11</v>
      </c>
      <c r="V18" s="17"/>
      <c r="W18" s="17"/>
      <c r="X18" s="17"/>
      <c r="Y18" s="17"/>
    </row>
    <row r="19" spans="1:25" x14ac:dyDescent="0.25">
      <c r="A19" s="17">
        <v>12</v>
      </c>
      <c r="B19" s="5">
        <v>2</v>
      </c>
      <c r="C19" s="5">
        <v>2014</v>
      </c>
      <c r="D19" s="5" t="s">
        <v>54</v>
      </c>
      <c r="E19" s="5" t="s">
        <v>55</v>
      </c>
      <c r="F19" s="5" t="s">
        <v>177</v>
      </c>
      <c r="G19" s="40">
        <v>41735</v>
      </c>
      <c r="H19" s="20">
        <v>21</v>
      </c>
      <c r="I19" s="5" t="s">
        <v>56</v>
      </c>
      <c r="J19" s="5">
        <v>38</v>
      </c>
      <c r="K19" s="7">
        <v>6.9</v>
      </c>
      <c r="L19" s="8">
        <v>7.1</v>
      </c>
      <c r="M19" s="20">
        <v>21</v>
      </c>
      <c r="N19" s="20"/>
      <c r="O19" s="20"/>
      <c r="P19" s="20" t="s">
        <v>431</v>
      </c>
      <c r="Q19" s="5" t="s">
        <v>57</v>
      </c>
      <c r="R19" s="5">
        <v>34</v>
      </c>
      <c r="S19" s="8">
        <v>7.2</v>
      </c>
      <c r="T19" s="8">
        <v>7.4</v>
      </c>
      <c r="U19" s="17">
        <v>21</v>
      </c>
      <c r="V19" s="17"/>
      <c r="W19" s="17"/>
      <c r="X19" s="17"/>
      <c r="Y19" s="17" t="s">
        <v>431</v>
      </c>
    </row>
    <row r="20" spans="1:25" x14ac:dyDescent="0.25">
      <c r="A20" s="17">
        <v>13</v>
      </c>
      <c r="B20" s="5">
        <v>2</v>
      </c>
      <c r="C20" s="5">
        <v>2014</v>
      </c>
      <c r="D20" s="5" t="s">
        <v>58</v>
      </c>
      <c r="E20" s="5" t="s">
        <v>59</v>
      </c>
      <c r="F20" s="5" t="s">
        <v>179</v>
      </c>
      <c r="G20" s="40">
        <v>41742</v>
      </c>
      <c r="H20" s="20">
        <v>21</v>
      </c>
      <c r="I20" s="5" t="s">
        <v>60</v>
      </c>
      <c r="J20" s="5">
        <v>38</v>
      </c>
      <c r="K20" s="7">
        <v>6.8</v>
      </c>
      <c r="L20" s="8">
        <v>7</v>
      </c>
      <c r="M20" s="20">
        <v>21</v>
      </c>
      <c r="N20" s="20"/>
      <c r="O20" s="20"/>
      <c r="P20" s="20" t="s">
        <v>431</v>
      </c>
      <c r="Q20" s="5" t="s">
        <v>61</v>
      </c>
      <c r="R20" s="5">
        <v>33</v>
      </c>
      <c r="S20" s="8">
        <v>7.1</v>
      </c>
      <c r="T20" s="8">
        <v>6.9</v>
      </c>
      <c r="U20" s="17">
        <v>21</v>
      </c>
      <c r="V20" s="17"/>
      <c r="W20" s="17"/>
      <c r="X20" s="17"/>
      <c r="Y20" s="17" t="s">
        <v>431</v>
      </c>
    </row>
    <row r="21" spans="1:25" x14ac:dyDescent="0.25">
      <c r="A21" s="17">
        <v>14</v>
      </c>
      <c r="B21" s="5">
        <v>2</v>
      </c>
      <c r="C21" s="5">
        <v>2014</v>
      </c>
      <c r="D21" s="5" t="s">
        <v>62</v>
      </c>
      <c r="E21" s="5" t="s">
        <v>63</v>
      </c>
      <c r="F21" s="5" t="s">
        <v>180</v>
      </c>
      <c r="G21" s="40">
        <v>41749</v>
      </c>
      <c r="H21" s="20">
        <v>21</v>
      </c>
      <c r="I21" s="5" t="s">
        <v>64</v>
      </c>
      <c r="J21" s="5">
        <v>30</v>
      </c>
      <c r="K21" s="7">
        <v>6.7</v>
      </c>
      <c r="L21" s="8">
        <v>7.5</v>
      </c>
      <c r="M21" s="20">
        <v>21</v>
      </c>
      <c r="N21" s="20"/>
      <c r="O21" s="20"/>
      <c r="P21" s="20" t="s">
        <v>431</v>
      </c>
      <c r="Q21" s="5" t="s">
        <v>65</v>
      </c>
      <c r="R21" s="5">
        <v>49</v>
      </c>
      <c r="S21" s="8">
        <v>8.1999999999999993</v>
      </c>
      <c r="T21" s="8">
        <v>7.1</v>
      </c>
      <c r="U21" s="17">
        <v>16</v>
      </c>
      <c r="V21" s="17"/>
      <c r="W21" s="17"/>
      <c r="X21" s="17"/>
      <c r="Y21" s="17"/>
    </row>
    <row r="22" spans="1:25" x14ac:dyDescent="0.25">
      <c r="A22" s="17">
        <v>15</v>
      </c>
      <c r="B22" s="5">
        <v>3</v>
      </c>
      <c r="C22" s="5">
        <v>2014</v>
      </c>
      <c r="D22" s="5" t="s">
        <v>66</v>
      </c>
      <c r="E22" s="5" t="s">
        <v>67</v>
      </c>
      <c r="F22" s="5" t="s">
        <v>178</v>
      </c>
      <c r="G22" s="40">
        <v>41819</v>
      </c>
      <c r="H22" s="20">
        <v>21</v>
      </c>
      <c r="I22" s="5" t="s">
        <v>68</v>
      </c>
      <c r="J22" s="5">
        <v>30</v>
      </c>
      <c r="K22" s="7">
        <v>6.7</v>
      </c>
      <c r="L22" s="8">
        <v>7.1</v>
      </c>
      <c r="M22" s="20">
        <v>21</v>
      </c>
      <c r="N22" s="20"/>
      <c r="O22" s="20"/>
      <c r="P22" s="20" t="s">
        <v>431</v>
      </c>
      <c r="Q22" s="5" t="s">
        <v>69</v>
      </c>
      <c r="R22" s="5">
        <v>28</v>
      </c>
      <c r="S22" s="8">
        <v>8.1</v>
      </c>
      <c r="T22" s="8">
        <v>8.3000000000000007</v>
      </c>
      <c r="U22" s="17">
        <v>21</v>
      </c>
      <c r="V22" s="17"/>
      <c r="W22" s="17"/>
      <c r="X22" s="17"/>
      <c r="Y22" s="17" t="s">
        <v>431</v>
      </c>
    </row>
    <row r="23" spans="1:25" x14ac:dyDescent="0.25">
      <c r="A23" s="17">
        <v>16</v>
      </c>
      <c r="B23" s="5">
        <v>3</v>
      </c>
      <c r="C23" s="5">
        <v>2014</v>
      </c>
      <c r="D23" s="5" t="s">
        <v>70</v>
      </c>
      <c r="E23" s="5" t="s">
        <v>71</v>
      </c>
      <c r="F23" s="5" t="s">
        <v>177</v>
      </c>
      <c r="G23" s="40">
        <v>41826</v>
      </c>
      <c r="H23" s="20">
        <v>21</v>
      </c>
      <c r="I23" s="5" t="s">
        <v>72</v>
      </c>
      <c r="J23" s="5">
        <v>27</v>
      </c>
      <c r="K23" s="7">
        <v>7.4</v>
      </c>
      <c r="L23" s="8">
        <v>8.1</v>
      </c>
      <c r="M23" s="20">
        <v>21</v>
      </c>
      <c r="N23" s="20"/>
      <c r="O23" s="20"/>
      <c r="P23" s="20" t="s">
        <v>431</v>
      </c>
      <c r="Q23" s="5" t="s">
        <v>73</v>
      </c>
      <c r="R23" s="5">
        <v>29</v>
      </c>
      <c r="S23" s="8">
        <v>7.6</v>
      </c>
      <c r="T23" s="8">
        <v>7.8</v>
      </c>
      <c r="U23" s="17">
        <v>21</v>
      </c>
      <c r="V23" s="17"/>
      <c r="W23" s="17"/>
      <c r="X23" s="17"/>
      <c r="Y23" s="17" t="s">
        <v>431</v>
      </c>
    </row>
    <row r="24" spans="1:25" x14ac:dyDescent="0.25">
      <c r="A24" s="17">
        <v>17</v>
      </c>
      <c r="B24" s="5">
        <v>3</v>
      </c>
      <c r="C24" s="5">
        <v>2014</v>
      </c>
      <c r="D24" s="5" t="s">
        <v>74</v>
      </c>
      <c r="E24" s="5" t="s">
        <v>75</v>
      </c>
      <c r="F24" s="5" t="s">
        <v>179</v>
      </c>
      <c r="G24" s="40">
        <v>41833</v>
      </c>
      <c r="H24" s="20">
        <v>21</v>
      </c>
      <c r="I24" s="5" t="s">
        <v>76</v>
      </c>
      <c r="J24" s="5">
        <v>25</v>
      </c>
      <c r="K24" s="7">
        <v>6.6</v>
      </c>
      <c r="L24" s="8">
        <v>5.4</v>
      </c>
      <c r="M24" s="20">
        <v>21</v>
      </c>
      <c r="N24" s="20"/>
      <c r="O24" s="20"/>
      <c r="P24" s="20" t="s">
        <v>431</v>
      </c>
      <c r="Q24" s="5" t="s">
        <v>77</v>
      </c>
      <c r="R24" s="5">
        <v>40</v>
      </c>
      <c r="S24" s="8">
        <v>6.4</v>
      </c>
      <c r="T24" s="8">
        <v>4.8</v>
      </c>
      <c r="U24" s="17">
        <v>21</v>
      </c>
      <c r="V24" s="17"/>
      <c r="W24" s="17"/>
      <c r="X24" s="17"/>
      <c r="Y24" s="17" t="s">
        <v>431</v>
      </c>
    </row>
    <row r="25" spans="1:25" x14ac:dyDescent="0.25">
      <c r="A25" s="17">
        <v>18</v>
      </c>
      <c r="B25" s="5">
        <v>3</v>
      </c>
      <c r="C25" s="5">
        <v>2014</v>
      </c>
      <c r="D25" s="5" t="s">
        <v>78</v>
      </c>
      <c r="E25" s="5" t="s">
        <v>79</v>
      </c>
      <c r="F25" s="5" t="s">
        <v>177</v>
      </c>
      <c r="G25" s="40">
        <v>41840</v>
      </c>
      <c r="H25" s="20">
        <v>21</v>
      </c>
      <c r="I25" s="5" t="s">
        <v>80</v>
      </c>
      <c r="J25" s="5">
        <v>25</v>
      </c>
      <c r="K25" s="7">
        <v>7.1</v>
      </c>
      <c r="L25" s="8">
        <v>7.5</v>
      </c>
      <c r="M25" s="20">
        <v>21</v>
      </c>
      <c r="N25" s="20"/>
      <c r="O25" s="20"/>
      <c r="P25" s="20" t="s">
        <v>431</v>
      </c>
      <c r="Q25" s="5" t="s">
        <v>81</v>
      </c>
      <c r="R25" s="5">
        <v>29</v>
      </c>
      <c r="S25" s="8">
        <v>7.3</v>
      </c>
      <c r="T25" s="8">
        <v>7.8</v>
      </c>
      <c r="U25" s="17">
        <v>21</v>
      </c>
      <c r="V25" s="17"/>
      <c r="W25" s="17"/>
      <c r="X25" s="17"/>
      <c r="Y25" s="17" t="s">
        <v>431</v>
      </c>
    </row>
    <row r="26" spans="1:25" x14ac:dyDescent="0.25">
      <c r="A26" s="17">
        <v>19</v>
      </c>
      <c r="B26" s="5">
        <v>3</v>
      </c>
      <c r="C26" s="5">
        <v>2014</v>
      </c>
      <c r="D26" s="5" t="s">
        <v>82</v>
      </c>
      <c r="E26" s="5" t="s">
        <v>83</v>
      </c>
      <c r="F26" s="5" t="s">
        <v>180</v>
      </c>
      <c r="G26" s="40">
        <v>41847</v>
      </c>
      <c r="H26" s="20">
        <v>21</v>
      </c>
      <c r="I26" s="5" t="s">
        <v>84</v>
      </c>
      <c r="J26" s="5">
        <v>34</v>
      </c>
      <c r="K26" s="7">
        <v>6.8</v>
      </c>
      <c r="L26" s="8">
        <v>7.4</v>
      </c>
      <c r="M26" s="20">
        <v>21</v>
      </c>
      <c r="N26" s="20"/>
      <c r="O26" s="20"/>
      <c r="P26" s="20" t="s">
        <v>431</v>
      </c>
      <c r="Q26" s="5" t="s">
        <v>85</v>
      </c>
      <c r="R26" s="5">
        <v>37</v>
      </c>
      <c r="S26" s="8">
        <v>8.4</v>
      </c>
      <c r="T26" s="8">
        <v>7.9</v>
      </c>
      <c r="U26" s="17">
        <v>21</v>
      </c>
      <c r="V26" s="17"/>
      <c r="W26" s="17"/>
      <c r="X26" s="17"/>
      <c r="Y26" s="17" t="s">
        <v>431</v>
      </c>
    </row>
    <row r="27" spans="1:25" x14ac:dyDescent="0.25">
      <c r="A27" s="17">
        <v>20</v>
      </c>
      <c r="B27" s="5">
        <v>3</v>
      </c>
      <c r="C27" s="5">
        <v>2014</v>
      </c>
      <c r="D27" s="5" t="s">
        <v>86</v>
      </c>
      <c r="E27" s="5" t="s">
        <v>87</v>
      </c>
      <c r="F27" s="5" t="s">
        <v>177</v>
      </c>
      <c r="G27" s="40">
        <v>41854</v>
      </c>
      <c r="H27" s="20">
        <v>21</v>
      </c>
      <c r="I27" s="5" t="s">
        <v>88</v>
      </c>
      <c r="J27" s="5">
        <v>32</v>
      </c>
      <c r="K27" s="7">
        <v>6.1</v>
      </c>
      <c r="L27" s="8">
        <v>4.9000000000000004</v>
      </c>
      <c r="M27" s="20">
        <v>13</v>
      </c>
      <c r="N27" s="20"/>
      <c r="O27" s="20"/>
      <c r="P27" s="20"/>
      <c r="Q27" s="5" t="s">
        <v>89</v>
      </c>
      <c r="R27" s="5">
        <v>39</v>
      </c>
      <c r="S27" s="8">
        <v>7.1</v>
      </c>
      <c r="T27" s="8">
        <v>7.9</v>
      </c>
      <c r="U27" s="17">
        <v>21</v>
      </c>
      <c r="V27" s="17"/>
      <c r="W27" s="17"/>
      <c r="X27" s="17"/>
      <c r="Y27" s="17" t="s">
        <v>431</v>
      </c>
    </row>
    <row r="28" spans="1:25" x14ac:dyDescent="0.25">
      <c r="A28" s="17">
        <v>21</v>
      </c>
      <c r="B28" s="5">
        <v>3</v>
      </c>
      <c r="C28" s="5">
        <v>2014</v>
      </c>
      <c r="D28" s="5" t="s">
        <v>90</v>
      </c>
      <c r="E28" s="5" t="s">
        <v>91</v>
      </c>
      <c r="F28" s="5" t="s">
        <v>179</v>
      </c>
      <c r="G28" s="40">
        <v>41868</v>
      </c>
      <c r="H28" s="20">
        <v>21</v>
      </c>
      <c r="I28" s="5" t="s">
        <v>92</v>
      </c>
      <c r="J28" s="5">
        <v>27</v>
      </c>
      <c r="K28" s="7">
        <v>6.2</v>
      </c>
      <c r="L28" s="8">
        <v>6.9</v>
      </c>
      <c r="M28" s="20">
        <v>21</v>
      </c>
      <c r="N28" s="20"/>
      <c r="O28" s="20"/>
      <c r="P28" s="20" t="s">
        <v>431</v>
      </c>
      <c r="Q28" s="5" t="s">
        <v>93</v>
      </c>
      <c r="R28" s="5">
        <v>36</v>
      </c>
      <c r="S28" s="8">
        <v>6.8</v>
      </c>
      <c r="T28" s="8">
        <v>7.4</v>
      </c>
      <c r="U28" s="17">
        <v>21</v>
      </c>
      <c r="V28" s="17"/>
      <c r="W28" s="17"/>
      <c r="X28" s="17"/>
      <c r="Y28" s="17" t="s">
        <v>431</v>
      </c>
    </row>
    <row r="29" spans="1:25" x14ac:dyDescent="0.25">
      <c r="A29" s="17">
        <v>22</v>
      </c>
      <c r="B29" s="5">
        <v>3</v>
      </c>
      <c r="C29" s="5">
        <v>2014</v>
      </c>
      <c r="D29" s="5" t="s">
        <v>94</v>
      </c>
      <c r="E29" s="5" t="s">
        <v>79</v>
      </c>
      <c r="F29" s="5" t="s">
        <v>177</v>
      </c>
      <c r="G29" s="40">
        <v>41889</v>
      </c>
      <c r="H29" s="20">
        <v>21</v>
      </c>
      <c r="I29" s="5" t="s">
        <v>95</v>
      </c>
      <c r="J29" s="5">
        <v>33</v>
      </c>
      <c r="K29" s="7">
        <v>5.8</v>
      </c>
      <c r="L29" s="8">
        <v>6.3</v>
      </c>
      <c r="M29" s="20">
        <v>21</v>
      </c>
      <c r="N29" s="20"/>
      <c r="O29" s="20"/>
      <c r="P29" s="20" t="s">
        <v>431</v>
      </c>
      <c r="Q29" s="5" t="s">
        <v>96</v>
      </c>
      <c r="R29" s="5">
        <v>28</v>
      </c>
      <c r="S29" s="8">
        <v>6.1</v>
      </c>
      <c r="T29" s="8">
        <v>4.3</v>
      </c>
      <c r="U29" s="17">
        <v>5</v>
      </c>
      <c r="V29" s="17"/>
      <c r="W29" s="17"/>
      <c r="X29" s="17"/>
      <c r="Y29" s="17"/>
    </row>
    <row r="30" spans="1:25" x14ac:dyDescent="0.25">
      <c r="A30" s="17">
        <v>23</v>
      </c>
      <c r="B30" s="5">
        <v>3</v>
      </c>
      <c r="C30" s="5">
        <v>2014</v>
      </c>
      <c r="D30" s="5" t="s">
        <v>97</v>
      </c>
      <c r="E30" s="5" t="s">
        <v>98</v>
      </c>
      <c r="F30" s="5" t="s">
        <v>178</v>
      </c>
      <c r="G30" s="40">
        <v>41896</v>
      </c>
      <c r="H30" s="20">
        <v>21</v>
      </c>
      <c r="I30" s="5" t="s">
        <v>99</v>
      </c>
      <c r="J30" s="5">
        <v>25</v>
      </c>
      <c r="K30" s="7">
        <v>4.7</v>
      </c>
      <c r="L30" s="8">
        <v>3.7</v>
      </c>
      <c r="M30" s="20">
        <v>3</v>
      </c>
      <c r="N30" s="20"/>
      <c r="O30" s="20"/>
      <c r="P30" s="20"/>
      <c r="Q30" s="5" t="s">
        <v>100</v>
      </c>
      <c r="R30" s="5">
        <v>32</v>
      </c>
      <c r="S30" s="8">
        <v>5.9</v>
      </c>
      <c r="T30" s="8">
        <v>5.7</v>
      </c>
      <c r="U30" s="17">
        <v>12</v>
      </c>
      <c r="V30" s="17"/>
      <c r="W30" s="17"/>
      <c r="X30" s="17"/>
      <c r="Y30" s="17"/>
    </row>
    <row r="31" spans="1:25" x14ac:dyDescent="0.25">
      <c r="A31" s="17">
        <v>24</v>
      </c>
      <c r="B31" s="5">
        <v>3</v>
      </c>
      <c r="C31" s="5">
        <v>2014</v>
      </c>
      <c r="D31" s="5" t="s">
        <v>101</v>
      </c>
      <c r="E31" s="5" t="s">
        <v>102</v>
      </c>
      <c r="F31" s="5" t="s">
        <v>180</v>
      </c>
      <c r="G31" s="40">
        <v>41903</v>
      </c>
      <c r="H31" s="20">
        <v>21</v>
      </c>
      <c r="I31" s="5" t="s">
        <v>103</v>
      </c>
      <c r="J31" s="5">
        <v>29</v>
      </c>
      <c r="K31" s="7">
        <v>7.6</v>
      </c>
      <c r="L31" s="8">
        <v>7.2</v>
      </c>
      <c r="M31" s="20">
        <v>16</v>
      </c>
      <c r="N31" s="20"/>
      <c r="O31" s="20"/>
      <c r="P31" s="20"/>
      <c r="Q31" s="5" t="s">
        <v>104</v>
      </c>
      <c r="R31" s="5">
        <v>24</v>
      </c>
      <c r="S31" s="8">
        <v>7.1</v>
      </c>
      <c r="T31" s="8">
        <v>7.7</v>
      </c>
      <c r="U31" s="17">
        <v>21</v>
      </c>
      <c r="V31" s="17"/>
      <c r="W31" s="17"/>
      <c r="X31" s="17"/>
      <c r="Y31" s="17" t="s">
        <v>431</v>
      </c>
    </row>
    <row r="32" spans="1:25" x14ac:dyDescent="0.25">
      <c r="A32" s="17">
        <v>25</v>
      </c>
      <c r="B32" s="5">
        <v>4</v>
      </c>
      <c r="C32" s="5">
        <v>2015</v>
      </c>
      <c r="D32" s="5" t="s">
        <v>105</v>
      </c>
      <c r="E32" s="5" t="s">
        <v>106</v>
      </c>
      <c r="F32" s="5" t="s">
        <v>177</v>
      </c>
      <c r="G32" s="40">
        <v>42113</v>
      </c>
      <c r="H32" s="20">
        <v>21</v>
      </c>
      <c r="I32" s="5" t="s">
        <v>107</v>
      </c>
      <c r="J32" s="5">
        <v>31</v>
      </c>
      <c r="K32" s="7">
        <v>7.8</v>
      </c>
      <c r="L32" s="8">
        <v>7.4</v>
      </c>
      <c r="M32" s="20">
        <v>16</v>
      </c>
      <c r="N32" s="20"/>
      <c r="O32" s="20"/>
      <c r="P32" s="20"/>
      <c r="Q32" s="5" t="s">
        <v>108</v>
      </c>
      <c r="R32" s="5">
        <v>29</v>
      </c>
      <c r="S32" s="8">
        <v>7.9</v>
      </c>
      <c r="T32" s="8">
        <v>8.3000000000000007</v>
      </c>
      <c r="U32" s="17">
        <v>21</v>
      </c>
      <c r="V32" s="17"/>
      <c r="W32" s="17"/>
      <c r="X32" s="17"/>
      <c r="Y32" s="17" t="s">
        <v>431</v>
      </c>
    </row>
    <row r="33" spans="1:25" x14ac:dyDescent="0.25">
      <c r="A33" s="17">
        <v>26</v>
      </c>
      <c r="B33" s="5">
        <v>4</v>
      </c>
      <c r="C33" s="5">
        <v>2015</v>
      </c>
      <c r="D33" s="5" t="s">
        <v>109</v>
      </c>
      <c r="E33" s="5" t="s">
        <v>110</v>
      </c>
      <c r="F33" s="5" t="s">
        <v>177</v>
      </c>
      <c r="G33" s="40">
        <v>42120</v>
      </c>
      <c r="H33" s="20">
        <v>21</v>
      </c>
      <c r="I33" s="5" t="s">
        <v>111</v>
      </c>
      <c r="J33" s="5">
        <v>38</v>
      </c>
      <c r="K33" s="7">
        <v>6.4</v>
      </c>
      <c r="L33" s="8">
        <v>6.7</v>
      </c>
      <c r="M33" s="20">
        <v>21</v>
      </c>
      <c r="N33" s="20"/>
      <c r="O33" s="20"/>
      <c r="P33" s="20" t="s">
        <v>431</v>
      </c>
      <c r="Q33" s="5" t="s">
        <v>112</v>
      </c>
      <c r="R33" s="5">
        <v>33</v>
      </c>
      <c r="S33" s="8">
        <v>7.2</v>
      </c>
      <c r="T33" s="8">
        <v>7.9</v>
      </c>
      <c r="U33" s="17">
        <v>21</v>
      </c>
      <c r="V33" s="17"/>
      <c r="W33" s="17"/>
      <c r="X33" s="17"/>
      <c r="Y33" s="17" t="s">
        <v>431</v>
      </c>
    </row>
    <row r="34" spans="1:25" x14ac:dyDescent="0.25">
      <c r="A34" s="17">
        <v>27</v>
      </c>
      <c r="B34" s="5">
        <v>4</v>
      </c>
      <c r="C34" s="5">
        <v>2015</v>
      </c>
      <c r="D34" s="5" t="s">
        <v>113</v>
      </c>
      <c r="E34" s="5" t="s">
        <v>110</v>
      </c>
      <c r="F34" s="5" t="s">
        <v>177</v>
      </c>
      <c r="G34" s="40">
        <v>42127</v>
      </c>
      <c r="H34" s="20">
        <v>21</v>
      </c>
      <c r="I34" s="5" t="s">
        <v>114</v>
      </c>
      <c r="J34" s="5">
        <v>27</v>
      </c>
      <c r="K34" s="7">
        <v>7.1</v>
      </c>
      <c r="L34" s="8">
        <v>7.8</v>
      </c>
      <c r="M34" s="20">
        <v>21</v>
      </c>
      <c r="N34" s="20"/>
      <c r="O34" s="20"/>
      <c r="P34" s="20" t="s">
        <v>431</v>
      </c>
      <c r="Q34" s="5" t="s">
        <v>115</v>
      </c>
      <c r="R34" s="5">
        <v>35</v>
      </c>
      <c r="S34" s="8">
        <v>6.8</v>
      </c>
      <c r="T34" s="8">
        <v>7.2</v>
      </c>
      <c r="U34" s="17">
        <v>21</v>
      </c>
      <c r="V34" s="17"/>
      <c r="W34" s="17"/>
      <c r="X34" s="17"/>
      <c r="Y34" s="17" t="s">
        <v>431</v>
      </c>
    </row>
    <row r="35" spans="1:25" x14ac:dyDescent="0.25">
      <c r="A35" s="17">
        <v>28</v>
      </c>
      <c r="B35" s="5">
        <v>4</v>
      </c>
      <c r="C35" s="5">
        <v>2015</v>
      </c>
      <c r="D35" s="5" t="s">
        <v>116</v>
      </c>
      <c r="E35" s="5" t="s">
        <v>117</v>
      </c>
      <c r="F35" s="5" t="s">
        <v>180</v>
      </c>
      <c r="G35" s="40">
        <v>42134</v>
      </c>
      <c r="H35" s="20">
        <v>21</v>
      </c>
      <c r="I35" s="5" t="s">
        <v>118</v>
      </c>
      <c r="J35" s="5">
        <v>27</v>
      </c>
      <c r="K35" s="7">
        <v>6</v>
      </c>
      <c r="L35" s="8">
        <v>4.4000000000000004</v>
      </c>
      <c r="M35" s="20">
        <v>7</v>
      </c>
      <c r="N35" s="20"/>
      <c r="O35" s="20"/>
      <c r="P35" s="20"/>
      <c r="Q35" s="5" t="s">
        <v>119</v>
      </c>
      <c r="R35" s="5">
        <v>26</v>
      </c>
      <c r="S35" s="8">
        <v>6.8</v>
      </c>
      <c r="T35" s="8">
        <v>8.1</v>
      </c>
      <c r="U35" s="17">
        <v>21</v>
      </c>
      <c r="V35" s="17"/>
      <c r="W35" s="17"/>
      <c r="X35" s="17"/>
      <c r="Y35" s="17" t="s">
        <v>431</v>
      </c>
    </row>
    <row r="36" spans="1:25" x14ac:dyDescent="0.25">
      <c r="A36" s="17">
        <v>29</v>
      </c>
      <c r="B36" s="5">
        <v>4</v>
      </c>
      <c r="C36" s="5">
        <v>2015</v>
      </c>
      <c r="D36" s="5" t="s">
        <v>120</v>
      </c>
      <c r="E36" s="5" t="s">
        <v>91</v>
      </c>
      <c r="F36" s="5" t="s">
        <v>179</v>
      </c>
      <c r="G36" s="40">
        <v>42141</v>
      </c>
      <c r="H36" s="20">
        <v>21</v>
      </c>
      <c r="I36" s="5" t="s">
        <v>121</v>
      </c>
      <c r="J36" s="5">
        <v>31</v>
      </c>
      <c r="K36" s="7">
        <v>6.4</v>
      </c>
      <c r="L36" s="8">
        <v>6.9</v>
      </c>
      <c r="M36" s="20">
        <v>21</v>
      </c>
      <c r="N36" s="20"/>
      <c r="O36" s="20"/>
      <c r="P36" s="20" t="s">
        <v>431</v>
      </c>
      <c r="Q36" s="5" t="s">
        <v>122</v>
      </c>
      <c r="R36" s="5">
        <v>36</v>
      </c>
      <c r="S36" s="8">
        <v>7.9</v>
      </c>
      <c r="T36" s="8">
        <v>8.1999999999999993</v>
      </c>
      <c r="U36" s="17">
        <v>21</v>
      </c>
      <c r="V36" s="17"/>
      <c r="W36" s="17"/>
      <c r="X36" s="17"/>
      <c r="Y36" s="17" t="s">
        <v>431</v>
      </c>
    </row>
    <row r="37" spans="1:25" x14ac:dyDescent="0.25">
      <c r="A37" s="17">
        <v>30</v>
      </c>
      <c r="B37" s="5">
        <v>4</v>
      </c>
      <c r="C37" s="5">
        <v>2015</v>
      </c>
      <c r="D37" s="5" t="s">
        <v>123</v>
      </c>
      <c r="E37" s="5" t="s">
        <v>124</v>
      </c>
      <c r="F37" s="5" t="s">
        <v>179</v>
      </c>
      <c r="G37" s="40">
        <v>42155</v>
      </c>
      <c r="H37" s="20">
        <v>21</v>
      </c>
      <c r="I37" s="5" t="s">
        <v>125</v>
      </c>
      <c r="J37" s="5">
        <v>36</v>
      </c>
      <c r="K37" s="7">
        <v>6.1</v>
      </c>
      <c r="L37" s="8">
        <v>6.3</v>
      </c>
      <c r="M37" s="20">
        <v>21</v>
      </c>
      <c r="N37" s="20"/>
      <c r="O37" s="20"/>
      <c r="P37" s="20" t="s">
        <v>431</v>
      </c>
      <c r="Q37" s="5" t="s">
        <v>126</v>
      </c>
      <c r="R37" s="5">
        <v>33</v>
      </c>
      <c r="S37" s="8">
        <v>7.8</v>
      </c>
      <c r="T37" s="8">
        <v>8.1999999999999993</v>
      </c>
      <c r="U37" s="17">
        <v>21</v>
      </c>
      <c r="V37" s="17"/>
      <c r="W37" s="17"/>
      <c r="X37" s="17"/>
      <c r="Y37" s="17" t="s">
        <v>431</v>
      </c>
    </row>
    <row r="38" spans="1:25" x14ac:dyDescent="0.25">
      <c r="A38" s="17">
        <v>31</v>
      </c>
      <c r="B38" s="5">
        <v>4</v>
      </c>
      <c r="C38" s="5">
        <v>2015</v>
      </c>
      <c r="D38" s="5" t="s">
        <v>127</v>
      </c>
      <c r="E38" s="5" t="s">
        <v>128</v>
      </c>
      <c r="F38" s="5" t="s">
        <v>180</v>
      </c>
      <c r="G38" s="40">
        <v>42162</v>
      </c>
      <c r="H38" s="20">
        <v>21</v>
      </c>
      <c r="I38" s="5" t="s">
        <v>129</v>
      </c>
      <c r="J38" s="5">
        <v>25</v>
      </c>
      <c r="K38" s="7">
        <v>6.9</v>
      </c>
      <c r="L38" s="8">
        <v>7.5</v>
      </c>
      <c r="M38" s="20">
        <v>21</v>
      </c>
      <c r="N38" s="20"/>
      <c r="O38" s="20"/>
      <c r="P38" s="20" t="s">
        <v>431</v>
      </c>
      <c r="Q38" s="5" t="s">
        <v>130</v>
      </c>
      <c r="R38" s="5">
        <v>52</v>
      </c>
      <c r="S38" s="8">
        <v>7.2</v>
      </c>
      <c r="T38" s="8">
        <v>7.5</v>
      </c>
      <c r="U38" s="17">
        <v>21</v>
      </c>
      <c r="V38" s="17"/>
      <c r="W38" s="17"/>
      <c r="X38" s="17"/>
      <c r="Y38" s="17" t="s">
        <v>431</v>
      </c>
    </row>
    <row r="39" spans="1:25" x14ac:dyDescent="0.25">
      <c r="A39" s="17">
        <v>32</v>
      </c>
      <c r="B39" s="5">
        <v>4</v>
      </c>
      <c r="C39" s="5">
        <v>2015</v>
      </c>
      <c r="D39" s="5" t="s">
        <v>131</v>
      </c>
      <c r="E39" s="5" t="s">
        <v>110</v>
      </c>
      <c r="F39" s="5" t="s">
        <v>177</v>
      </c>
      <c r="G39" s="40">
        <v>42176</v>
      </c>
      <c r="H39" s="20">
        <v>21</v>
      </c>
      <c r="I39" s="5" t="s">
        <v>132</v>
      </c>
      <c r="J39" s="5">
        <v>33</v>
      </c>
      <c r="K39" s="7">
        <v>6.9</v>
      </c>
      <c r="L39" s="8">
        <v>6.1</v>
      </c>
      <c r="M39" s="20">
        <v>14</v>
      </c>
      <c r="N39" s="20"/>
      <c r="O39" s="20"/>
      <c r="P39" s="20"/>
      <c r="Q39" s="5" t="s">
        <v>133</v>
      </c>
      <c r="R39" s="5">
        <v>28</v>
      </c>
      <c r="S39" s="8">
        <v>6.8</v>
      </c>
      <c r="T39" s="8">
        <v>6.1</v>
      </c>
      <c r="U39" s="17">
        <v>14</v>
      </c>
      <c r="V39" s="17"/>
      <c r="W39" s="17"/>
      <c r="X39" s="17"/>
      <c r="Y39" s="17"/>
    </row>
    <row r="40" spans="1:25" x14ac:dyDescent="0.25">
      <c r="A40" s="17">
        <v>33</v>
      </c>
      <c r="B40" s="5">
        <v>4</v>
      </c>
      <c r="C40" s="5">
        <v>2015</v>
      </c>
      <c r="D40" s="5" t="s">
        <v>134</v>
      </c>
      <c r="E40" s="5" t="s">
        <v>117</v>
      </c>
      <c r="F40" s="5" t="s">
        <v>180</v>
      </c>
      <c r="G40" s="40">
        <v>42183</v>
      </c>
      <c r="H40" s="20">
        <v>21</v>
      </c>
      <c r="I40" s="5" t="s">
        <v>44</v>
      </c>
      <c r="J40" s="5">
        <v>33</v>
      </c>
      <c r="K40" s="7">
        <v>4.3</v>
      </c>
      <c r="L40" s="8">
        <v>6.8</v>
      </c>
      <c r="M40" s="20">
        <v>21</v>
      </c>
      <c r="N40" s="20"/>
      <c r="O40" s="20"/>
      <c r="P40" s="20" t="s">
        <v>431</v>
      </c>
      <c r="Q40" s="5" t="s">
        <v>135</v>
      </c>
      <c r="R40" s="5">
        <v>31</v>
      </c>
      <c r="S40" s="8">
        <v>6.2</v>
      </c>
      <c r="T40" s="8">
        <v>7.1</v>
      </c>
      <c r="U40" s="17">
        <v>21</v>
      </c>
      <c r="V40" s="17"/>
      <c r="W40" s="17"/>
      <c r="X40" s="17"/>
      <c r="Y40" s="17" t="s">
        <v>431</v>
      </c>
    </row>
    <row r="41" spans="1:25" x14ac:dyDescent="0.25">
      <c r="A41" s="17">
        <v>34</v>
      </c>
      <c r="B41" s="5">
        <v>4</v>
      </c>
      <c r="C41" s="5">
        <v>2015</v>
      </c>
      <c r="D41" s="5" t="s">
        <v>136</v>
      </c>
      <c r="E41" s="5" t="s">
        <v>117</v>
      </c>
      <c r="F41" s="5" t="s">
        <v>180</v>
      </c>
      <c r="G41" s="40">
        <v>42204</v>
      </c>
      <c r="H41" s="20">
        <v>21</v>
      </c>
      <c r="I41" s="5" t="s">
        <v>137</v>
      </c>
      <c r="J41" s="5">
        <v>32</v>
      </c>
      <c r="K41" s="7">
        <v>6.2</v>
      </c>
      <c r="L41" s="8">
        <v>6.9</v>
      </c>
      <c r="M41" s="20">
        <v>21</v>
      </c>
      <c r="N41" s="20"/>
      <c r="O41" s="20"/>
      <c r="P41" s="20" t="s">
        <v>431</v>
      </c>
      <c r="Q41" s="5" t="s">
        <v>138</v>
      </c>
      <c r="R41" s="5">
        <v>44</v>
      </c>
      <c r="S41" s="8">
        <v>7.3</v>
      </c>
      <c r="T41" s="8">
        <v>8.3000000000000007</v>
      </c>
      <c r="U41" s="17">
        <v>21</v>
      </c>
      <c r="V41" s="17"/>
      <c r="W41" s="17"/>
      <c r="X41" s="17"/>
      <c r="Y41" s="17" t="s">
        <v>431</v>
      </c>
    </row>
    <row r="42" spans="1:25" x14ac:dyDescent="0.25">
      <c r="A42" s="17">
        <v>35</v>
      </c>
      <c r="B42" s="5">
        <v>4</v>
      </c>
      <c r="C42" s="5">
        <v>2015</v>
      </c>
      <c r="D42" s="5" t="s">
        <v>139</v>
      </c>
      <c r="E42" s="5" t="s">
        <v>79</v>
      </c>
      <c r="F42" s="5" t="s">
        <v>177</v>
      </c>
      <c r="G42" s="40">
        <v>42211</v>
      </c>
      <c r="H42" s="20">
        <v>21</v>
      </c>
      <c r="I42" s="5" t="s">
        <v>140</v>
      </c>
      <c r="J42" s="5">
        <v>32</v>
      </c>
      <c r="K42" s="7">
        <v>3.6</v>
      </c>
      <c r="L42" s="8">
        <v>4.4000000000000004</v>
      </c>
      <c r="M42" s="20">
        <v>21</v>
      </c>
      <c r="N42" s="20"/>
      <c r="O42" s="20"/>
      <c r="P42" s="20" t="s">
        <v>431</v>
      </c>
      <c r="Q42" s="5" t="s">
        <v>141</v>
      </c>
      <c r="R42" s="5">
        <v>26</v>
      </c>
      <c r="S42" s="8">
        <v>4.2</v>
      </c>
      <c r="T42" s="8">
        <v>5.0999999999999996</v>
      </c>
      <c r="U42" s="17">
        <v>21</v>
      </c>
      <c r="V42" s="17"/>
      <c r="W42" s="17"/>
      <c r="X42" s="17"/>
      <c r="Y42" s="17" t="s">
        <v>431</v>
      </c>
    </row>
    <row r="43" spans="1:25" x14ac:dyDescent="0.25">
      <c r="A43" s="17">
        <v>36</v>
      </c>
      <c r="B43" s="5">
        <v>5</v>
      </c>
      <c r="C43" s="5">
        <v>2015</v>
      </c>
      <c r="D43" s="5" t="s">
        <v>142</v>
      </c>
      <c r="E43" s="5" t="s">
        <v>26</v>
      </c>
      <c r="F43" s="5" t="s">
        <v>177</v>
      </c>
      <c r="G43" s="40">
        <v>42281</v>
      </c>
      <c r="H43" s="20">
        <v>21</v>
      </c>
      <c r="I43" s="5" t="s">
        <v>143</v>
      </c>
      <c r="J43" s="5">
        <v>23</v>
      </c>
      <c r="K43" s="7">
        <v>6.2</v>
      </c>
      <c r="L43" s="8">
        <v>7</v>
      </c>
      <c r="M43" s="20">
        <v>21</v>
      </c>
      <c r="N43" s="20"/>
      <c r="O43" s="20"/>
      <c r="P43" s="20" t="s">
        <v>431</v>
      </c>
      <c r="Q43" s="5" t="s">
        <v>144</v>
      </c>
      <c r="R43" s="5">
        <v>52</v>
      </c>
      <c r="S43" s="8">
        <v>7.1</v>
      </c>
      <c r="T43" s="8">
        <v>5.3</v>
      </c>
      <c r="U43" s="17">
        <v>4</v>
      </c>
      <c r="V43" s="17"/>
      <c r="W43" s="17"/>
      <c r="X43" s="17"/>
      <c r="Y43" s="17"/>
    </row>
    <row r="44" spans="1:25" x14ac:dyDescent="0.25">
      <c r="A44" s="17">
        <v>37</v>
      </c>
      <c r="B44" s="5">
        <v>5</v>
      </c>
      <c r="C44" s="5">
        <v>2015</v>
      </c>
      <c r="D44" s="5" t="s">
        <v>145</v>
      </c>
      <c r="E44" s="5" t="s">
        <v>55</v>
      </c>
      <c r="F44" s="5" t="s">
        <v>177</v>
      </c>
      <c r="G44" s="40">
        <v>42288</v>
      </c>
      <c r="H44" s="20">
        <v>21</v>
      </c>
      <c r="I44" s="5" t="s">
        <v>146</v>
      </c>
      <c r="J44" s="5">
        <v>38</v>
      </c>
      <c r="K44" s="7">
        <v>6.1</v>
      </c>
      <c r="L44" s="8">
        <v>4.5</v>
      </c>
      <c r="M44" s="20">
        <v>4</v>
      </c>
      <c r="N44" s="20"/>
      <c r="O44" s="20"/>
      <c r="P44" s="20"/>
      <c r="Q44" s="5" t="s">
        <v>147</v>
      </c>
      <c r="R44" s="5">
        <v>44</v>
      </c>
      <c r="S44" s="8">
        <v>7.4</v>
      </c>
      <c r="T44" s="8">
        <v>8.1999999999999993</v>
      </c>
      <c r="U44" s="17">
        <v>21</v>
      </c>
      <c r="V44" s="17"/>
      <c r="W44" s="17"/>
      <c r="X44" s="17"/>
      <c r="Y44" s="17" t="s">
        <v>431</v>
      </c>
    </row>
    <row r="45" spans="1:25" x14ac:dyDescent="0.25">
      <c r="A45" s="17">
        <v>38</v>
      </c>
      <c r="B45" s="5">
        <v>5</v>
      </c>
      <c r="C45" s="5">
        <v>2015</v>
      </c>
      <c r="D45" s="5" t="s">
        <v>148</v>
      </c>
      <c r="E45" s="5" t="s">
        <v>67</v>
      </c>
      <c r="F45" s="5" t="s">
        <v>178</v>
      </c>
      <c r="G45" s="40">
        <v>42295</v>
      </c>
      <c r="H45" s="20">
        <v>21</v>
      </c>
      <c r="I45" s="5" t="s">
        <v>149</v>
      </c>
      <c r="J45" s="5">
        <v>29</v>
      </c>
      <c r="K45" s="7">
        <v>6.6</v>
      </c>
      <c r="L45" s="8">
        <v>7.5</v>
      </c>
      <c r="M45" s="20">
        <v>21</v>
      </c>
      <c r="N45" s="20"/>
      <c r="O45" s="20"/>
      <c r="P45" s="20" t="s">
        <v>431</v>
      </c>
      <c r="Q45" s="5" t="s">
        <v>150</v>
      </c>
      <c r="R45" s="5">
        <v>55</v>
      </c>
      <c r="S45" s="8">
        <v>7.1</v>
      </c>
      <c r="T45" s="8">
        <v>8</v>
      </c>
      <c r="U45" s="17">
        <v>21</v>
      </c>
      <c r="V45" s="17"/>
      <c r="W45" s="17"/>
      <c r="X45" s="17"/>
      <c r="Y45" s="17" t="s">
        <v>431</v>
      </c>
    </row>
    <row r="46" spans="1:25" x14ac:dyDescent="0.25">
      <c r="A46" s="17">
        <v>39</v>
      </c>
      <c r="B46" s="5">
        <v>5</v>
      </c>
      <c r="C46" s="5">
        <v>2015</v>
      </c>
      <c r="D46" s="5" t="s">
        <v>151</v>
      </c>
      <c r="E46" s="5" t="s">
        <v>26</v>
      </c>
      <c r="F46" s="5" t="s">
        <v>177</v>
      </c>
      <c r="G46" s="40">
        <v>42302</v>
      </c>
      <c r="H46" s="20">
        <v>21</v>
      </c>
      <c r="I46" s="5" t="s">
        <v>152</v>
      </c>
      <c r="J46" s="5">
        <v>41</v>
      </c>
      <c r="K46" s="7">
        <v>6.8</v>
      </c>
      <c r="L46" s="8">
        <v>7.6</v>
      </c>
      <c r="M46" s="20">
        <v>21</v>
      </c>
      <c r="N46" s="20"/>
      <c r="O46" s="20"/>
      <c r="P46" s="20" t="s">
        <v>431</v>
      </c>
      <c r="Q46" s="5" t="s">
        <v>153</v>
      </c>
      <c r="R46" s="5">
        <v>30</v>
      </c>
      <c r="S46" s="8">
        <v>6.1</v>
      </c>
      <c r="T46" s="8">
        <v>6.1</v>
      </c>
      <c r="U46" s="17">
        <v>21</v>
      </c>
      <c r="V46" s="17"/>
      <c r="W46" s="17"/>
      <c r="X46" s="17"/>
      <c r="Y46" s="17" t="s">
        <v>431</v>
      </c>
    </row>
    <row r="47" spans="1:25" x14ac:dyDescent="0.25">
      <c r="A47" s="17">
        <v>40</v>
      </c>
      <c r="B47" s="5">
        <v>5</v>
      </c>
      <c r="C47" s="5">
        <v>2015</v>
      </c>
      <c r="D47" s="5" t="s">
        <v>154</v>
      </c>
      <c r="E47" s="5" t="s">
        <v>155</v>
      </c>
      <c r="F47" s="5" t="s">
        <v>179</v>
      </c>
      <c r="G47" s="40">
        <v>42309</v>
      </c>
      <c r="H47" s="20">
        <v>21</v>
      </c>
      <c r="I47" s="5" t="s">
        <v>156</v>
      </c>
      <c r="J47" s="5">
        <v>26</v>
      </c>
      <c r="K47" s="7">
        <v>6.1</v>
      </c>
      <c r="L47" s="8">
        <v>4.9000000000000004</v>
      </c>
      <c r="M47" s="20">
        <v>13</v>
      </c>
      <c r="N47" s="20"/>
      <c r="O47" s="20"/>
      <c r="P47" s="20"/>
      <c r="Q47" s="5" t="s">
        <v>157</v>
      </c>
      <c r="R47" s="5">
        <v>38</v>
      </c>
      <c r="S47" s="8">
        <v>7.3</v>
      </c>
      <c r="T47" s="8">
        <v>6.1</v>
      </c>
      <c r="U47" s="17">
        <v>13</v>
      </c>
      <c r="V47" s="17"/>
      <c r="W47" s="17"/>
      <c r="X47" s="17"/>
      <c r="Y47" s="17"/>
    </row>
    <row r="48" spans="1:25" x14ac:dyDescent="0.25">
      <c r="A48" s="17">
        <v>41</v>
      </c>
      <c r="B48" s="5">
        <v>6</v>
      </c>
      <c r="C48" s="5">
        <v>2016</v>
      </c>
      <c r="D48" s="5" t="s">
        <v>158</v>
      </c>
      <c r="E48" s="5" t="s">
        <v>159</v>
      </c>
      <c r="F48" s="5" t="s">
        <v>177</v>
      </c>
      <c r="G48" s="40">
        <v>42442</v>
      </c>
      <c r="H48" s="20">
        <v>21</v>
      </c>
      <c r="I48" s="5" t="s">
        <v>160</v>
      </c>
      <c r="J48" s="5">
        <v>26</v>
      </c>
      <c r="K48" s="7">
        <v>6.3</v>
      </c>
      <c r="L48" s="8">
        <v>6.7</v>
      </c>
      <c r="M48" s="20">
        <v>21</v>
      </c>
      <c r="N48" s="20"/>
      <c r="O48" s="20"/>
      <c r="P48" s="20" t="s">
        <v>431</v>
      </c>
      <c r="Q48" s="5" t="s">
        <v>161</v>
      </c>
      <c r="R48" s="5">
        <v>32</v>
      </c>
      <c r="S48" s="8">
        <v>8</v>
      </c>
      <c r="T48" s="8">
        <v>8.6</v>
      </c>
      <c r="U48" s="17">
        <v>21</v>
      </c>
      <c r="V48" s="17"/>
      <c r="W48" s="17"/>
      <c r="X48" s="17"/>
      <c r="Y48" s="17" t="s">
        <v>431</v>
      </c>
    </row>
    <row r="49" spans="1:25" x14ac:dyDescent="0.25">
      <c r="A49" s="17">
        <v>42</v>
      </c>
      <c r="B49" s="5">
        <v>6</v>
      </c>
      <c r="C49" s="5">
        <v>2016</v>
      </c>
      <c r="D49" s="5" t="s">
        <v>162</v>
      </c>
      <c r="E49" s="5" t="s">
        <v>163</v>
      </c>
      <c r="F49" s="5" t="s">
        <v>177</v>
      </c>
      <c r="G49" s="40">
        <v>42449</v>
      </c>
      <c r="H49" s="20">
        <v>21</v>
      </c>
      <c r="I49" s="5" t="s">
        <v>164</v>
      </c>
      <c r="J49" s="5">
        <v>23</v>
      </c>
      <c r="K49" s="7">
        <v>6.7</v>
      </c>
      <c r="L49" s="8">
        <v>7.8</v>
      </c>
      <c r="M49" s="20">
        <v>21</v>
      </c>
      <c r="N49" s="20"/>
      <c r="O49" s="20"/>
      <c r="P49" s="20" t="s">
        <v>431</v>
      </c>
      <c r="Q49" s="5" t="s">
        <v>165</v>
      </c>
      <c r="R49" s="5">
        <v>35</v>
      </c>
      <c r="S49" s="8">
        <v>7.2</v>
      </c>
      <c r="T49" s="8">
        <v>8</v>
      </c>
      <c r="U49" s="17">
        <v>21</v>
      </c>
      <c r="V49" s="17"/>
      <c r="W49" s="17"/>
      <c r="X49" s="17"/>
      <c r="Y49" s="17" t="s">
        <v>431</v>
      </c>
    </row>
    <row r="50" spans="1:25" x14ac:dyDescent="0.25">
      <c r="A50" s="17">
        <v>43</v>
      </c>
      <c r="B50" s="5">
        <v>6</v>
      </c>
      <c r="C50" s="5">
        <v>2016</v>
      </c>
      <c r="D50" s="5" t="s">
        <v>166</v>
      </c>
      <c r="E50" s="5" t="s">
        <v>43</v>
      </c>
      <c r="F50" s="5" t="s">
        <v>180</v>
      </c>
      <c r="G50" s="40">
        <v>42456</v>
      </c>
      <c r="H50" s="20">
        <v>21</v>
      </c>
      <c r="I50" s="5" t="s">
        <v>167</v>
      </c>
      <c r="J50" s="5">
        <v>36</v>
      </c>
      <c r="K50" s="7">
        <v>6</v>
      </c>
      <c r="L50" s="8">
        <v>6.7</v>
      </c>
      <c r="M50" s="20">
        <v>21</v>
      </c>
      <c r="N50" s="20"/>
      <c r="O50" s="20"/>
      <c r="P50" s="20" t="s">
        <v>431</v>
      </c>
      <c r="Q50" s="5" t="s">
        <v>199</v>
      </c>
      <c r="R50" s="5">
        <v>36</v>
      </c>
      <c r="S50" s="8">
        <v>7.3</v>
      </c>
      <c r="T50" s="8">
        <v>8</v>
      </c>
      <c r="U50" s="17">
        <v>21</v>
      </c>
      <c r="V50" s="17"/>
      <c r="W50" s="17"/>
      <c r="X50" s="17"/>
      <c r="Y50" s="17" t="s">
        <v>431</v>
      </c>
    </row>
    <row r="51" spans="1:25" x14ac:dyDescent="0.25">
      <c r="A51" s="17">
        <v>44</v>
      </c>
      <c r="B51" s="5">
        <v>6</v>
      </c>
      <c r="C51" s="5">
        <v>2016</v>
      </c>
      <c r="D51" s="5" t="s">
        <v>168</v>
      </c>
      <c r="E51" s="5" t="s">
        <v>169</v>
      </c>
      <c r="F51" s="5" t="s">
        <v>182</v>
      </c>
      <c r="G51" s="40">
        <v>42463</v>
      </c>
      <c r="H51" s="20">
        <v>21</v>
      </c>
      <c r="I51" s="5" t="s">
        <v>170</v>
      </c>
      <c r="J51" s="5">
        <v>35</v>
      </c>
      <c r="K51" s="7">
        <v>6.2</v>
      </c>
      <c r="L51" s="8">
        <v>6.2</v>
      </c>
      <c r="M51" s="20">
        <v>8</v>
      </c>
      <c r="N51" s="20"/>
      <c r="O51" s="20"/>
      <c r="P51" s="20"/>
      <c r="Q51" s="5" t="s">
        <v>171</v>
      </c>
      <c r="R51" s="5">
        <v>33</v>
      </c>
      <c r="S51" s="8">
        <v>7.6</v>
      </c>
      <c r="T51" s="8">
        <v>8.4</v>
      </c>
      <c r="U51" s="17">
        <v>21</v>
      </c>
      <c r="V51" s="17"/>
      <c r="W51" s="17"/>
      <c r="X51" s="17"/>
      <c r="Y51" s="17" t="s">
        <v>431</v>
      </c>
    </row>
    <row r="52" spans="1:25" x14ac:dyDescent="0.25">
      <c r="A52" s="17">
        <v>45</v>
      </c>
      <c r="B52" s="14">
        <v>6</v>
      </c>
      <c r="C52" s="14">
        <v>2016</v>
      </c>
      <c r="D52" s="14" t="s">
        <v>185</v>
      </c>
      <c r="E52" s="14" t="s">
        <v>55</v>
      </c>
      <c r="F52" s="14" t="s">
        <v>177</v>
      </c>
      <c r="G52" s="41">
        <v>42470</v>
      </c>
      <c r="H52" s="20">
        <v>21</v>
      </c>
      <c r="I52" s="14" t="s">
        <v>183</v>
      </c>
      <c r="J52" s="14">
        <v>29</v>
      </c>
      <c r="K52" s="15">
        <v>4.8</v>
      </c>
      <c r="L52" s="16">
        <v>6.4</v>
      </c>
      <c r="M52" s="21">
        <v>21</v>
      </c>
      <c r="N52" s="21"/>
      <c r="O52" s="21"/>
      <c r="P52" s="20" t="s">
        <v>431</v>
      </c>
      <c r="Q52" s="14" t="s">
        <v>184</v>
      </c>
      <c r="R52" s="14">
        <v>37</v>
      </c>
      <c r="S52" s="16">
        <v>6.6</v>
      </c>
      <c r="T52" s="16">
        <v>7.4</v>
      </c>
      <c r="U52" s="17">
        <v>21</v>
      </c>
      <c r="V52" s="17"/>
      <c r="W52" s="17"/>
      <c r="X52" s="17"/>
      <c r="Y52" s="17" t="s">
        <v>431</v>
      </c>
    </row>
    <row r="53" spans="1:25" x14ac:dyDescent="0.25">
      <c r="A53" s="17">
        <v>46</v>
      </c>
      <c r="B53" s="14">
        <v>6</v>
      </c>
      <c r="C53" s="14">
        <v>2016</v>
      </c>
      <c r="D53" s="5" t="s">
        <v>194</v>
      </c>
      <c r="E53" s="5" t="s">
        <v>155</v>
      </c>
      <c r="F53" s="5" t="s">
        <v>179</v>
      </c>
      <c r="G53" s="41">
        <v>42477</v>
      </c>
      <c r="H53" s="20">
        <v>21</v>
      </c>
      <c r="I53" s="5" t="s">
        <v>195</v>
      </c>
      <c r="J53" s="5">
        <v>51</v>
      </c>
      <c r="K53" s="7">
        <v>6.3</v>
      </c>
      <c r="L53" s="8">
        <v>7.2</v>
      </c>
      <c r="M53" s="20">
        <v>21</v>
      </c>
      <c r="N53" s="20"/>
      <c r="O53" s="20"/>
      <c r="P53" s="20" t="s">
        <v>431</v>
      </c>
      <c r="Q53" s="5" t="s">
        <v>196</v>
      </c>
      <c r="R53" s="5">
        <v>33</v>
      </c>
      <c r="S53" s="8">
        <v>6.6</v>
      </c>
      <c r="T53" s="8">
        <v>7.2</v>
      </c>
      <c r="U53" s="17">
        <v>21</v>
      </c>
      <c r="V53" s="17"/>
      <c r="W53" s="17"/>
      <c r="X53" s="17"/>
      <c r="Y53" s="17" t="s">
        <v>431</v>
      </c>
    </row>
    <row r="54" spans="1:25" x14ac:dyDescent="0.25">
      <c r="A54" s="17">
        <v>47</v>
      </c>
      <c r="B54" s="5">
        <v>6</v>
      </c>
      <c r="C54" s="5">
        <v>2016</v>
      </c>
      <c r="D54" s="5" t="s">
        <v>188</v>
      </c>
      <c r="E54" s="5" t="s">
        <v>124</v>
      </c>
      <c r="F54" s="5" t="s">
        <v>179</v>
      </c>
      <c r="G54" s="40">
        <v>42484</v>
      </c>
      <c r="H54" s="20">
        <v>21</v>
      </c>
      <c r="I54" s="14" t="s">
        <v>189</v>
      </c>
      <c r="J54" s="5">
        <v>32</v>
      </c>
      <c r="K54" s="7">
        <v>6.1</v>
      </c>
      <c r="L54" s="8">
        <v>6.5</v>
      </c>
      <c r="M54" s="20">
        <v>21</v>
      </c>
      <c r="N54" s="20"/>
      <c r="O54" s="20"/>
      <c r="P54" s="20" t="s">
        <v>431</v>
      </c>
      <c r="Q54" s="14" t="s">
        <v>190</v>
      </c>
      <c r="R54" s="5">
        <v>32</v>
      </c>
      <c r="S54" s="8">
        <v>7.8</v>
      </c>
      <c r="T54" s="8">
        <v>8.6999999999999993</v>
      </c>
      <c r="U54" s="17">
        <v>21</v>
      </c>
      <c r="V54" s="17"/>
      <c r="W54" s="17"/>
      <c r="X54" s="17"/>
      <c r="Y54" s="17" t="s">
        <v>431</v>
      </c>
    </row>
    <row r="55" spans="1:25" x14ac:dyDescent="0.25">
      <c r="A55" s="17">
        <v>48</v>
      </c>
      <c r="B55" s="5">
        <v>6</v>
      </c>
      <c r="C55" s="5">
        <v>2016</v>
      </c>
      <c r="D55" s="5" t="s">
        <v>191</v>
      </c>
      <c r="E55" s="5" t="s">
        <v>106</v>
      </c>
      <c r="F55" s="5" t="s">
        <v>177</v>
      </c>
      <c r="G55" s="40">
        <v>42491</v>
      </c>
      <c r="H55" s="20">
        <v>21</v>
      </c>
      <c r="I55" s="5" t="s">
        <v>192</v>
      </c>
      <c r="J55" s="5">
        <v>28</v>
      </c>
      <c r="K55" s="7">
        <v>7.2</v>
      </c>
      <c r="L55" s="8">
        <v>7.9</v>
      </c>
      <c r="M55" s="20">
        <v>21</v>
      </c>
      <c r="N55" s="20"/>
      <c r="O55" s="20"/>
      <c r="P55" s="20" t="s">
        <v>431</v>
      </c>
      <c r="Q55" s="5" t="s">
        <v>193</v>
      </c>
      <c r="R55" s="5">
        <v>28</v>
      </c>
      <c r="S55" s="8">
        <v>7.4</v>
      </c>
      <c r="T55" s="8">
        <v>4.0999999999999996</v>
      </c>
      <c r="U55" s="17">
        <v>5</v>
      </c>
      <c r="V55" s="17"/>
      <c r="W55" s="17"/>
      <c r="X55" s="17"/>
      <c r="Y55" s="17"/>
    </row>
    <row r="56" spans="1:25" x14ac:dyDescent="0.25">
      <c r="A56" s="17">
        <v>49</v>
      </c>
      <c r="B56" s="5">
        <v>6</v>
      </c>
      <c r="C56" s="5">
        <v>2016</v>
      </c>
      <c r="D56" s="5" t="s">
        <v>206</v>
      </c>
      <c r="E56" s="5" t="s">
        <v>209</v>
      </c>
      <c r="F56" s="5" t="s">
        <v>209</v>
      </c>
      <c r="G56" s="40">
        <v>42505</v>
      </c>
      <c r="H56" s="20">
        <v>21</v>
      </c>
      <c r="I56" s="5" t="s">
        <v>211</v>
      </c>
      <c r="J56" s="5">
        <v>47</v>
      </c>
      <c r="K56" s="7">
        <v>6.1</v>
      </c>
      <c r="L56" s="8">
        <v>4.9000000000000004</v>
      </c>
      <c r="M56" s="20">
        <v>8</v>
      </c>
      <c r="N56" s="20"/>
      <c r="O56" s="20"/>
      <c r="P56" s="20"/>
      <c r="Q56" s="5" t="s">
        <v>212</v>
      </c>
      <c r="R56" s="5">
        <v>30</v>
      </c>
      <c r="S56" s="8">
        <v>7.3</v>
      </c>
      <c r="T56" s="8">
        <v>8.1</v>
      </c>
      <c r="U56" s="17">
        <v>21</v>
      </c>
      <c r="V56" s="17"/>
      <c r="W56" s="17"/>
      <c r="X56" s="17"/>
      <c r="Y56" s="17" t="s">
        <v>431</v>
      </c>
    </row>
    <row r="57" spans="1:25" x14ac:dyDescent="0.25">
      <c r="A57" s="17">
        <v>50</v>
      </c>
      <c r="B57" s="5">
        <v>6</v>
      </c>
      <c r="C57" s="5">
        <v>2016</v>
      </c>
      <c r="D57" s="5" t="s">
        <v>208</v>
      </c>
      <c r="E57" s="5" t="s">
        <v>79</v>
      </c>
      <c r="F57" s="5" t="s">
        <v>177</v>
      </c>
      <c r="G57" s="40">
        <v>42512</v>
      </c>
      <c r="H57" s="20">
        <v>21</v>
      </c>
      <c r="I57" s="5" t="s">
        <v>213</v>
      </c>
      <c r="J57" s="5">
        <v>27</v>
      </c>
      <c r="K57" s="7">
        <v>5.9</v>
      </c>
      <c r="L57" s="8">
        <v>6.1</v>
      </c>
      <c r="M57" s="20">
        <v>21</v>
      </c>
      <c r="N57" s="20"/>
      <c r="O57" s="20"/>
      <c r="P57" s="20" t="s">
        <v>431</v>
      </c>
      <c r="Q57" s="5" t="s">
        <v>214</v>
      </c>
      <c r="R57" s="5">
        <v>37</v>
      </c>
      <c r="S57" s="8">
        <v>7.3</v>
      </c>
      <c r="T57" s="8">
        <v>8.1</v>
      </c>
      <c r="U57" s="17">
        <v>21</v>
      </c>
      <c r="V57" s="17"/>
      <c r="W57" s="17"/>
      <c r="X57" s="17"/>
      <c r="Y57" s="17" t="s">
        <v>431</v>
      </c>
    </row>
    <row r="58" spans="1:25" x14ac:dyDescent="0.25">
      <c r="A58" s="17">
        <v>51</v>
      </c>
      <c r="B58" s="5">
        <v>6</v>
      </c>
      <c r="C58" s="5">
        <v>2016</v>
      </c>
      <c r="D58" s="5" t="s">
        <v>215</v>
      </c>
      <c r="E58" s="5" t="s">
        <v>219</v>
      </c>
      <c r="F58" s="5" t="s">
        <v>177</v>
      </c>
      <c r="G58" s="40">
        <v>42519</v>
      </c>
      <c r="H58" s="20">
        <v>21</v>
      </c>
      <c r="I58" s="5" t="s">
        <v>216</v>
      </c>
      <c r="J58" s="5">
        <v>30</v>
      </c>
      <c r="K58" s="7">
        <v>6.9</v>
      </c>
      <c r="L58" s="8">
        <v>4.9000000000000004</v>
      </c>
      <c r="M58" s="20">
        <v>14</v>
      </c>
      <c r="N58" s="20"/>
      <c r="O58" s="20"/>
      <c r="P58" s="20"/>
      <c r="Q58" s="5" t="s">
        <v>217</v>
      </c>
      <c r="R58" s="5">
        <v>35</v>
      </c>
      <c r="S58" s="8">
        <v>7.2</v>
      </c>
      <c r="T58" s="8">
        <v>7.9</v>
      </c>
      <c r="U58" s="17">
        <v>21</v>
      </c>
      <c r="V58" s="17"/>
      <c r="W58" s="17"/>
      <c r="X58" s="17"/>
      <c r="Y58" s="17" t="s">
        <v>431</v>
      </c>
    </row>
    <row r="59" spans="1:25" x14ac:dyDescent="0.25">
      <c r="A59" s="17">
        <v>52</v>
      </c>
      <c r="B59" s="5">
        <v>6</v>
      </c>
      <c r="C59" s="5">
        <v>2016</v>
      </c>
      <c r="D59" s="5" t="s">
        <v>207</v>
      </c>
      <c r="E59" s="5" t="s">
        <v>67</v>
      </c>
      <c r="F59" s="5" t="s">
        <v>178</v>
      </c>
      <c r="G59" s="40">
        <v>42526</v>
      </c>
      <c r="H59" s="20">
        <v>23</v>
      </c>
      <c r="I59" s="5" t="s">
        <v>107</v>
      </c>
      <c r="J59" s="5">
        <v>31</v>
      </c>
      <c r="K59" s="7">
        <v>7.8</v>
      </c>
      <c r="L59" s="8">
        <v>7.4</v>
      </c>
      <c r="M59" s="20">
        <v>9</v>
      </c>
      <c r="N59" s="20"/>
      <c r="O59" s="20"/>
      <c r="P59" s="20"/>
      <c r="Q59" s="5" t="s">
        <v>218</v>
      </c>
      <c r="R59" s="5">
        <v>28</v>
      </c>
      <c r="S59" s="8">
        <v>6</v>
      </c>
      <c r="T59" s="8">
        <v>7.5</v>
      </c>
      <c r="U59" s="17">
        <v>23</v>
      </c>
      <c r="V59" s="17"/>
      <c r="W59" s="17"/>
      <c r="X59" s="17"/>
      <c r="Y59" s="17"/>
    </row>
    <row r="60" spans="1:25" x14ac:dyDescent="0.25">
      <c r="A60" s="17">
        <v>52</v>
      </c>
      <c r="B60" s="5">
        <v>6</v>
      </c>
      <c r="C60" s="5">
        <v>2016</v>
      </c>
      <c r="D60" s="5" t="s">
        <v>207</v>
      </c>
      <c r="E60" s="5" t="s">
        <v>67</v>
      </c>
      <c r="F60" s="5" t="s">
        <v>178</v>
      </c>
      <c r="G60" s="40">
        <v>42526</v>
      </c>
      <c r="H60" s="20">
        <v>21</v>
      </c>
      <c r="I60" s="22" t="s">
        <v>222</v>
      </c>
      <c r="J60" s="24">
        <v>23</v>
      </c>
      <c r="K60" s="23">
        <v>6.2</v>
      </c>
      <c r="L60" s="24"/>
      <c r="M60" s="20">
        <v>2</v>
      </c>
      <c r="N60" s="20"/>
      <c r="O60" s="20"/>
      <c r="P60" s="20"/>
      <c r="Q60" s="5"/>
      <c r="R60" s="5"/>
      <c r="S60" s="8"/>
      <c r="T60" s="8"/>
      <c r="U60" s="17"/>
      <c r="V60" s="17"/>
      <c r="W60" s="17"/>
      <c r="X60" s="17"/>
      <c r="Y60" s="17"/>
    </row>
    <row r="61" spans="1:25" x14ac:dyDescent="0.25">
      <c r="A61" s="17">
        <v>53</v>
      </c>
      <c r="B61" s="5">
        <v>7</v>
      </c>
      <c r="C61" s="5">
        <v>2017</v>
      </c>
      <c r="D61" s="5" t="s">
        <v>200</v>
      </c>
      <c r="E61" s="5" t="s">
        <v>55</v>
      </c>
      <c r="F61" s="5" t="s">
        <v>177</v>
      </c>
      <c r="G61" s="40">
        <v>42799</v>
      </c>
      <c r="H61" s="20">
        <v>21</v>
      </c>
      <c r="I61" s="5" t="s">
        <v>201</v>
      </c>
      <c r="J61" s="5">
        <v>30</v>
      </c>
      <c r="K61" s="7">
        <v>7.1</v>
      </c>
      <c r="L61" s="8">
        <v>8.1999999999999993</v>
      </c>
      <c r="M61" s="20">
        <v>21</v>
      </c>
      <c r="N61" s="20"/>
      <c r="O61" s="20"/>
      <c r="P61" s="20" t="s">
        <v>431</v>
      </c>
      <c r="Q61" s="5" t="s">
        <v>210</v>
      </c>
      <c r="R61" s="5">
        <v>44</v>
      </c>
      <c r="S61" s="8">
        <v>6.8</v>
      </c>
      <c r="T61" s="8"/>
      <c r="U61" s="17">
        <v>12</v>
      </c>
      <c r="V61" s="17"/>
      <c r="W61" s="17"/>
      <c r="X61" s="17"/>
      <c r="Y61" s="17"/>
    </row>
    <row r="62" spans="1:25" x14ac:dyDescent="0.25">
      <c r="A62" s="17">
        <v>54</v>
      </c>
      <c r="B62" s="5">
        <v>7</v>
      </c>
      <c r="C62" s="5">
        <v>2017</v>
      </c>
      <c r="D62" s="5" t="s">
        <v>205</v>
      </c>
      <c r="E62" s="5" t="s">
        <v>202</v>
      </c>
      <c r="F62" s="5" t="s">
        <v>180</v>
      </c>
      <c r="G62" s="40">
        <v>42806</v>
      </c>
      <c r="H62" s="20">
        <v>19</v>
      </c>
      <c r="I62" s="5" t="s">
        <v>229</v>
      </c>
      <c r="J62" s="5">
        <v>31</v>
      </c>
      <c r="K62" s="7">
        <v>6.2</v>
      </c>
      <c r="L62" s="8">
        <v>6.2</v>
      </c>
      <c r="M62" s="20">
        <v>19</v>
      </c>
      <c r="N62" s="20"/>
      <c r="O62" s="20"/>
      <c r="P62" s="20"/>
      <c r="Q62" s="5" t="s">
        <v>228</v>
      </c>
      <c r="R62" s="5">
        <v>31</v>
      </c>
      <c r="S62" s="8">
        <v>7.3</v>
      </c>
      <c r="T62" s="8">
        <v>5.2</v>
      </c>
      <c r="U62" s="17">
        <v>15</v>
      </c>
      <c r="V62" s="17"/>
      <c r="W62" s="17"/>
      <c r="X62" s="17"/>
      <c r="Y62" s="17"/>
    </row>
    <row r="63" spans="1:25" x14ac:dyDescent="0.25">
      <c r="A63" s="17">
        <v>55</v>
      </c>
      <c r="B63" s="5">
        <v>7</v>
      </c>
      <c r="C63" s="5">
        <v>2017</v>
      </c>
      <c r="D63" s="5" t="s">
        <v>204</v>
      </c>
      <c r="E63" s="5" t="s">
        <v>203</v>
      </c>
      <c r="F63" s="5" t="s">
        <v>180</v>
      </c>
      <c r="G63" s="40">
        <v>42813</v>
      </c>
      <c r="H63" s="20">
        <v>21</v>
      </c>
      <c r="I63" s="5" t="s">
        <v>227</v>
      </c>
      <c r="J63" s="5">
        <v>38</v>
      </c>
      <c r="K63" s="7">
        <v>7.2</v>
      </c>
      <c r="L63" s="8">
        <v>8</v>
      </c>
      <c r="M63" s="20">
        <v>21</v>
      </c>
      <c r="N63" s="20"/>
      <c r="O63" s="20"/>
      <c r="P63" s="20" t="s">
        <v>431</v>
      </c>
      <c r="Q63" s="5" t="s">
        <v>226</v>
      </c>
      <c r="R63" s="5">
        <v>27</v>
      </c>
      <c r="S63" s="8">
        <v>7.2</v>
      </c>
      <c r="T63" s="8">
        <v>7.7</v>
      </c>
      <c r="U63" s="17">
        <v>21</v>
      </c>
      <c r="V63" s="17"/>
      <c r="W63" s="17"/>
      <c r="X63" s="17"/>
      <c r="Y63" s="17" t="s">
        <v>431</v>
      </c>
    </row>
    <row r="64" spans="1:25" x14ac:dyDescent="0.25">
      <c r="A64" s="17">
        <v>56</v>
      </c>
      <c r="B64" s="5">
        <v>7</v>
      </c>
      <c r="C64" s="5">
        <v>2017</v>
      </c>
      <c r="D64" s="5" t="s">
        <v>224</v>
      </c>
      <c r="E64" s="5" t="s">
        <v>225</v>
      </c>
      <c r="F64" s="5" t="s">
        <v>177</v>
      </c>
      <c r="G64" s="40">
        <v>42827</v>
      </c>
      <c r="H64" s="20">
        <v>21</v>
      </c>
      <c r="I64" s="5" t="s">
        <v>250</v>
      </c>
      <c r="J64" s="5">
        <v>33</v>
      </c>
      <c r="K64" s="7">
        <v>7.1</v>
      </c>
      <c r="L64" s="8">
        <v>5.4</v>
      </c>
      <c r="M64" s="20">
        <v>9</v>
      </c>
      <c r="N64" s="20"/>
      <c r="O64" s="20"/>
      <c r="P64" s="20"/>
      <c r="Q64" s="5" t="s">
        <v>251</v>
      </c>
      <c r="R64" s="5">
        <v>28</v>
      </c>
      <c r="S64" s="8">
        <v>7.1</v>
      </c>
      <c r="T64" s="8">
        <v>4.9000000000000004</v>
      </c>
      <c r="U64" s="17">
        <v>5</v>
      </c>
      <c r="V64" s="17"/>
      <c r="W64" s="17"/>
      <c r="X64" s="17"/>
      <c r="Y64" s="17"/>
    </row>
    <row r="65" spans="1:25" x14ac:dyDescent="0.25">
      <c r="A65" s="17">
        <v>57</v>
      </c>
      <c r="B65" s="5">
        <v>7</v>
      </c>
      <c r="C65" s="5">
        <v>2017</v>
      </c>
      <c r="D65" s="5" t="s">
        <v>220</v>
      </c>
      <c r="E65" s="5" t="s">
        <v>221</v>
      </c>
      <c r="F65" s="5" t="s">
        <v>178</v>
      </c>
      <c r="G65" s="40">
        <v>42834</v>
      </c>
      <c r="H65" s="20">
        <v>14</v>
      </c>
      <c r="I65" s="5" t="s">
        <v>248</v>
      </c>
      <c r="J65" s="5">
        <v>27</v>
      </c>
      <c r="K65" s="7">
        <v>4.2</v>
      </c>
      <c r="L65" s="8">
        <v>6.9</v>
      </c>
      <c r="M65" s="20">
        <v>14</v>
      </c>
      <c r="N65" s="20"/>
      <c r="O65" s="20"/>
      <c r="P65" s="20" t="s">
        <v>431</v>
      </c>
      <c r="Q65" s="5" t="s">
        <v>249</v>
      </c>
      <c r="R65" s="5">
        <v>25</v>
      </c>
      <c r="S65" s="8">
        <v>4</v>
      </c>
      <c r="T65" s="8">
        <v>3.2</v>
      </c>
      <c r="U65" s="17">
        <v>5</v>
      </c>
      <c r="V65" s="17"/>
      <c r="W65" s="17"/>
      <c r="X65" s="17"/>
      <c r="Y65" s="17"/>
    </row>
    <row r="66" spans="1:25" x14ac:dyDescent="0.25">
      <c r="A66" s="17">
        <v>58</v>
      </c>
      <c r="B66" s="5">
        <v>7</v>
      </c>
      <c r="C66" s="5">
        <v>2017</v>
      </c>
      <c r="D66" s="5" t="s">
        <v>223</v>
      </c>
      <c r="E66" s="5" t="s">
        <v>209</v>
      </c>
      <c r="F66" s="5" t="s">
        <v>209</v>
      </c>
      <c r="G66" s="40">
        <v>42841</v>
      </c>
      <c r="H66" s="20">
        <v>21</v>
      </c>
      <c r="I66" s="5" t="s">
        <v>252</v>
      </c>
      <c r="J66" s="5">
        <v>32</v>
      </c>
      <c r="K66" s="7">
        <v>7</v>
      </c>
      <c r="L66" s="8">
        <v>8.3000000000000007</v>
      </c>
      <c r="M66" s="20">
        <v>21</v>
      </c>
      <c r="N66" s="20"/>
      <c r="O66" s="20"/>
      <c r="P66" s="20" t="s">
        <v>431</v>
      </c>
      <c r="Q66" s="5" t="s">
        <v>253</v>
      </c>
      <c r="R66" s="5">
        <v>34</v>
      </c>
      <c r="S66" s="8">
        <v>6.9</v>
      </c>
      <c r="T66" s="8">
        <v>8.1</v>
      </c>
      <c r="U66" s="17">
        <v>21</v>
      </c>
      <c r="V66" s="17"/>
      <c r="W66" s="17"/>
      <c r="X66" s="17"/>
      <c r="Y66" s="17" t="s">
        <v>431</v>
      </c>
    </row>
    <row r="67" spans="1:25" x14ac:dyDescent="0.25">
      <c r="A67" s="17">
        <v>59</v>
      </c>
      <c r="B67" s="5">
        <v>7</v>
      </c>
      <c r="C67" s="5">
        <v>2017</v>
      </c>
      <c r="D67" s="5" t="s">
        <v>245</v>
      </c>
      <c r="E67" s="5" t="s">
        <v>26</v>
      </c>
      <c r="F67" s="5" t="s">
        <v>177</v>
      </c>
      <c r="G67" s="40">
        <v>42848</v>
      </c>
      <c r="H67" s="20">
        <v>21</v>
      </c>
      <c r="I67" s="5" t="s">
        <v>255</v>
      </c>
      <c r="J67" s="5">
        <v>34</v>
      </c>
      <c r="K67" s="7">
        <v>5.8</v>
      </c>
      <c r="L67" s="8">
        <v>6.9</v>
      </c>
      <c r="M67" s="20">
        <v>21</v>
      </c>
      <c r="N67" s="20"/>
      <c r="O67" s="20"/>
      <c r="P67" s="20" t="s">
        <v>431</v>
      </c>
      <c r="Q67" s="5" t="s">
        <v>254</v>
      </c>
      <c r="R67" s="5">
        <v>26</v>
      </c>
      <c r="S67" s="8">
        <v>7.5</v>
      </c>
      <c r="T67" s="8">
        <v>5.2</v>
      </c>
      <c r="U67" s="17">
        <v>14</v>
      </c>
      <c r="V67" s="17"/>
      <c r="W67" s="17"/>
      <c r="X67" s="17"/>
      <c r="Y67" s="17"/>
    </row>
    <row r="68" spans="1:25" x14ac:dyDescent="0.25">
      <c r="A68" s="17">
        <v>60</v>
      </c>
      <c r="B68" s="5">
        <v>7</v>
      </c>
      <c r="C68" s="5">
        <v>2017</v>
      </c>
      <c r="D68" s="5" t="s">
        <v>257</v>
      </c>
      <c r="E68" s="5" t="s">
        <v>34</v>
      </c>
      <c r="F68" s="5" t="s">
        <v>177</v>
      </c>
      <c r="G68" s="40">
        <v>42855</v>
      </c>
      <c r="H68" s="20">
        <v>21</v>
      </c>
      <c r="I68" s="5" t="s">
        <v>259</v>
      </c>
      <c r="J68" s="5">
        <v>34</v>
      </c>
      <c r="K68" s="7">
        <v>6.1</v>
      </c>
      <c r="L68" s="8">
        <v>4.4000000000000004</v>
      </c>
      <c r="M68" s="20">
        <v>3</v>
      </c>
      <c r="N68" s="20"/>
      <c r="O68" s="20"/>
      <c r="P68" s="20"/>
      <c r="Q68" t="s">
        <v>243</v>
      </c>
      <c r="R68" s="5">
        <v>40</v>
      </c>
      <c r="S68" s="8">
        <v>6.1</v>
      </c>
      <c r="T68" s="8">
        <v>8.1999999999999993</v>
      </c>
      <c r="U68" s="17">
        <v>25</v>
      </c>
      <c r="V68" s="17"/>
      <c r="W68" s="17"/>
      <c r="X68" s="17"/>
      <c r="Y68" s="17"/>
    </row>
    <row r="69" spans="1:25" x14ac:dyDescent="0.25">
      <c r="A69" s="17">
        <v>60</v>
      </c>
      <c r="B69" s="5">
        <v>7</v>
      </c>
      <c r="C69" s="5">
        <v>2017</v>
      </c>
      <c r="D69" s="5" t="s">
        <v>257</v>
      </c>
      <c r="E69" s="5" t="s">
        <v>34</v>
      </c>
      <c r="F69" s="5" t="s">
        <v>177</v>
      </c>
      <c r="G69" s="40">
        <v>42855</v>
      </c>
      <c r="H69" s="20">
        <v>21</v>
      </c>
      <c r="I69" s="5" t="s">
        <v>244</v>
      </c>
      <c r="J69" s="5">
        <v>30</v>
      </c>
      <c r="K69" s="7">
        <v>7.2</v>
      </c>
      <c r="L69" s="8">
        <v>7.6</v>
      </c>
      <c r="M69" s="20">
        <v>21</v>
      </c>
      <c r="N69" s="20"/>
      <c r="O69" s="20"/>
      <c r="P69" s="20" t="s">
        <v>431</v>
      </c>
      <c r="Q69" s="5"/>
      <c r="R69" s="5"/>
      <c r="S69" s="8"/>
      <c r="T69" s="8"/>
      <c r="U69" s="17"/>
      <c r="V69" s="17"/>
      <c r="W69" s="17"/>
      <c r="X69" s="17"/>
      <c r="Y69" s="17"/>
    </row>
    <row r="70" spans="1:25" x14ac:dyDescent="0.25">
      <c r="A70" s="17">
        <v>61</v>
      </c>
      <c r="B70" s="5">
        <v>7</v>
      </c>
      <c r="C70" s="5">
        <v>2017</v>
      </c>
      <c r="D70" s="5" t="s">
        <v>246</v>
      </c>
      <c r="E70" s="5" t="s">
        <v>128</v>
      </c>
      <c r="F70" s="5" t="s">
        <v>180</v>
      </c>
      <c r="G70" s="40">
        <v>42869</v>
      </c>
      <c r="H70" s="20">
        <v>21</v>
      </c>
      <c r="I70" s="5" t="s">
        <v>247</v>
      </c>
      <c r="J70" s="5">
        <v>28</v>
      </c>
      <c r="K70" s="7">
        <v>6.4</v>
      </c>
      <c r="L70" s="8">
        <v>7.4</v>
      </c>
      <c r="M70" s="20">
        <v>21</v>
      </c>
      <c r="N70" s="20"/>
      <c r="O70" s="20"/>
      <c r="P70" s="20" t="s">
        <v>431</v>
      </c>
      <c r="Q70" s="5" t="s">
        <v>256</v>
      </c>
      <c r="R70" s="5">
        <v>36</v>
      </c>
      <c r="S70" s="8">
        <v>7.5</v>
      </c>
      <c r="T70" s="8">
        <v>8.1</v>
      </c>
      <c r="U70" s="17">
        <v>21</v>
      </c>
      <c r="V70" s="17"/>
      <c r="W70" s="17"/>
      <c r="X70" s="17"/>
      <c r="Y70" s="17" t="s">
        <v>431</v>
      </c>
    </row>
    <row r="71" spans="1:25" x14ac:dyDescent="0.25">
      <c r="A71" s="17">
        <v>62</v>
      </c>
      <c r="B71" s="5">
        <v>7</v>
      </c>
      <c r="C71" s="5">
        <v>2017</v>
      </c>
      <c r="D71" s="5" t="s">
        <v>261</v>
      </c>
      <c r="E71" s="5" t="s">
        <v>202</v>
      </c>
      <c r="F71" s="5" t="s">
        <v>180</v>
      </c>
      <c r="G71" s="40">
        <v>42876</v>
      </c>
      <c r="H71" s="20">
        <v>21</v>
      </c>
      <c r="I71" s="5" t="s">
        <v>258</v>
      </c>
      <c r="J71" s="5">
        <v>28</v>
      </c>
      <c r="K71" s="7">
        <v>7</v>
      </c>
      <c r="L71" s="8"/>
      <c r="M71" s="20">
        <v>21</v>
      </c>
      <c r="N71" s="20"/>
      <c r="O71" s="20"/>
      <c r="P71" s="20" t="s">
        <v>431</v>
      </c>
      <c r="Q71" s="5" t="s">
        <v>260</v>
      </c>
      <c r="R71" s="5"/>
      <c r="S71" s="8">
        <v>6.8</v>
      </c>
      <c r="T71" s="8"/>
      <c r="U71" s="17"/>
      <c r="V71" s="17"/>
      <c r="W71" s="17"/>
      <c r="X71" s="17"/>
      <c r="Y71" s="17"/>
    </row>
    <row r="72" spans="1:25" x14ac:dyDescent="0.25">
      <c r="A72" s="17">
        <v>63</v>
      </c>
      <c r="B72" s="5">
        <v>8</v>
      </c>
      <c r="C72" s="5">
        <v>2017</v>
      </c>
      <c r="D72" s="5" t="s">
        <v>262</v>
      </c>
      <c r="E72" s="5" t="s">
        <v>263</v>
      </c>
      <c r="F72" s="5" t="s">
        <v>177</v>
      </c>
      <c r="G72" s="40">
        <v>42946</v>
      </c>
      <c r="H72" s="5">
        <v>21</v>
      </c>
      <c r="I72" s="5" t="s">
        <v>284</v>
      </c>
      <c r="J72" s="5">
        <v>26</v>
      </c>
      <c r="K72" s="7">
        <v>6.8</v>
      </c>
      <c r="L72" s="8"/>
      <c r="M72" s="20">
        <v>8.3000000000000007</v>
      </c>
      <c r="N72" s="20" t="s">
        <v>275</v>
      </c>
      <c r="O72" s="20">
        <v>8</v>
      </c>
      <c r="P72" s="20"/>
      <c r="Q72" s="5" t="s">
        <v>264</v>
      </c>
      <c r="R72" s="5">
        <v>28</v>
      </c>
      <c r="S72" s="8">
        <v>8.1</v>
      </c>
      <c r="T72" s="8">
        <v>8.3000000000000007</v>
      </c>
      <c r="U72" s="17"/>
      <c r="V72" s="17" t="s">
        <v>274</v>
      </c>
      <c r="W72" s="17">
        <v>25</v>
      </c>
      <c r="X72" s="17" t="s">
        <v>280</v>
      </c>
      <c r="Y72" s="17"/>
    </row>
    <row r="73" spans="1:25" x14ac:dyDescent="0.25">
      <c r="A73" s="17">
        <v>64</v>
      </c>
      <c r="B73" s="5">
        <v>8</v>
      </c>
      <c r="C73" s="5">
        <v>2017</v>
      </c>
      <c r="D73" s="5" t="s">
        <v>265</v>
      </c>
      <c r="E73" s="5" t="s">
        <v>266</v>
      </c>
      <c r="F73" s="5" t="s">
        <v>177</v>
      </c>
      <c r="G73" s="40">
        <v>42949</v>
      </c>
      <c r="H73" s="5">
        <v>21</v>
      </c>
      <c r="I73" s="5" t="s">
        <v>272</v>
      </c>
      <c r="J73" s="5">
        <v>35</v>
      </c>
      <c r="K73" s="7">
        <v>6.7</v>
      </c>
      <c r="L73" s="8">
        <v>7.6</v>
      </c>
      <c r="M73" s="20">
        <v>21</v>
      </c>
      <c r="N73" s="20" t="s">
        <v>275</v>
      </c>
      <c r="O73" s="20">
        <v>20</v>
      </c>
      <c r="P73" s="20" t="s">
        <v>431</v>
      </c>
      <c r="Q73" s="5" t="s">
        <v>273</v>
      </c>
      <c r="R73" s="5">
        <v>46</v>
      </c>
      <c r="S73" s="8">
        <v>6.8</v>
      </c>
      <c r="T73" s="8">
        <v>7.5</v>
      </c>
      <c r="U73" s="17">
        <v>21</v>
      </c>
      <c r="V73" s="17" t="s">
        <v>274</v>
      </c>
      <c r="W73" s="17">
        <v>30</v>
      </c>
      <c r="X73" s="17" t="s">
        <v>280</v>
      </c>
      <c r="Y73" s="17" t="s">
        <v>431</v>
      </c>
    </row>
    <row r="74" spans="1:25" x14ac:dyDescent="0.25">
      <c r="A74" s="17">
        <v>65</v>
      </c>
      <c r="B74" s="5">
        <v>8</v>
      </c>
      <c r="C74" s="5">
        <v>2017</v>
      </c>
      <c r="D74" s="5" t="s">
        <v>267</v>
      </c>
      <c r="E74" s="5" t="s">
        <v>55</v>
      </c>
      <c r="F74" s="5" t="s">
        <v>177</v>
      </c>
      <c r="G74" s="40">
        <v>42950</v>
      </c>
      <c r="H74" s="5">
        <v>21</v>
      </c>
      <c r="I74" s="5" t="s">
        <v>278</v>
      </c>
      <c r="J74" s="5">
        <v>35</v>
      </c>
      <c r="K74" s="7">
        <v>6.9</v>
      </c>
      <c r="L74" s="8">
        <v>7.4</v>
      </c>
      <c r="M74" s="20">
        <v>21</v>
      </c>
      <c r="N74" s="20" t="s">
        <v>275</v>
      </c>
      <c r="O74" s="20">
        <v>10</v>
      </c>
      <c r="P74" s="20" t="s">
        <v>431</v>
      </c>
      <c r="Q74" s="5" t="s">
        <v>281</v>
      </c>
      <c r="R74" s="5">
        <v>37</v>
      </c>
      <c r="S74" s="8">
        <v>6.7</v>
      </c>
      <c r="T74" s="8">
        <v>7.1</v>
      </c>
      <c r="U74" s="17">
        <v>21</v>
      </c>
      <c r="V74" s="17" t="s">
        <v>275</v>
      </c>
      <c r="W74" s="17">
        <v>25</v>
      </c>
      <c r="X74" s="17" t="s">
        <v>280</v>
      </c>
      <c r="Y74" s="17" t="s">
        <v>431</v>
      </c>
    </row>
    <row r="75" spans="1:25" x14ac:dyDescent="0.25">
      <c r="A75" s="17">
        <v>66</v>
      </c>
      <c r="B75" s="5">
        <v>8</v>
      </c>
      <c r="C75" s="5">
        <v>2017</v>
      </c>
      <c r="D75" s="5" t="s">
        <v>268</v>
      </c>
      <c r="E75" s="5" t="s">
        <v>202</v>
      </c>
      <c r="F75" s="5" t="s">
        <v>180</v>
      </c>
      <c r="G75" s="40">
        <v>42953</v>
      </c>
      <c r="H75" s="5">
        <v>21</v>
      </c>
      <c r="I75" s="5" t="s">
        <v>282</v>
      </c>
      <c r="J75" s="5">
        <v>24</v>
      </c>
      <c r="K75" s="7">
        <v>7.1</v>
      </c>
      <c r="L75" s="8">
        <v>5</v>
      </c>
      <c r="M75" s="20">
        <v>18</v>
      </c>
      <c r="N75" s="20" t="s">
        <v>275</v>
      </c>
      <c r="O75" s="20">
        <v>30</v>
      </c>
      <c r="P75" s="20"/>
      <c r="Q75" s="5" t="s">
        <v>283</v>
      </c>
      <c r="R75" s="5">
        <v>31</v>
      </c>
      <c r="S75" s="8">
        <v>7.3</v>
      </c>
      <c r="T75" s="8">
        <v>4.9000000000000004</v>
      </c>
      <c r="U75" s="17">
        <v>18</v>
      </c>
      <c r="V75" s="17" t="s">
        <v>275</v>
      </c>
      <c r="W75" s="17">
        <v>19</v>
      </c>
      <c r="X75" s="17" t="s">
        <v>280</v>
      </c>
      <c r="Y75" s="17"/>
    </row>
    <row r="76" spans="1:25" x14ac:dyDescent="0.25">
      <c r="A76" s="17">
        <v>67</v>
      </c>
      <c r="B76" s="5">
        <v>8</v>
      </c>
      <c r="C76" s="5">
        <v>2017</v>
      </c>
      <c r="D76" s="5" t="s">
        <v>269</v>
      </c>
      <c r="E76" s="5" t="s">
        <v>169</v>
      </c>
      <c r="F76" s="5" t="s">
        <v>182</v>
      </c>
      <c r="G76" s="40">
        <v>42960</v>
      </c>
      <c r="H76" s="5">
        <v>21</v>
      </c>
      <c r="I76" s="5" t="s">
        <v>324</v>
      </c>
      <c r="J76" s="5">
        <v>29</v>
      </c>
      <c r="K76" s="7">
        <v>6.8</v>
      </c>
      <c r="L76" s="8">
        <v>6.7</v>
      </c>
      <c r="M76" s="20">
        <v>18</v>
      </c>
      <c r="N76" s="20" t="s">
        <v>274</v>
      </c>
      <c r="O76" s="20">
        <v>13</v>
      </c>
      <c r="P76" s="20"/>
      <c r="Q76" s="5" t="s">
        <v>323</v>
      </c>
      <c r="R76" s="5">
        <v>29</v>
      </c>
      <c r="S76" s="8">
        <v>6</v>
      </c>
      <c r="T76" s="8">
        <v>5.7</v>
      </c>
      <c r="U76" s="17">
        <v>18</v>
      </c>
      <c r="V76" s="17" t="s">
        <v>275</v>
      </c>
      <c r="W76" s="17">
        <v>18</v>
      </c>
      <c r="X76" s="17" t="s">
        <v>280</v>
      </c>
      <c r="Y76" s="17"/>
    </row>
    <row r="77" spans="1:25" x14ac:dyDescent="0.25">
      <c r="A77" s="17">
        <v>68</v>
      </c>
      <c r="B77" s="5">
        <v>8</v>
      </c>
      <c r="C77" s="5">
        <v>2017</v>
      </c>
      <c r="D77" s="5" t="s">
        <v>294</v>
      </c>
      <c r="E77" s="5" t="s">
        <v>55</v>
      </c>
      <c r="F77" s="5" t="s">
        <v>177</v>
      </c>
      <c r="G77" s="40">
        <v>42967</v>
      </c>
      <c r="H77" s="5">
        <v>14</v>
      </c>
      <c r="I77" s="5" t="s">
        <v>292</v>
      </c>
      <c r="J77" s="5">
        <v>30</v>
      </c>
      <c r="K77" s="7"/>
      <c r="L77" s="8"/>
      <c r="M77" s="20">
        <v>6</v>
      </c>
      <c r="N77" s="20"/>
      <c r="O77" s="20"/>
      <c r="P77" s="20"/>
      <c r="Q77" s="5" t="s">
        <v>293</v>
      </c>
      <c r="R77" s="5"/>
      <c r="S77" s="8"/>
      <c r="T77" s="8"/>
      <c r="U77" s="17"/>
      <c r="V77" s="17"/>
      <c r="W77" s="17"/>
      <c r="X77" s="17"/>
      <c r="Y77" s="17"/>
    </row>
    <row r="78" spans="1:25" x14ac:dyDescent="0.25">
      <c r="A78" s="17">
        <v>69</v>
      </c>
      <c r="B78" s="5">
        <v>9</v>
      </c>
      <c r="C78" s="5">
        <v>2018</v>
      </c>
      <c r="D78" s="5" t="s">
        <v>303</v>
      </c>
      <c r="E78" s="5" t="s">
        <v>106</v>
      </c>
      <c r="F78" s="5" t="s">
        <v>177</v>
      </c>
      <c r="G78" s="40">
        <v>43170</v>
      </c>
      <c r="H78" s="5">
        <v>21</v>
      </c>
      <c r="I78" s="5" t="s">
        <v>295</v>
      </c>
      <c r="J78" s="5">
        <v>34</v>
      </c>
      <c r="K78" s="7">
        <v>6.5</v>
      </c>
      <c r="L78" s="8">
        <v>7</v>
      </c>
      <c r="M78" s="20">
        <v>21</v>
      </c>
      <c r="N78" s="20" t="s">
        <v>275</v>
      </c>
      <c r="O78" s="20">
        <v>10</v>
      </c>
      <c r="P78" s="20" t="s">
        <v>431</v>
      </c>
      <c r="Q78" s="5" t="s">
        <v>296</v>
      </c>
      <c r="R78" s="5">
        <v>34</v>
      </c>
      <c r="S78" s="8">
        <v>7.1</v>
      </c>
      <c r="T78" s="8">
        <v>7.6</v>
      </c>
      <c r="U78" s="17">
        <v>21</v>
      </c>
      <c r="V78" s="17" t="s">
        <v>275</v>
      </c>
      <c r="W78" s="17">
        <v>26</v>
      </c>
      <c r="X78" s="17" t="s">
        <v>326</v>
      </c>
      <c r="Y78" s="17" t="s">
        <v>431</v>
      </c>
    </row>
    <row r="79" spans="1:25" x14ac:dyDescent="0.25">
      <c r="A79" s="17">
        <v>70</v>
      </c>
      <c r="B79" s="5">
        <v>9</v>
      </c>
      <c r="C79" s="5">
        <v>2018</v>
      </c>
      <c r="D79" s="5" t="s">
        <v>304</v>
      </c>
      <c r="E79" s="5" t="s">
        <v>110</v>
      </c>
      <c r="F79" s="5" t="s">
        <v>177</v>
      </c>
      <c r="G79" s="40">
        <v>43177</v>
      </c>
      <c r="H79" s="5">
        <v>21</v>
      </c>
      <c r="I79" s="5" t="s">
        <v>297</v>
      </c>
      <c r="J79" s="5"/>
      <c r="K79" s="7"/>
      <c r="L79" s="8"/>
      <c r="M79" s="20"/>
      <c r="N79" s="20"/>
      <c r="O79" s="20"/>
      <c r="P79" s="20"/>
      <c r="Q79" s="5" t="s">
        <v>298</v>
      </c>
      <c r="R79" s="5"/>
      <c r="S79" s="8"/>
      <c r="T79" s="8"/>
      <c r="U79" s="17"/>
      <c r="V79" s="17"/>
      <c r="W79" s="17"/>
      <c r="X79" s="17"/>
      <c r="Y79" s="17"/>
    </row>
    <row r="80" spans="1:25" x14ac:dyDescent="0.25">
      <c r="A80" s="17">
        <v>71</v>
      </c>
      <c r="B80" s="5">
        <v>9</v>
      </c>
      <c r="C80" s="5">
        <v>2018</v>
      </c>
      <c r="D80" s="5" t="s">
        <v>305</v>
      </c>
      <c r="E80" s="5" t="s">
        <v>299</v>
      </c>
      <c r="F80" s="5" t="s">
        <v>177</v>
      </c>
      <c r="G80" s="47">
        <v>43184</v>
      </c>
      <c r="H80" s="5">
        <v>21</v>
      </c>
      <c r="I80" s="5" t="s">
        <v>248</v>
      </c>
      <c r="J80" s="5">
        <v>28</v>
      </c>
      <c r="K80" s="7">
        <v>6.9</v>
      </c>
      <c r="L80" s="8">
        <v>8.3000000000000007</v>
      </c>
      <c r="M80" s="20">
        <v>21</v>
      </c>
      <c r="N80" s="20" t="s">
        <v>275</v>
      </c>
      <c r="O80" s="20">
        <v>26</v>
      </c>
      <c r="P80" s="20" t="s">
        <v>431</v>
      </c>
      <c r="Q80" s="5" t="s">
        <v>300</v>
      </c>
      <c r="R80" s="5">
        <v>29</v>
      </c>
      <c r="S80" s="8">
        <v>6.3</v>
      </c>
      <c r="T80" s="8">
        <v>5</v>
      </c>
      <c r="U80" s="17">
        <v>7</v>
      </c>
      <c r="V80" s="17" t="s">
        <v>274</v>
      </c>
      <c r="W80" s="17"/>
      <c r="X80" s="17" t="s">
        <v>326</v>
      </c>
      <c r="Y80" s="17"/>
    </row>
    <row r="81" spans="1:25" x14ac:dyDescent="0.25">
      <c r="A81" s="17">
        <v>72</v>
      </c>
      <c r="B81" s="5">
        <v>9</v>
      </c>
      <c r="C81" s="5">
        <v>2018</v>
      </c>
      <c r="D81" s="5" t="s">
        <v>306</v>
      </c>
      <c r="E81" s="5" t="s">
        <v>102</v>
      </c>
      <c r="F81" s="5" t="s">
        <v>180</v>
      </c>
      <c r="G81" s="40">
        <v>43191</v>
      </c>
      <c r="H81" s="5">
        <v>21</v>
      </c>
      <c r="I81" s="5" t="s">
        <v>301</v>
      </c>
      <c r="J81" s="5">
        <v>35</v>
      </c>
      <c r="K81" s="7">
        <v>5.4</v>
      </c>
      <c r="L81" s="8">
        <v>4.2</v>
      </c>
      <c r="M81" s="20">
        <v>3</v>
      </c>
      <c r="N81" s="20" t="s">
        <v>275</v>
      </c>
      <c r="O81" s="20"/>
      <c r="P81" s="20"/>
      <c r="Q81" s="5" t="s">
        <v>302</v>
      </c>
      <c r="R81" s="5">
        <v>49</v>
      </c>
      <c r="S81" s="8">
        <v>7.2</v>
      </c>
      <c r="T81" s="8">
        <v>7</v>
      </c>
      <c r="U81" s="17">
        <v>16</v>
      </c>
      <c r="V81" s="17" t="s">
        <v>275</v>
      </c>
      <c r="W81" s="17">
        <v>44</v>
      </c>
      <c r="X81" s="17" t="s">
        <v>280</v>
      </c>
      <c r="Y81" s="17"/>
    </row>
    <row r="82" spans="1:25" x14ac:dyDescent="0.25">
      <c r="A82" s="17">
        <v>73</v>
      </c>
      <c r="B82" s="5">
        <v>9</v>
      </c>
      <c r="C82" s="5">
        <v>2018</v>
      </c>
      <c r="D82" s="5" t="s">
        <v>307</v>
      </c>
      <c r="E82" s="5" t="s">
        <v>26</v>
      </c>
      <c r="F82" s="5" t="s">
        <v>177</v>
      </c>
      <c r="G82" s="40">
        <v>43198</v>
      </c>
      <c r="H82" s="5">
        <v>14</v>
      </c>
      <c r="I82" s="5" t="s">
        <v>315</v>
      </c>
      <c r="J82" s="5">
        <v>27</v>
      </c>
      <c r="K82" s="7">
        <v>3.6</v>
      </c>
      <c r="L82" s="8">
        <v>4.5999999999999996</v>
      </c>
      <c r="M82" s="20">
        <v>14</v>
      </c>
      <c r="N82" s="20" t="s">
        <v>275</v>
      </c>
      <c r="O82" s="20">
        <v>3</v>
      </c>
      <c r="P82" s="20" t="s">
        <v>431</v>
      </c>
      <c r="Q82" s="5" t="s">
        <v>316</v>
      </c>
      <c r="R82" s="5">
        <v>29</v>
      </c>
      <c r="S82" s="8">
        <v>4.5</v>
      </c>
      <c r="T82" s="8">
        <v>5.6</v>
      </c>
      <c r="U82" s="17">
        <v>14</v>
      </c>
      <c r="V82" s="17" t="s">
        <v>275</v>
      </c>
      <c r="W82" s="17">
        <v>12</v>
      </c>
      <c r="X82" s="17" t="s">
        <v>280</v>
      </c>
      <c r="Y82" s="17" t="s">
        <v>431</v>
      </c>
    </row>
    <row r="83" spans="1:25" x14ac:dyDescent="0.25">
      <c r="A83" s="17">
        <v>74</v>
      </c>
      <c r="B83" s="5">
        <v>9</v>
      </c>
      <c r="C83" s="5">
        <v>2018</v>
      </c>
      <c r="D83" s="5" t="s">
        <v>308</v>
      </c>
      <c r="E83" s="5" t="s">
        <v>110</v>
      </c>
      <c r="F83" s="5" t="s">
        <v>177</v>
      </c>
      <c r="G83" s="40">
        <v>43205</v>
      </c>
      <c r="H83" s="5">
        <v>21</v>
      </c>
      <c r="I83" s="22" t="s">
        <v>314</v>
      </c>
      <c r="J83" s="5">
        <v>26</v>
      </c>
      <c r="K83" s="7">
        <v>6.3</v>
      </c>
      <c r="L83" s="8">
        <v>4.5</v>
      </c>
      <c r="M83" s="20">
        <v>17</v>
      </c>
      <c r="N83" s="20" t="s">
        <v>275</v>
      </c>
      <c r="O83" s="20">
        <v>25</v>
      </c>
      <c r="P83" s="20"/>
      <c r="Q83" s="5" t="s">
        <v>328</v>
      </c>
      <c r="R83" s="5">
        <v>33</v>
      </c>
      <c r="S83" s="8">
        <v>6.8</v>
      </c>
      <c r="T83" s="8">
        <v>4.2</v>
      </c>
      <c r="U83" s="17">
        <v>2</v>
      </c>
      <c r="V83" s="17" t="s">
        <v>275</v>
      </c>
      <c r="W83" s="17"/>
      <c r="X83" s="17" t="s">
        <v>325</v>
      </c>
      <c r="Y83" s="17"/>
    </row>
    <row r="84" spans="1:25" x14ac:dyDescent="0.25">
      <c r="A84" s="17">
        <v>74</v>
      </c>
      <c r="B84" s="5">
        <v>9</v>
      </c>
      <c r="C84" s="5">
        <v>2018</v>
      </c>
      <c r="D84" s="5" t="s">
        <v>308</v>
      </c>
      <c r="E84" s="5" t="s">
        <v>110</v>
      </c>
      <c r="F84" s="5" t="s">
        <v>177</v>
      </c>
      <c r="G84" s="40">
        <v>43205</v>
      </c>
      <c r="H84" s="5">
        <v>21</v>
      </c>
      <c r="I84" s="48"/>
      <c r="J84" s="5"/>
      <c r="K84" s="7"/>
      <c r="L84" s="8"/>
      <c r="M84" s="20"/>
      <c r="N84" s="20"/>
      <c r="O84" s="20"/>
      <c r="P84" s="20"/>
      <c r="Q84" s="5" t="s">
        <v>329</v>
      </c>
      <c r="R84" s="5">
        <v>33</v>
      </c>
      <c r="S84" s="8">
        <v>7.2</v>
      </c>
      <c r="T84" s="8">
        <v>5.4</v>
      </c>
      <c r="U84" s="17">
        <v>14</v>
      </c>
      <c r="V84" s="17" t="s">
        <v>275</v>
      </c>
      <c r="W84" s="17">
        <v>20</v>
      </c>
      <c r="X84" s="17" t="s">
        <v>280</v>
      </c>
      <c r="Y84" s="17" t="s">
        <v>432</v>
      </c>
    </row>
    <row r="85" spans="1:25" x14ac:dyDescent="0.25">
      <c r="A85" s="17">
        <v>75</v>
      </c>
      <c r="B85" s="5">
        <v>9</v>
      </c>
      <c r="C85" s="5">
        <v>2018</v>
      </c>
      <c r="D85" s="5" t="s">
        <v>309</v>
      </c>
      <c r="E85" s="5" t="s">
        <v>79</v>
      </c>
      <c r="F85" s="5" t="s">
        <v>177</v>
      </c>
      <c r="G85" s="40">
        <v>43212</v>
      </c>
      <c r="H85" s="5">
        <v>21</v>
      </c>
      <c r="I85" s="5" t="s">
        <v>321</v>
      </c>
      <c r="J85" s="5">
        <v>34</v>
      </c>
      <c r="K85" s="7">
        <v>7.1</v>
      </c>
      <c r="L85" s="8">
        <v>5.2</v>
      </c>
      <c r="M85" s="20">
        <v>8</v>
      </c>
      <c r="N85" s="20" t="s">
        <v>275</v>
      </c>
      <c r="O85" s="20"/>
      <c r="P85" s="20"/>
      <c r="Q85" s="5" t="s">
        <v>322</v>
      </c>
      <c r="R85" s="5">
        <v>40</v>
      </c>
      <c r="S85" s="8">
        <v>7.1</v>
      </c>
      <c r="T85" s="8">
        <v>3.8</v>
      </c>
      <c r="U85" s="17">
        <v>4</v>
      </c>
      <c r="V85" s="17" t="s">
        <v>275</v>
      </c>
      <c r="W85" s="17"/>
      <c r="X85" s="17" t="s">
        <v>280</v>
      </c>
      <c r="Y85" s="17"/>
    </row>
    <row r="86" spans="1:25" x14ac:dyDescent="0.25">
      <c r="A86" s="17">
        <v>75</v>
      </c>
      <c r="B86" s="5">
        <v>9</v>
      </c>
      <c r="C86" s="5">
        <v>2018</v>
      </c>
      <c r="D86" s="5" t="s">
        <v>309</v>
      </c>
      <c r="E86" s="5" t="s">
        <v>79</v>
      </c>
      <c r="F86" s="5" t="s">
        <v>177</v>
      </c>
      <c r="G86" s="40">
        <v>43213</v>
      </c>
      <c r="H86" s="5">
        <v>21</v>
      </c>
      <c r="I86" s="5"/>
      <c r="J86" s="5"/>
      <c r="K86" s="7"/>
      <c r="L86" s="8"/>
      <c r="M86" s="20"/>
      <c r="N86" s="20"/>
      <c r="O86" s="20"/>
      <c r="P86" s="20"/>
      <c r="Q86" s="5" t="s">
        <v>327</v>
      </c>
      <c r="R86" s="5">
        <v>49</v>
      </c>
      <c r="S86" s="8">
        <v>7.9</v>
      </c>
      <c r="T86" s="8">
        <v>9.1</v>
      </c>
      <c r="U86" s="17">
        <v>21</v>
      </c>
      <c r="V86" s="17" t="s">
        <v>275</v>
      </c>
      <c r="W86" s="17">
        <v>54</v>
      </c>
      <c r="X86" s="17" t="s">
        <v>280</v>
      </c>
      <c r="Y86" s="17" t="s">
        <v>431</v>
      </c>
    </row>
    <row r="87" spans="1:25" x14ac:dyDescent="0.25">
      <c r="A87" s="17">
        <v>76</v>
      </c>
      <c r="B87" s="5">
        <v>9</v>
      </c>
      <c r="C87" s="5">
        <v>2018</v>
      </c>
      <c r="D87" s="5" t="s">
        <v>310</v>
      </c>
      <c r="E87" s="5" t="s">
        <v>79</v>
      </c>
      <c r="F87" s="5" t="s">
        <v>177</v>
      </c>
      <c r="G87" s="40">
        <v>43219</v>
      </c>
      <c r="H87" s="5">
        <v>21</v>
      </c>
      <c r="I87" s="5" t="s">
        <v>319</v>
      </c>
      <c r="J87" s="5">
        <v>43</v>
      </c>
      <c r="K87" s="7">
        <v>6.1</v>
      </c>
      <c r="L87" s="8">
        <v>5.3</v>
      </c>
      <c r="M87" s="20">
        <v>11</v>
      </c>
      <c r="N87" s="20" t="s">
        <v>274</v>
      </c>
      <c r="O87" s="20">
        <v>12</v>
      </c>
      <c r="P87" s="20"/>
      <c r="Q87" s="5" t="s">
        <v>320</v>
      </c>
      <c r="R87" s="5">
        <v>42</v>
      </c>
      <c r="S87" s="8">
        <v>7.7</v>
      </c>
      <c r="T87" s="8">
        <v>5.9</v>
      </c>
      <c r="U87" s="17">
        <v>5</v>
      </c>
      <c r="V87" s="17" t="s">
        <v>275</v>
      </c>
      <c r="W87" s="17"/>
      <c r="X87" s="17" t="s">
        <v>280</v>
      </c>
      <c r="Y87" s="17"/>
    </row>
    <row r="88" spans="1:25" x14ac:dyDescent="0.25">
      <c r="A88" s="17">
        <v>77</v>
      </c>
      <c r="B88" s="5">
        <v>9</v>
      </c>
      <c r="C88" s="5">
        <v>2018</v>
      </c>
      <c r="D88" s="5" t="s">
        <v>311</v>
      </c>
      <c r="E88" s="5" t="s">
        <v>313</v>
      </c>
      <c r="F88" s="5" t="s">
        <v>177</v>
      </c>
      <c r="G88" s="40">
        <v>43226</v>
      </c>
      <c r="H88" s="5">
        <v>21</v>
      </c>
      <c r="I88" s="5" t="s">
        <v>318</v>
      </c>
      <c r="J88" s="5">
        <v>34</v>
      </c>
      <c r="K88" s="7">
        <v>6.6</v>
      </c>
      <c r="L88" s="8">
        <v>7</v>
      </c>
      <c r="M88" s="20">
        <v>21</v>
      </c>
      <c r="N88" s="20" t="s">
        <v>274</v>
      </c>
      <c r="O88" s="20">
        <v>23</v>
      </c>
      <c r="P88" s="20" t="s">
        <v>431</v>
      </c>
      <c r="Q88" s="5" t="s">
        <v>317</v>
      </c>
      <c r="R88" s="5">
        <v>43</v>
      </c>
      <c r="S88" s="8">
        <v>6.9</v>
      </c>
      <c r="T88" s="8">
        <v>7.3</v>
      </c>
      <c r="U88" s="17">
        <v>21</v>
      </c>
      <c r="V88" s="17" t="s">
        <v>275</v>
      </c>
      <c r="W88" s="17">
        <v>31</v>
      </c>
      <c r="X88" s="17" t="s">
        <v>325</v>
      </c>
      <c r="Y88" s="17" t="s">
        <v>431</v>
      </c>
    </row>
    <row r="89" spans="1:25" x14ac:dyDescent="0.25">
      <c r="A89" s="17">
        <v>78</v>
      </c>
      <c r="B89" s="5">
        <v>9</v>
      </c>
      <c r="C89" s="5">
        <v>2018</v>
      </c>
      <c r="D89" s="5" t="s">
        <v>312</v>
      </c>
      <c r="E89" s="5" t="s">
        <v>102</v>
      </c>
      <c r="F89" s="5" t="s">
        <v>180</v>
      </c>
      <c r="G89" s="40">
        <v>43233</v>
      </c>
      <c r="H89" s="5">
        <v>21</v>
      </c>
      <c r="I89" s="5" t="s">
        <v>331</v>
      </c>
      <c r="J89" s="5">
        <v>36</v>
      </c>
      <c r="K89" s="7">
        <v>6.7</v>
      </c>
      <c r="L89" s="8">
        <v>7.7</v>
      </c>
      <c r="M89" s="20">
        <v>21</v>
      </c>
      <c r="N89" s="20" t="s">
        <v>275</v>
      </c>
      <c r="O89" s="20">
        <v>23</v>
      </c>
      <c r="P89" s="20" t="s">
        <v>431</v>
      </c>
      <c r="Q89" s="5" t="s">
        <v>330</v>
      </c>
      <c r="R89" s="5">
        <v>46</v>
      </c>
      <c r="S89" s="8">
        <v>7.2</v>
      </c>
      <c r="T89" s="8">
        <v>5.8</v>
      </c>
      <c r="U89" s="17">
        <v>4</v>
      </c>
      <c r="V89" s="17" t="s">
        <v>275</v>
      </c>
      <c r="W89" s="17" t="e">
        <f>NA()</f>
        <v>#N/A</v>
      </c>
      <c r="X89" s="17" t="s">
        <v>325</v>
      </c>
      <c r="Y89" s="17"/>
    </row>
    <row r="90" spans="1:25" x14ac:dyDescent="0.25">
      <c r="A90" s="17">
        <v>79</v>
      </c>
      <c r="B90" s="5">
        <v>9</v>
      </c>
      <c r="C90" s="5">
        <v>2018</v>
      </c>
      <c r="D90" s="5" t="s">
        <v>419</v>
      </c>
      <c r="E90" s="5" t="s">
        <v>219</v>
      </c>
      <c r="F90" s="5" t="s">
        <v>177</v>
      </c>
      <c r="G90" s="40">
        <v>43261</v>
      </c>
      <c r="H90" s="5">
        <v>21</v>
      </c>
      <c r="I90" s="54" t="s">
        <v>420</v>
      </c>
      <c r="J90" s="5">
        <v>32</v>
      </c>
      <c r="K90" s="7">
        <v>6.3</v>
      </c>
      <c r="L90" s="8">
        <v>7.1</v>
      </c>
      <c r="M90" s="20">
        <v>21</v>
      </c>
      <c r="N90" s="20" t="s">
        <v>275</v>
      </c>
      <c r="O90" s="20">
        <v>20</v>
      </c>
      <c r="P90" s="20" t="s">
        <v>431</v>
      </c>
      <c r="Q90" s="5" t="s">
        <v>425</v>
      </c>
      <c r="R90" s="5">
        <v>31</v>
      </c>
      <c r="S90" s="8">
        <v>6.3</v>
      </c>
      <c r="T90" s="8" t="e">
        <f>NA()</f>
        <v>#N/A</v>
      </c>
      <c r="U90" s="17">
        <v>10</v>
      </c>
      <c r="V90" s="17" t="s">
        <v>275</v>
      </c>
      <c r="W90" s="17" t="e">
        <f>NA()</f>
        <v>#N/A</v>
      </c>
      <c r="X90" s="17" t="s">
        <v>325</v>
      </c>
      <c r="Y90" s="17"/>
    </row>
    <row r="91" spans="1:25" x14ac:dyDescent="0.25">
      <c r="A91" s="17">
        <v>80</v>
      </c>
      <c r="B91" s="5">
        <v>9</v>
      </c>
      <c r="C91" s="5">
        <v>2018</v>
      </c>
      <c r="D91" s="5" t="s">
        <v>427</v>
      </c>
      <c r="E91" s="5" t="s">
        <v>79</v>
      </c>
      <c r="F91" s="5" t="s">
        <v>177</v>
      </c>
      <c r="G91" s="40">
        <v>43275</v>
      </c>
      <c r="H91" s="5">
        <v>14</v>
      </c>
      <c r="I91" s="54" t="s">
        <v>428</v>
      </c>
      <c r="J91" s="5">
        <v>26</v>
      </c>
      <c r="K91" s="7">
        <v>4.3</v>
      </c>
      <c r="L91" s="8">
        <v>1.3</v>
      </c>
      <c r="M91" s="20">
        <v>2</v>
      </c>
      <c r="N91" s="20" t="s">
        <v>275</v>
      </c>
      <c r="O91" s="20"/>
      <c r="P91" s="20" t="s">
        <v>426</v>
      </c>
      <c r="Q91" s="20" t="s">
        <v>429</v>
      </c>
      <c r="R91" s="5">
        <v>31</v>
      </c>
      <c r="S91" s="8">
        <v>5.3</v>
      </c>
      <c r="T91" s="8">
        <v>5</v>
      </c>
      <c r="U91" s="17">
        <v>7</v>
      </c>
      <c r="V91" s="17" t="s">
        <v>275</v>
      </c>
      <c r="W91" s="17">
        <v>10</v>
      </c>
      <c r="X91" s="17" t="s">
        <v>325</v>
      </c>
      <c r="Y91" s="17" t="s">
        <v>434</v>
      </c>
    </row>
    <row r="92" spans="1:25" x14ac:dyDescent="0.25">
      <c r="A92" s="17">
        <v>81</v>
      </c>
      <c r="B92" s="5">
        <v>9</v>
      </c>
      <c r="C92" s="5">
        <v>2018</v>
      </c>
      <c r="D92" s="5" t="s">
        <v>430</v>
      </c>
      <c r="E92" s="5" t="s">
        <v>26</v>
      </c>
      <c r="F92" s="5" t="s">
        <v>177</v>
      </c>
      <c r="G92" s="40">
        <v>43317</v>
      </c>
      <c r="H92" s="5">
        <v>21</v>
      </c>
      <c r="I92" s="5" t="s">
        <v>422</v>
      </c>
      <c r="J92" s="5">
        <v>44</v>
      </c>
      <c r="K92" s="7">
        <v>6.9</v>
      </c>
      <c r="L92" s="8" t="e">
        <f>NA()</f>
        <v>#N/A</v>
      </c>
      <c r="M92" s="20">
        <v>7</v>
      </c>
      <c r="N92" s="20" t="s">
        <v>274</v>
      </c>
      <c r="O92" s="20" t="e">
        <f>NA()</f>
        <v>#N/A</v>
      </c>
      <c r="P92" s="20" t="s">
        <v>433</v>
      </c>
      <c r="Q92" s="20" t="s">
        <v>329</v>
      </c>
      <c r="R92" s="5">
        <v>33</v>
      </c>
      <c r="S92" s="8">
        <v>5.4</v>
      </c>
      <c r="T92" s="8">
        <v>3.1</v>
      </c>
      <c r="U92" s="17">
        <v>12</v>
      </c>
      <c r="V92" s="17" t="s">
        <v>274</v>
      </c>
      <c r="W92" s="17">
        <v>15</v>
      </c>
      <c r="X92" s="17" t="s">
        <v>325</v>
      </c>
      <c r="Y92" s="17" t="s">
        <v>426</v>
      </c>
    </row>
    <row r="93" spans="1:25" x14ac:dyDescent="0.25">
      <c r="A93" s="17">
        <v>82</v>
      </c>
      <c r="B93" s="5">
        <v>9</v>
      </c>
      <c r="C93" s="5">
        <v>2018</v>
      </c>
      <c r="D93" s="5" t="s">
        <v>421</v>
      </c>
      <c r="E93" s="5" t="s">
        <v>221</v>
      </c>
      <c r="F93" s="5" t="s">
        <v>178</v>
      </c>
      <c r="G93" s="40">
        <v>43324</v>
      </c>
      <c r="H93" s="5">
        <v>21</v>
      </c>
      <c r="I93" s="5" t="s">
        <v>422</v>
      </c>
      <c r="J93" s="5">
        <v>44</v>
      </c>
      <c r="K93" s="7">
        <v>6.9</v>
      </c>
      <c r="L93" s="8">
        <v>7.1</v>
      </c>
      <c r="M93" s="20">
        <v>21</v>
      </c>
      <c r="N93" s="20" t="s">
        <v>274</v>
      </c>
      <c r="O93" s="20">
        <v>20</v>
      </c>
      <c r="P93" s="20" t="s">
        <v>431</v>
      </c>
      <c r="Q93" s="5" t="s">
        <v>251</v>
      </c>
      <c r="R93" s="5">
        <v>29</v>
      </c>
      <c r="S93" s="8">
        <v>4.9000000000000004</v>
      </c>
      <c r="T93" s="8">
        <v>2.8</v>
      </c>
      <c r="U93" s="17">
        <v>9</v>
      </c>
      <c r="V93" s="17" t="s">
        <v>275</v>
      </c>
      <c r="W93" s="17">
        <v>20</v>
      </c>
      <c r="X93" s="17" t="s">
        <v>326</v>
      </c>
      <c r="Y93" s="17" t="s">
        <v>426</v>
      </c>
    </row>
    <row r="94" spans="1:25" x14ac:dyDescent="0.25">
      <c r="B94"/>
      <c r="C94"/>
    </row>
    <row r="95" spans="1:25" x14ac:dyDescent="0.25">
      <c r="B95"/>
      <c r="C95"/>
    </row>
    <row r="96" spans="1:25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</sheetData>
  <dataValidations count="3">
    <dataValidation type="list" allowBlank="1" showInputMessage="1" showErrorMessage="1" sqref="P7:P93" xr:uid="{8F57E49C-5FA3-4088-8AD1-7BA9CD546DAC}">
      <formula1>"Mental, Physical,DQ,Emergency,NA"</formula1>
    </dataValidation>
    <dataValidation type="list" allowBlank="1" showInputMessage="1" showErrorMessage="1" sqref="Y85 Y87 Y89:Y93" xr:uid="{43A04751-CD73-401D-9394-2003E302634D}">
      <formula1>"Mental, Physical,DQ, Weather, NA"</formula1>
    </dataValidation>
    <dataValidation type="list" allowBlank="1" showInputMessage="1" showErrorMessage="1" sqref="Y7:Y84 Y86 Y88" xr:uid="{E38383ED-C85D-4D6E-B67E-74FB889D7740}">
      <formula1>"Mental, Physical,DQ, Emergency, NA"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9"/>
  <sheetViews>
    <sheetView showGridLines="0" topLeftCell="A20" zoomScale="201" zoomScaleNormal="201" workbookViewId="0">
      <selection activeCell="B29" sqref="B29"/>
    </sheetView>
  </sheetViews>
  <sheetFormatPr defaultRowHeight="15" x14ac:dyDescent="0.25"/>
  <cols>
    <col min="1" max="1" width="14" bestFit="1" customWidth="1"/>
    <col min="2" max="2" width="14" customWidth="1"/>
    <col min="3" max="3" width="8.5703125" bestFit="1" customWidth="1"/>
    <col min="4" max="4" width="10.42578125" customWidth="1"/>
  </cols>
  <sheetData>
    <row r="1" spans="1:5" x14ac:dyDescent="0.25">
      <c r="A1" s="10" t="s">
        <v>172</v>
      </c>
      <c r="B1" s="11" t="s">
        <v>173</v>
      </c>
      <c r="C1" s="11"/>
      <c r="D1" s="11"/>
    </row>
    <row r="2" spans="1:5" x14ac:dyDescent="0.25">
      <c r="A2" s="10" t="s">
        <v>233</v>
      </c>
      <c r="B2" s="11" t="s">
        <v>333</v>
      </c>
      <c r="C2" s="11"/>
      <c r="D2" s="11"/>
    </row>
    <row r="3" spans="1:5" x14ac:dyDescent="0.25">
      <c r="A3" s="10" t="s">
        <v>175</v>
      </c>
      <c r="B3" s="25">
        <v>43254</v>
      </c>
      <c r="C3" s="11"/>
      <c r="D3" s="12"/>
    </row>
    <row r="6" spans="1:5" x14ac:dyDescent="0.25">
      <c r="B6" s="13" t="s">
        <v>176</v>
      </c>
      <c r="C6" t="s">
        <v>232</v>
      </c>
    </row>
    <row r="7" spans="1:5" x14ac:dyDescent="0.25">
      <c r="B7" s="13" t="s">
        <v>177</v>
      </c>
      <c r="C7" s="13">
        <v>39</v>
      </c>
    </row>
    <row r="8" spans="1:5" x14ac:dyDescent="0.25">
      <c r="B8" s="13" t="s">
        <v>180</v>
      </c>
      <c r="C8" s="13">
        <v>16</v>
      </c>
    </row>
    <row r="9" spans="1:5" x14ac:dyDescent="0.25">
      <c r="B9" s="13" t="s">
        <v>179</v>
      </c>
      <c r="C9" s="13">
        <v>10</v>
      </c>
    </row>
    <row r="10" spans="1:5" x14ac:dyDescent="0.25">
      <c r="B10" s="13" t="s">
        <v>178</v>
      </c>
      <c r="C10" s="13">
        <v>7</v>
      </c>
    </row>
    <row r="11" spans="1:5" x14ac:dyDescent="0.25">
      <c r="B11" s="13" t="s">
        <v>182</v>
      </c>
      <c r="C11" s="13">
        <v>2</v>
      </c>
    </row>
    <row r="12" spans="1:5" x14ac:dyDescent="0.25">
      <c r="B12" s="13" t="s">
        <v>209</v>
      </c>
      <c r="C12" s="13">
        <v>2</v>
      </c>
    </row>
    <row r="13" spans="1:5" x14ac:dyDescent="0.25">
      <c r="B13" s="13" t="s">
        <v>181</v>
      </c>
      <c r="C13" s="13">
        <v>1</v>
      </c>
    </row>
    <row r="14" spans="1:5" x14ac:dyDescent="0.25">
      <c r="B14" t="s">
        <v>235</v>
      </c>
      <c r="C14">
        <f>SUBTOTAL(109,C7:C13)</f>
        <v>77</v>
      </c>
      <c r="E14" t="str">
        <f>"Number of Episodes = "&amp;C14</f>
        <v>Number of Episodes = 77</v>
      </c>
    </row>
    <row r="17" spans="3:4" x14ac:dyDescent="0.25">
      <c r="C17" t="s">
        <v>285</v>
      </c>
      <c r="D17" t="s">
        <v>288</v>
      </c>
    </row>
    <row r="18" spans="3:4" x14ac:dyDescent="0.25">
      <c r="C18" t="s">
        <v>286</v>
      </c>
      <c r="D18" t="s">
        <v>289</v>
      </c>
    </row>
    <row r="19" spans="3:4" x14ac:dyDescent="0.25">
      <c r="C19" t="s">
        <v>287</v>
      </c>
      <c r="D19" t="s">
        <v>176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63"/>
  <sheetViews>
    <sheetView topLeftCell="A2" zoomScaleNormal="100" workbookViewId="0">
      <selection activeCell="L18" sqref="L18"/>
    </sheetView>
  </sheetViews>
  <sheetFormatPr defaultRowHeight="15" x14ac:dyDescent="0.25"/>
  <cols>
    <col min="1" max="1" width="17.85546875" customWidth="1"/>
    <col min="2" max="2" width="10" bestFit="1" customWidth="1"/>
    <col min="3" max="3" width="6.7109375" customWidth="1"/>
    <col min="4" max="4" width="11.85546875" customWidth="1"/>
    <col min="5" max="5" width="15.28515625" customWidth="1"/>
    <col min="6" max="6" width="10.140625" customWidth="1"/>
    <col min="7" max="7" width="13.7109375" customWidth="1"/>
    <col min="8" max="8" width="12.5703125" customWidth="1"/>
    <col min="9" max="9" width="17.85546875" customWidth="1"/>
    <col min="10" max="10" width="15.7109375" customWidth="1"/>
    <col min="11" max="28" width="16.28515625" bestFit="1" customWidth="1"/>
    <col min="29" max="29" width="11.28515625" bestFit="1" customWidth="1"/>
  </cols>
  <sheetData>
    <row r="1" spans="1:8" x14ac:dyDescent="0.25">
      <c r="A1" s="10" t="s">
        <v>172</v>
      </c>
      <c r="B1" s="11" t="s">
        <v>173</v>
      </c>
      <c r="C1" s="11"/>
      <c r="D1" s="11"/>
    </row>
    <row r="2" spans="1:8" x14ac:dyDescent="0.25">
      <c r="A2" s="10" t="s">
        <v>233</v>
      </c>
      <c r="B2" s="11" t="s">
        <v>234</v>
      </c>
      <c r="C2" s="11"/>
      <c r="D2" s="11"/>
    </row>
    <row r="3" spans="1:8" x14ac:dyDescent="0.25">
      <c r="A3" s="10" t="s">
        <v>175</v>
      </c>
      <c r="B3" s="46">
        <v>43254</v>
      </c>
      <c r="C3" s="11"/>
      <c r="D3" s="12"/>
    </row>
    <row r="5" spans="1:8" x14ac:dyDescent="0.25">
      <c r="B5" t="s">
        <v>186</v>
      </c>
      <c r="C5" t="s">
        <v>187</v>
      </c>
      <c r="F5" s="27" t="s">
        <v>186</v>
      </c>
      <c r="G5" s="1" t="s">
        <v>236</v>
      </c>
      <c r="H5" s="28" t="s">
        <v>237</v>
      </c>
    </row>
    <row r="6" spans="1:8" x14ac:dyDescent="0.25">
      <c r="B6" s="13" t="s">
        <v>5</v>
      </c>
      <c r="C6" s="13">
        <v>22</v>
      </c>
      <c r="F6" s="1" t="s">
        <v>5</v>
      </c>
      <c r="G6" s="3">
        <v>31.487500000000001</v>
      </c>
      <c r="H6" s="3">
        <f t="array" ref="H6">MEDIAN(IF(Ages[Gender]=F6,Ages[Age],""))</f>
        <v>31</v>
      </c>
    </row>
    <row r="7" spans="1:8" x14ac:dyDescent="0.25">
      <c r="B7" s="13" t="s">
        <v>9</v>
      </c>
      <c r="C7" s="13">
        <v>40</v>
      </c>
      <c r="F7" s="30" t="s">
        <v>9</v>
      </c>
      <c r="G7" s="30">
        <v>35.128205128205131</v>
      </c>
      <c r="H7" s="30">
        <f t="array" ref="H7">MEDIAN(IF(Ages[Gender]=F7,Ages[Age],""))</f>
        <v>33.5</v>
      </c>
    </row>
    <row r="8" spans="1:8" x14ac:dyDescent="0.25">
      <c r="B8" s="13" t="s">
        <v>5</v>
      </c>
      <c r="C8" s="13">
        <v>38</v>
      </c>
    </row>
    <row r="9" spans="1:8" x14ac:dyDescent="0.25">
      <c r="B9" s="13" t="s">
        <v>9</v>
      </c>
      <c r="C9" s="13">
        <v>46</v>
      </c>
    </row>
    <row r="10" spans="1:8" x14ac:dyDescent="0.25">
      <c r="B10" s="13" t="s">
        <v>5</v>
      </c>
      <c r="C10" s="13">
        <v>29</v>
      </c>
    </row>
    <row r="11" spans="1:8" x14ac:dyDescent="0.25">
      <c r="B11" s="13" t="s">
        <v>9</v>
      </c>
      <c r="C11" s="13">
        <v>36</v>
      </c>
    </row>
    <row r="12" spans="1:8" x14ac:dyDescent="0.25">
      <c r="B12" s="13" t="s">
        <v>5</v>
      </c>
      <c r="C12" s="13">
        <v>27</v>
      </c>
    </row>
    <row r="13" spans="1:8" x14ac:dyDescent="0.25">
      <c r="B13" s="13" t="s">
        <v>9</v>
      </c>
      <c r="C13" s="13">
        <v>24</v>
      </c>
    </row>
    <row r="14" spans="1:8" x14ac:dyDescent="0.25">
      <c r="B14" s="13" t="s">
        <v>5</v>
      </c>
      <c r="C14" s="13">
        <v>30</v>
      </c>
    </row>
    <row r="15" spans="1:8" x14ac:dyDescent="0.25">
      <c r="B15" s="13" t="s">
        <v>9</v>
      </c>
      <c r="C15" s="13">
        <v>38</v>
      </c>
    </row>
    <row r="16" spans="1:8" x14ac:dyDescent="0.25">
      <c r="B16" s="13" t="s">
        <v>5</v>
      </c>
      <c r="C16" s="13">
        <v>39</v>
      </c>
    </row>
    <row r="17" spans="2:7" x14ac:dyDescent="0.25">
      <c r="B17" s="13" t="s">
        <v>9</v>
      </c>
      <c r="C17" s="13">
        <v>39</v>
      </c>
    </row>
    <row r="18" spans="2:7" x14ac:dyDescent="0.25">
      <c r="B18" s="13" t="s">
        <v>5</v>
      </c>
      <c r="C18" s="13">
        <v>45</v>
      </c>
    </row>
    <row r="19" spans="2:7" x14ac:dyDescent="0.25">
      <c r="B19" s="13" t="s">
        <v>9</v>
      </c>
      <c r="C19" s="13">
        <v>31</v>
      </c>
    </row>
    <row r="20" spans="2:7" x14ac:dyDescent="0.25">
      <c r="B20" s="13" t="s">
        <v>5</v>
      </c>
      <c r="C20" s="13">
        <v>25</v>
      </c>
    </row>
    <row r="21" spans="2:7" x14ac:dyDescent="0.25">
      <c r="B21" s="13" t="s">
        <v>9</v>
      </c>
      <c r="C21" s="13">
        <v>25</v>
      </c>
    </row>
    <row r="22" spans="2:7" x14ac:dyDescent="0.25">
      <c r="B22" s="13" t="s">
        <v>5</v>
      </c>
      <c r="C22" s="13">
        <v>33</v>
      </c>
    </row>
    <row r="23" spans="2:7" x14ac:dyDescent="0.25">
      <c r="B23" s="13" t="s">
        <v>9</v>
      </c>
      <c r="C23" s="13">
        <v>28</v>
      </c>
    </row>
    <row r="24" spans="2:7" x14ac:dyDescent="0.25">
      <c r="B24" s="13" t="s">
        <v>5</v>
      </c>
      <c r="C24" s="13">
        <v>27</v>
      </c>
    </row>
    <row r="25" spans="2:7" x14ac:dyDescent="0.25">
      <c r="B25" s="13" t="s">
        <v>9</v>
      </c>
      <c r="C25" s="13">
        <v>46</v>
      </c>
    </row>
    <row r="26" spans="2:7" x14ac:dyDescent="0.25">
      <c r="B26" s="13" t="s">
        <v>5</v>
      </c>
      <c r="C26" s="13">
        <v>34</v>
      </c>
    </row>
    <row r="27" spans="2:7" x14ac:dyDescent="0.25">
      <c r="B27" s="13" t="s">
        <v>9</v>
      </c>
      <c r="C27" s="13">
        <v>26</v>
      </c>
      <c r="F27" t="s">
        <v>285</v>
      </c>
      <c r="G27" t="s">
        <v>290</v>
      </c>
    </row>
    <row r="28" spans="2:7" x14ac:dyDescent="0.25">
      <c r="B28" s="13" t="s">
        <v>5</v>
      </c>
      <c r="C28" s="13">
        <v>36</v>
      </c>
      <c r="F28" t="s">
        <v>286</v>
      </c>
      <c r="G28" t="s">
        <v>186</v>
      </c>
    </row>
    <row r="29" spans="2:7" x14ac:dyDescent="0.25">
      <c r="B29" s="13" t="s">
        <v>9</v>
      </c>
      <c r="C29" s="13">
        <v>46</v>
      </c>
      <c r="F29" t="s">
        <v>287</v>
      </c>
      <c r="G29" t="s">
        <v>291</v>
      </c>
    </row>
    <row r="30" spans="2:7" x14ac:dyDescent="0.25">
      <c r="B30" s="13" t="s">
        <v>5</v>
      </c>
      <c r="C30" s="13">
        <v>38</v>
      </c>
    </row>
    <row r="31" spans="2:7" x14ac:dyDescent="0.25">
      <c r="B31" s="13" t="s">
        <v>9</v>
      </c>
      <c r="C31" s="13">
        <v>34</v>
      </c>
    </row>
    <row r="32" spans="2:7" x14ac:dyDescent="0.25">
      <c r="B32" s="13" t="s">
        <v>5</v>
      </c>
      <c r="C32" s="13">
        <v>38</v>
      </c>
    </row>
    <row r="33" spans="2:3" x14ac:dyDescent="0.25">
      <c r="B33" s="13" t="s">
        <v>9</v>
      </c>
      <c r="C33" s="13">
        <v>33</v>
      </c>
    </row>
    <row r="34" spans="2:3" x14ac:dyDescent="0.25">
      <c r="B34" s="13" t="s">
        <v>5</v>
      </c>
      <c r="C34" s="13">
        <v>30</v>
      </c>
    </row>
    <row r="35" spans="2:3" x14ac:dyDescent="0.25">
      <c r="B35" s="13" t="s">
        <v>9</v>
      </c>
      <c r="C35" s="13">
        <v>49</v>
      </c>
    </row>
    <row r="36" spans="2:3" x14ac:dyDescent="0.25">
      <c r="B36" s="13" t="s">
        <v>5</v>
      </c>
      <c r="C36" s="13">
        <v>30</v>
      </c>
    </row>
    <row r="37" spans="2:3" x14ac:dyDescent="0.25">
      <c r="B37" s="13" t="s">
        <v>9</v>
      </c>
      <c r="C37" s="13">
        <v>28</v>
      </c>
    </row>
    <row r="38" spans="2:3" x14ac:dyDescent="0.25">
      <c r="B38" s="13" t="s">
        <v>5</v>
      </c>
      <c r="C38" s="13">
        <v>27</v>
      </c>
    </row>
    <row r="39" spans="2:3" x14ac:dyDescent="0.25">
      <c r="B39" s="13" t="s">
        <v>9</v>
      </c>
      <c r="C39" s="13">
        <v>29</v>
      </c>
    </row>
    <row r="40" spans="2:3" x14ac:dyDescent="0.25">
      <c r="B40" s="13" t="s">
        <v>5</v>
      </c>
      <c r="C40" s="13">
        <v>25</v>
      </c>
    </row>
    <row r="41" spans="2:3" x14ac:dyDescent="0.25">
      <c r="B41" s="13" t="s">
        <v>9</v>
      </c>
      <c r="C41" s="13">
        <v>40</v>
      </c>
    </row>
    <row r="42" spans="2:3" x14ac:dyDescent="0.25">
      <c r="B42" s="13" t="s">
        <v>5</v>
      </c>
      <c r="C42" s="13">
        <v>25</v>
      </c>
    </row>
    <row r="43" spans="2:3" x14ac:dyDescent="0.25">
      <c r="B43" s="13" t="s">
        <v>9</v>
      </c>
      <c r="C43" s="13">
        <v>29</v>
      </c>
    </row>
    <row r="44" spans="2:3" x14ac:dyDescent="0.25">
      <c r="B44" s="13" t="s">
        <v>5</v>
      </c>
      <c r="C44" s="13">
        <v>34</v>
      </c>
    </row>
    <row r="45" spans="2:3" x14ac:dyDescent="0.25">
      <c r="B45" s="13" t="s">
        <v>9</v>
      </c>
      <c r="C45" s="13">
        <v>37</v>
      </c>
    </row>
    <row r="46" spans="2:3" x14ac:dyDescent="0.25">
      <c r="B46" s="13" t="s">
        <v>5</v>
      </c>
      <c r="C46" s="13">
        <v>32</v>
      </c>
    </row>
    <row r="47" spans="2:3" x14ac:dyDescent="0.25">
      <c r="B47" s="13" t="s">
        <v>9</v>
      </c>
      <c r="C47" s="13">
        <v>39</v>
      </c>
    </row>
    <row r="48" spans="2:3" x14ac:dyDescent="0.25">
      <c r="B48" s="13" t="s">
        <v>5</v>
      </c>
      <c r="C48" s="13">
        <v>27</v>
      </c>
    </row>
    <row r="49" spans="2:3" x14ac:dyDescent="0.25">
      <c r="B49" s="13" t="s">
        <v>9</v>
      </c>
      <c r="C49" s="13">
        <v>36</v>
      </c>
    </row>
    <row r="50" spans="2:3" x14ac:dyDescent="0.25">
      <c r="B50" s="13" t="s">
        <v>5</v>
      </c>
      <c r="C50" s="13">
        <v>33</v>
      </c>
    </row>
    <row r="51" spans="2:3" x14ac:dyDescent="0.25">
      <c r="B51" s="13" t="s">
        <v>9</v>
      </c>
      <c r="C51" s="13">
        <v>28</v>
      </c>
    </row>
    <row r="52" spans="2:3" x14ac:dyDescent="0.25">
      <c r="B52" s="13" t="s">
        <v>5</v>
      </c>
      <c r="C52" s="13">
        <v>25</v>
      </c>
    </row>
    <row r="53" spans="2:3" x14ac:dyDescent="0.25">
      <c r="B53" s="13" t="s">
        <v>9</v>
      </c>
      <c r="C53" s="13">
        <v>32</v>
      </c>
    </row>
    <row r="54" spans="2:3" x14ac:dyDescent="0.25">
      <c r="B54" s="13" t="s">
        <v>5</v>
      </c>
      <c r="C54" s="13">
        <v>29</v>
      </c>
    </row>
    <row r="55" spans="2:3" x14ac:dyDescent="0.25">
      <c r="B55" s="13" t="s">
        <v>9</v>
      </c>
      <c r="C55" s="13">
        <v>24</v>
      </c>
    </row>
    <row r="56" spans="2:3" x14ac:dyDescent="0.25">
      <c r="B56" s="13" t="s">
        <v>5</v>
      </c>
      <c r="C56" s="13">
        <v>31</v>
      </c>
    </row>
    <row r="57" spans="2:3" x14ac:dyDescent="0.25">
      <c r="B57" s="13" t="s">
        <v>9</v>
      </c>
      <c r="C57" s="13">
        <v>29</v>
      </c>
    </row>
    <row r="58" spans="2:3" x14ac:dyDescent="0.25">
      <c r="B58" s="13" t="s">
        <v>5</v>
      </c>
      <c r="C58" s="13">
        <v>38</v>
      </c>
    </row>
    <row r="59" spans="2:3" x14ac:dyDescent="0.25">
      <c r="B59" s="13" t="s">
        <v>9</v>
      </c>
      <c r="C59" s="13">
        <v>33</v>
      </c>
    </row>
    <row r="60" spans="2:3" x14ac:dyDescent="0.25">
      <c r="B60" s="13" t="s">
        <v>5</v>
      </c>
      <c r="C60" s="13">
        <v>27</v>
      </c>
    </row>
    <row r="61" spans="2:3" x14ac:dyDescent="0.25">
      <c r="B61" s="13" t="s">
        <v>9</v>
      </c>
      <c r="C61" s="13">
        <v>35</v>
      </c>
    </row>
    <row r="62" spans="2:3" x14ac:dyDescent="0.25">
      <c r="B62" s="13" t="s">
        <v>5</v>
      </c>
      <c r="C62" s="13">
        <v>27</v>
      </c>
    </row>
    <row r="63" spans="2:3" x14ac:dyDescent="0.25">
      <c r="B63" s="13" t="s">
        <v>9</v>
      </c>
      <c r="C63" s="13">
        <v>26</v>
      </c>
    </row>
    <row r="64" spans="2:3" x14ac:dyDescent="0.25">
      <c r="B64" s="13" t="s">
        <v>5</v>
      </c>
      <c r="C64" s="13">
        <v>31</v>
      </c>
    </row>
    <row r="65" spans="2:3" x14ac:dyDescent="0.25">
      <c r="B65" s="13" t="s">
        <v>9</v>
      </c>
      <c r="C65" s="13">
        <v>36</v>
      </c>
    </row>
    <row r="66" spans="2:3" x14ac:dyDescent="0.25">
      <c r="B66" s="13" t="s">
        <v>5</v>
      </c>
      <c r="C66" s="13">
        <v>36</v>
      </c>
    </row>
    <row r="67" spans="2:3" x14ac:dyDescent="0.25">
      <c r="B67" s="13" t="s">
        <v>9</v>
      </c>
      <c r="C67" s="13">
        <v>33</v>
      </c>
    </row>
    <row r="68" spans="2:3" x14ac:dyDescent="0.25">
      <c r="B68" s="13" t="s">
        <v>5</v>
      </c>
      <c r="C68" s="13">
        <v>25</v>
      </c>
    </row>
    <row r="69" spans="2:3" x14ac:dyDescent="0.25">
      <c r="B69" s="13" t="s">
        <v>9</v>
      </c>
      <c r="C69" s="13">
        <v>52</v>
      </c>
    </row>
    <row r="70" spans="2:3" x14ac:dyDescent="0.25">
      <c r="B70" s="13" t="s">
        <v>5</v>
      </c>
      <c r="C70" s="13">
        <v>33</v>
      </c>
    </row>
    <row r="71" spans="2:3" x14ac:dyDescent="0.25">
      <c r="B71" s="13" t="s">
        <v>9</v>
      </c>
      <c r="C71" s="13">
        <v>28</v>
      </c>
    </row>
    <row r="72" spans="2:3" x14ac:dyDescent="0.25">
      <c r="B72" s="13" t="s">
        <v>5</v>
      </c>
      <c r="C72" s="13">
        <v>33</v>
      </c>
    </row>
    <row r="73" spans="2:3" x14ac:dyDescent="0.25">
      <c r="B73" s="13" t="s">
        <v>9</v>
      </c>
      <c r="C73" s="13">
        <v>31</v>
      </c>
    </row>
    <row r="74" spans="2:3" x14ac:dyDescent="0.25">
      <c r="B74" s="13" t="s">
        <v>5</v>
      </c>
      <c r="C74" s="13">
        <v>32</v>
      </c>
    </row>
    <row r="75" spans="2:3" x14ac:dyDescent="0.25">
      <c r="B75" s="13" t="s">
        <v>9</v>
      </c>
      <c r="C75" s="13">
        <v>44</v>
      </c>
    </row>
    <row r="76" spans="2:3" x14ac:dyDescent="0.25">
      <c r="B76" s="13" t="s">
        <v>5</v>
      </c>
      <c r="C76" s="13">
        <v>32</v>
      </c>
    </row>
    <row r="77" spans="2:3" x14ac:dyDescent="0.25">
      <c r="B77" s="13" t="s">
        <v>9</v>
      </c>
      <c r="C77" s="13">
        <v>26</v>
      </c>
    </row>
    <row r="78" spans="2:3" x14ac:dyDescent="0.25">
      <c r="B78" s="13" t="s">
        <v>5</v>
      </c>
      <c r="C78" s="13">
        <v>23</v>
      </c>
    </row>
    <row r="79" spans="2:3" x14ac:dyDescent="0.25">
      <c r="B79" s="13" t="s">
        <v>9</v>
      </c>
      <c r="C79" s="13">
        <v>52</v>
      </c>
    </row>
    <row r="80" spans="2:3" x14ac:dyDescent="0.25">
      <c r="B80" s="13" t="s">
        <v>5</v>
      </c>
      <c r="C80" s="13">
        <v>38</v>
      </c>
    </row>
    <row r="81" spans="2:3" x14ac:dyDescent="0.25">
      <c r="B81" s="13" t="s">
        <v>9</v>
      </c>
      <c r="C81" s="13">
        <v>44</v>
      </c>
    </row>
    <row r="82" spans="2:3" x14ac:dyDescent="0.25">
      <c r="B82" s="13" t="s">
        <v>5</v>
      </c>
      <c r="C82" s="13">
        <v>29</v>
      </c>
    </row>
    <row r="83" spans="2:3" x14ac:dyDescent="0.25">
      <c r="B83" s="13" t="s">
        <v>9</v>
      </c>
      <c r="C83" s="13">
        <v>55</v>
      </c>
    </row>
    <row r="84" spans="2:3" x14ac:dyDescent="0.25">
      <c r="B84" s="13" t="s">
        <v>5</v>
      </c>
      <c r="C84" s="13">
        <v>41</v>
      </c>
    </row>
    <row r="85" spans="2:3" x14ac:dyDescent="0.25">
      <c r="B85" s="13" t="s">
        <v>9</v>
      </c>
      <c r="C85" s="13">
        <v>30</v>
      </c>
    </row>
    <row r="86" spans="2:3" x14ac:dyDescent="0.25">
      <c r="B86" s="13" t="s">
        <v>5</v>
      </c>
      <c r="C86" s="13">
        <v>26</v>
      </c>
    </row>
    <row r="87" spans="2:3" x14ac:dyDescent="0.25">
      <c r="B87" s="13" t="s">
        <v>9</v>
      </c>
      <c r="C87" s="13">
        <v>38</v>
      </c>
    </row>
    <row r="88" spans="2:3" x14ac:dyDescent="0.25">
      <c r="B88" s="13" t="s">
        <v>5</v>
      </c>
      <c r="C88" s="13">
        <v>26</v>
      </c>
    </row>
    <row r="89" spans="2:3" x14ac:dyDescent="0.25">
      <c r="B89" s="13" t="s">
        <v>9</v>
      </c>
      <c r="C89" s="13">
        <v>32</v>
      </c>
    </row>
    <row r="90" spans="2:3" x14ac:dyDescent="0.25">
      <c r="B90" s="13" t="s">
        <v>5</v>
      </c>
      <c r="C90" s="13">
        <v>23</v>
      </c>
    </row>
    <row r="91" spans="2:3" x14ac:dyDescent="0.25">
      <c r="B91" s="13" t="s">
        <v>9</v>
      </c>
      <c r="C91" s="13">
        <v>35</v>
      </c>
    </row>
    <row r="92" spans="2:3" x14ac:dyDescent="0.25">
      <c r="B92" s="13" t="s">
        <v>5</v>
      </c>
      <c r="C92" s="13">
        <v>36</v>
      </c>
    </row>
    <row r="93" spans="2:3" x14ac:dyDescent="0.25">
      <c r="B93" s="13" t="s">
        <v>9</v>
      </c>
      <c r="C93" s="13">
        <v>36</v>
      </c>
    </row>
    <row r="94" spans="2:3" x14ac:dyDescent="0.25">
      <c r="B94" s="13" t="s">
        <v>5</v>
      </c>
      <c r="C94" s="13">
        <v>35</v>
      </c>
    </row>
    <row r="95" spans="2:3" x14ac:dyDescent="0.25">
      <c r="B95" s="13" t="s">
        <v>9</v>
      </c>
      <c r="C95" s="13">
        <v>33</v>
      </c>
    </row>
    <row r="96" spans="2:3" x14ac:dyDescent="0.25">
      <c r="B96" s="13" t="s">
        <v>5</v>
      </c>
      <c r="C96" s="13">
        <v>29</v>
      </c>
    </row>
    <row r="97" spans="2:3" x14ac:dyDescent="0.25">
      <c r="B97" s="13" t="s">
        <v>9</v>
      </c>
      <c r="C97" s="13">
        <v>37</v>
      </c>
    </row>
    <row r="98" spans="2:3" x14ac:dyDescent="0.25">
      <c r="B98" s="13" t="s">
        <v>5</v>
      </c>
      <c r="C98" s="13">
        <v>51</v>
      </c>
    </row>
    <row r="99" spans="2:3" x14ac:dyDescent="0.25">
      <c r="B99" s="13" t="s">
        <v>9</v>
      </c>
      <c r="C99" s="13">
        <v>33</v>
      </c>
    </row>
    <row r="100" spans="2:3" x14ac:dyDescent="0.25">
      <c r="B100" s="13" t="s">
        <v>5</v>
      </c>
      <c r="C100" s="13">
        <v>32</v>
      </c>
    </row>
    <row r="101" spans="2:3" x14ac:dyDescent="0.25">
      <c r="B101" s="13" t="s">
        <v>9</v>
      </c>
      <c r="C101" s="13">
        <v>32</v>
      </c>
    </row>
    <row r="102" spans="2:3" x14ac:dyDescent="0.25">
      <c r="B102" s="13" t="s">
        <v>5</v>
      </c>
      <c r="C102" s="13">
        <v>28</v>
      </c>
    </row>
    <row r="103" spans="2:3" x14ac:dyDescent="0.25">
      <c r="B103" s="13" t="s">
        <v>9</v>
      </c>
      <c r="C103" s="13">
        <v>28</v>
      </c>
    </row>
    <row r="104" spans="2:3" x14ac:dyDescent="0.25">
      <c r="B104" s="13" t="s">
        <v>5</v>
      </c>
      <c r="C104" s="13">
        <v>47</v>
      </c>
    </row>
    <row r="105" spans="2:3" x14ac:dyDescent="0.25">
      <c r="B105" s="13" t="s">
        <v>9</v>
      </c>
      <c r="C105" s="13">
        <v>30</v>
      </c>
    </row>
    <row r="106" spans="2:3" x14ac:dyDescent="0.25">
      <c r="B106" s="13" t="s">
        <v>5</v>
      </c>
      <c r="C106" s="13">
        <v>27</v>
      </c>
    </row>
    <row r="107" spans="2:3" x14ac:dyDescent="0.25">
      <c r="B107" s="13" t="s">
        <v>9</v>
      </c>
      <c r="C107" s="13">
        <v>37</v>
      </c>
    </row>
    <row r="108" spans="2:3" x14ac:dyDescent="0.25">
      <c r="B108" s="13" t="s">
        <v>5</v>
      </c>
      <c r="C108" s="13">
        <v>30</v>
      </c>
    </row>
    <row r="109" spans="2:3" x14ac:dyDescent="0.25">
      <c r="B109" s="13" t="s">
        <v>9</v>
      </c>
      <c r="C109" s="13">
        <v>35</v>
      </c>
    </row>
    <row r="110" spans="2:3" x14ac:dyDescent="0.25">
      <c r="B110" s="13" t="s">
        <v>5</v>
      </c>
      <c r="C110" s="13">
        <v>31</v>
      </c>
    </row>
    <row r="111" spans="2:3" x14ac:dyDescent="0.25">
      <c r="B111" s="13" t="s">
        <v>9</v>
      </c>
      <c r="C111" s="13">
        <v>28</v>
      </c>
    </row>
    <row r="112" spans="2:3" x14ac:dyDescent="0.25">
      <c r="B112" s="13" t="s">
        <v>5</v>
      </c>
      <c r="C112" s="13">
        <v>23</v>
      </c>
    </row>
    <row r="113" spans="2:3" x14ac:dyDescent="0.25">
      <c r="B113" s="13" t="s">
        <v>5</v>
      </c>
      <c r="C113" s="13">
        <v>30</v>
      </c>
    </row>
    <row r="114" spans="2:3" x14ac:dyDescent="0.25">
      <c r="B114" s="13" t="s">
        <v>9</v>
      </c>
      <c r="C114" s="13">
        <v>44</v>
      </c>
    </row>
    <row r="115" spans="2:3" x14ac:dyDescent="0.25">
      <c r="B115" s="13" t="s">
        <v>5</v>
      </c>
      <c r="C115" s="13">
        <v>31</v>
      </c>
    </row>
    <row r="116" spans="2:3" x14ac:dyDescent="0.25">
      <c r="B116" s="13" t="s">
        <v>9</v>
      </c>
      <c r="C116" s="13">
        <v>31</v>
      </c>
    </row>
    <row r="117" spans="2:3" x14ac:dyDescent="0.25">
      <c r="B117" s="13" t="s">
        <v>5</v>
      </c>
      <c r="C117" s="13">
        <v>38</v>
      </c>
    </row>
    <row r="118" spans="2:3" x14ac:dyDescent="0.25">
      <c r="B118" s="13" t="s">
        <v>9</v>
      </c>
      <c r="C118" s="13">
        <v>27</v>
      </c>
    </row>
    <row r="119" spans="2:3" x14ac:dyDescent="0.25">
      <c r="B119" s="13" t="s">
        <v>5</v>
      </c>
      <c r="C119" s="13">
        <v>33</v>
      </c>
    </row>
    <row r="120" spans="2:3" x14ac:dyDescent="0.25">
      <c r="B120" s="13" t="s">
        <v>9</v>
      </c>
      <c r="C120" s="13">
        <v>28</v>
      </c>
    </row>
    <row r="121" spans="2:3" x14ac:dyDescent="0.25">
      <c r="B121" s="13" t="s">
        <v>5</v>
      </c>
      <c r="C121" s="13">
        <v>27</v>
      </c>
    </row>
    <row r="122" spans="2:3" x14ac:dyDescent="0.25">
      <c r="B122" s="13" t="s">
        <v>9</v>
      </c>
      <c r="C122" s="13">
        <v>25</v>
      </c>
    </row>
    <row r="123" spans="2:3" x14ac:dyDescent="0.25">
      <c r="B123" s="13" t="s">
        <v>5</v>
      </c>
      <c r="C123" s="13">
        <v>32</v>
      </c>
    </row>
    <row r="124" spans="2:3" x14ac:dyDescent="0.25">
      <c r="B124" s="13" t="s">
        <v>9</v>
      </c>
      <c r="C124" s="13">
        <v>34</v>
      </c>
    </row>
    <row r="125" spans="2:3" x14ac:dyDescent="0.25">
      <c r="B125" s="13" t="s">
        <v>5</v>
      </c>
      <c r="C125" s="13">
        <v>34</v>
      </c>
    </row>
    <row r="126" spans="2:3" x14ac:dyDescent="0.25">
      <c r="B126" s="13" t="s">
        <v>9</v>
      </c>
      <c r="C126" s="13">
        <v>26</v>
      </c>
    </row>
    <row r="127" spans="2:3" x14ac:dyDescent="0.25">
      <c r="B127" s="13" t="s">
        <v>5</v>
      </c>
      <c r="C127" s="13">
        <v>34</v>
      </c>
    </row>
    <row r="128" spans="2:3" x14ac:dyDescent="0.25">
      <c r="B128" s="13" t="s">
        <v>9</v>
      </c>
      <c r="C128" s="13">
        <v>40</v>
      </c>
    </row>
    <row r="129" spans="2:3" x14ac:dyDescent="0.25">
      <c r="B129" s="13" t="s">
        <v>5</v>
      </c>
      <c r="C129" s="13">
        <v>30</v>
      </c>
    </row>
    <row r="130" spans="2:3" x14ac:dyDescent="0.25">
      <c r="B130" s="13" t="s">
        <v>5</v>
      </c>
      <c r="C130" s="13">
        <v>28</v>
      </c>
    </row>
    <row r="131" spans="2:3" x14ac:dyDescent="0.25">
      <c r="B131" s="13" t="s">
        <v>9</v>
      </c>
      <c r="C131" s="13">
        <v>36</v>
      </c>
    </row>
    <row r="132" spans="2:3" x14ac:dyDescent="0.25">
      <c r="B132" s="13" t="s">
        <v>5</v>
      </c>
      <c r="C132" s="13">
        <v>28</v>
      </c>
    </row>
    <row r="133" spans="2:3" x14ac:dyDescent="0.25">
      <c r="B133" s="13" t="s">
        <v>5</v>
      </c>
      <c r="C133" s="13">
        <v>26</v>
      </c>
    </row>
    <row r="134" spans="2:3" x14ac:dyDescent="0.25">
      <c r="B134" s="13" t="s">
        <v>9</v>
      </c>
      <c r="C134" s="13">
        <v>28</v>
      </c>
    </row>
    <row r="135" spans="2:3" x14ac:dyDescent="0.25">
      <c r="B135" s="13" t="s">
        <v>5</v>
      </c>
      <c r="C135" s="13">
        <v>35</v>
      </c>
    </row>
    <row r="136" spans="2:3" x14ac:dyDescent="0.25">
      <c r="B136" s="13" t="s">
        <v>9</v>
      </c>
      <c r="C136" s="13">
        <v>46</v>
      </c>
    </row>
    <row r="137" spans="2:3" x14ac:dyDescent="0.25">
      <c r="B137" s="13" t="s">
        <v>5</v>
      </c>
      <c r="C137" s="13">
        <v>35</v>
      </c>
    </row>
    <row r="138" spans="2:3" x14ac:dyDescent="0.25">
      <c r="B138" s="13" t="s">
        <v>9</v>
      </c>
      <c r="C138" s="13">
        <v>37</v>
      </c>
    </row>
    <row r="139" spans="2:3" x14ac:dyDescent="0.25">
      <c r="B139" s="13" t="s">
        <v>5</v>
      </c>
      <c r="C139" s="13">
        <v>24</v>
      </c>
    </row>
    <row r="140" spans="2:3" x14ac:dyDescent="0.25">
      <c r="B140" s="13" t="s">
        <v>9</v>
      </c>
      <c r="C140" s="13">
        <v>31</v>
      </c>
    </row>
    <row r="141" spans="2:3" x14ac:dyDescent="0.25">
      <c r="B141" s="13" t="s">
        <v>5</v>
      </c>
      <c r="C141" s="13">
        <v>29</v>
      </c>
    </row>
    <row r="142" spans="2:3" x14ac:dyDescent="0.25">
      <c r="B142" s="13" t="s">
        <v>9</v>
      </c>
      <c r="C142" s="13">
        <v>29</v>
      </c>
    </row>
    <row r="143" spans="2:3" x14ac:dyDescent="0.25">
      <c r="B143" s="13" t="s">
        <v>5</v>
      </c>
      <c r="C143" s="13">
        <v>30</v>
      </c>
    </row>
    <row r="144" spans="2:3" x14ac:dyDescent="0.25">
      <c r="B144" s="13" t="s">
        <v>5</v>
      </c>
      <c r="C144" s="13">
        <v>34</v>
      </c>
    </row>
    <row r="145" spans="2:3" x14ac:dyDescent="0.25">
      <c r="B145" s="13" t="s">
        <v>9</v>
      </c>
      <c r="C145" s="13">
        <v>34</v>
      </c>
    </row>
    <row r="146" spans="2:3" x14ac:dyDescent="0.25">
      <c r="B146" s="13" t="s">
        <v>5</v>
      </c>
      <c r="C146" s="13">
        <v>28</v>
      </c>
    </row>
    <row r="147" spans="2:3" x14ac:dyDescent="0.25">
      <c r="B147" s="13" t="s">
        <v>9</v>
      </c>
      <c r="C147" s="13">
        <v>29</v>
      </c>
    </row>
    <row r="148" spans="2:3" x14ac:dyDescent="0.25">
      <c r="B148" s="13" t="s">
        <v>5</v>
      </c>
      <c r="C148" s="13">
        <v>35</v>
      </c>
    </row>
    <row r="149" spans="2:3" x14ac:dyDescent="0.25">
      <c r="B149" s="13" t="s">
        <v>9</v>
      </c>
      <c r="C149" s="13">
        <v>49</v>
      </c>
    </row>
    <row r="150" spans="2:3" x14ac:dyDescent="0.25">
      <c r="B150" s="13" t="s">
        <v>5</v>
      </c>
      <c r="C150" s="13">
        <v>27</v>
      </c>
    </row>
    <row r="151" spans="2:3" x14ac:dyDescent="0.25">
      <c r="B151" s="13" t="s">
        <v>9</v>
      </c>
      <c r="C151" s="13">
        <v>29</v>
      </c>
    </row>
    <row r="152" spans="2:3" x14ac:dyDescent="0.25">
      <c r="B152" s="13" t="s">
        <v>5</v>
      </c>
      <c r="C152" s="13">
        <v>26</v>
      </c>
    </row>
    <row r="153" spans="2:3" x14ac:dyDescent="0.25">
      <c r="B153" s="13" t="s">
        <v>9</v>
      </c>
      <c r="C153" s="13">
        <v>33</v>
      </c>
    </row>
    <row r="154" spans="2:3" x14ac:dyDescent="0.25">
      <c r="B154" s="13" t="s">
        <v>9</v>
      </c>
      <c r="C154" s="13">
        <v>33</v>
      </c>
    </row>
    <row r="155" spans="2:3" x14ac:dyDescent="0.25">
      <c r="B155" s="13" t="s">
        <v>5</v>
      </c>
      <c r="C155" s="13">
        <v>34</v>
      </c>
    </row>
    <row r="156" spans="2:3" x14ac:dyDescent="0.25">
      <c r="B156" s="13" t="s">
        <v>9</v>
      </c>
      <c r="C156" s="13">
        <v>40</v>
      </c>
    </row>
    <row r="157" spans="2:3" x14ac:dyDescent="0.25">
      <c r="B157" s="13" t="s">
        <v>9</v>
      </c>
      <c r="C157" s="13">
        <v>49</v>
      </c>
    </row>
    <row r="158" spans="2:3" x14ac:dyDescent="0.25">
      <c r="B158" s="13" t="s">
        <v>5</v>
      </c>
      <c r="C158" s="13">
        <v>43</v>
      </c>
    </row>
    <row r="159" spans="2:3" x14ac:dyDescent="0.25">
      <c r="B159" s="13" t="s">
        <v>9</v>
      </c>
      <c r="C159" s="13">
        <v>42</v>
      </c>
    </row>
    <row r="160" spans="2:3" x14ac:dyDescent="0.25">
      <c r="B160" s="13" t="s">
        <v>5</v>
      </c>
      <c r="C160" s="13">
        <v>34</v>
      </c>
    </row>
    <row r="161" spans="2:3" x14ac:dyDescent="0.25">
      <c r="B161" s="13" t="s">
        <v>9</v>
      </c>
      <c r="C161" s="13">
        <v>43</v>
      </c>
    </row>
    <row r="162" spans="2:3" x14ac:dyDescent="0.25">
      <c r="B162" s="13" t="s">
        <v>5</v>
      </c>
      <c r="C162" s="13">
        <v>36</v>
      </c>
    </row>
    <row r="163" spans="2:3" x14ac:dyDescent="0.25">
      <c r="B163" s="13" t="s">
        <v>9</v>
      </c>
      <c r="C163" s="13">
        <v>46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"/>
  <sheetViews>
    <sheetView showGridLines="0" zoomScale="160" zoomScaleNormal="160" workbookViewId="0">
      <selection activeCell="G16" sqref="G16"/>
    </sheetView>
  </sheetViews>
  <sheetFormatPr defaultRowHeight="15" x14ac:dyDescent="0.25"/>
  <cols>
    <col min="1" max="1" width="10" style="1" bestFit="1" customWidth="1"/>
    <col min="2" max="2" width="25.7109375" style="1" bestFit="1" customWidth="1"/>
    <col min="3" max="3" width="8" style="1" bestFit="1" customWidth="1"/>
    <col min="4" max="4" width="11.42578125" style="1" bestFit="1" customWidth="1"/>
    <col min="5" max="5" width="11.7109375" style="1" customWidth="1"/>
    <col min="6" max="6" width="10.28515625" style="1" customWidth="1"/>
    <col min="7" max="7" width="13.85546875" style="1" customWidth="1"/>
    <col min="8" max="8" width="8" style="1" bestFit="1" customWidth="1"/>
    <col min="9" max="9" width="17.42578125" style="1" bestFit="1" customWidth="1"/>
    <col min="10" max="10" width="22.42578125" style="1" bestFit="1" customWidth="1"/>
    <col min="11" max="11" width="21.85546875" style="1" customWidth="1"/>
    <col min="12" max="12" width="22" style="1" bestFit="1" customWidth="1"/>
    <col min="13" max="13" width="21" style="1" customWidth="1"/>
    <col min="14" max="14" width="22.7109375" style="1" customWidth="1"/>
    <col min="15" max="16384" width="9.140625" style="1"/>
  </cols>
  <sheetData>
    <row r="1" spans="1:12" x14ac:dyDescent="0.25">
      <c r="A1" s="10" t="s">
        <v>172</v>
      </c>
      <c r="B1" s="11" t="s">
        <v>173</v>
      </c>
      <c r="C1" s="11"/>
      <c r="D1" s="11"/>
      <c r="E1" s="43"/>
      <c r="F1" s="43"/>
      <c r="G1" s="43"/>
      <c r="H1" s="43"/>
    </row>
    <row r="2" spans="1:12" x14ac:dyDescent="0.25">
      <c r="A2" s="10" t="s">
        <v>233</v>
      </c>
      <c r="B2" s="11" t="s">
        <v>334</v>
      </c>
      <c r="C2" s="11"/>
      <c r="D2" s="11"/>
      <c r="E2" s="43"/>
      <c r="F2" s="43"/>
      <c r="G2" s="43"/>
      <c r="H2" s="43"/>
    </row>
    <row r="3" spans="1:12" x14ac:dyDescent="0.25">
      <c r="A3" s="10" t="s">
        <v>175</v>
      </c>
      <c r="B3" s="46">
        <v>43254</v>
      </c>
      <c r="C3" s="25"/>
      <c r="D3" s="25"/>
      <c r="E3" s="44"/>
      <c r="F3" s="44"/>
      <c r="G3" s="43"/>
      <c r="H3" s="45"/>
    </row>
    <row r="5" spans="1:12" x14ac:dyDescent="0.25">
      <c r="B5" s="1" t="s">
        <v>242</v>
      </c>
      <c r="C5" s="26" t="s">
        <v>186</v>
      </c>
      <c r="D5" s="1" t="s">
        <v>240</v>
      </c>
      <c r="I5" s="42" t="s">
        <v>241</v>
      </c>
      <c r="J5" s="39" t="s">
        <v>238</v>
      </c>
      <c r="K5" s="39" t="s">
        <v>239</v>
      </c>
    </row>
    <row r="6" spans="1:12" x14ac:dyDescent="0.25">
      <c r="B6" s="26" t="s">
        <v>331</v>
      </c>
      <c r="C6" s="26" t="s">
        <v>5</v>
      </c>
      <c r="D6" s="1">
        <v>17</v>
      </c>
      <c r="H6" s="31" t="s">
        <v>5</v>
      </c>
      <c r="I6" s="32">
        <v>11</v>
      </c>
      <c r="J6" s="33">
        <f t="array" ref="J6">MEDIAN(IF(Combined[Gender]=H6,Combined[Days Solo],""))</f>
        <v>10</v>
      </c>
      <c r="K6" s="34">
        <f t="array" ref="K6">AVERAGE(IF(Combined[Gender]=H6,Combined[Days Solo],""))</f>
        <v>11.272727272727273</v>
      </c>
      <c r="L6" s="29"/>
    </row>
    <row r="7" spans="1:12" x14ac:dyDescent="0.25">
      <c r="B7" s="26" t="s">
        <v>143</v>
      </c>
      <c r="C7" s="26" t="s">
        <v>5</v>
      </c>
      <c r="D7" s="1">
        <v>17</v>
      </c>
      <c r="H7" s="35" t="s">
        <v>9</v>
      </c>
      <c r="I7" s="36">
        <v>9</v>
      </c>
      <c r="J7" s="37">
        <f t="array" ref="J7">MEDIAN(IF(Combined[Gender]=H7,Combined[Days Solo],""))</f>
        <v>13</v>
      </c>
      <c r="K7" s="38">
        <f t="array" ref="K7">AVERAGE(IF(Combined[Gender]=H7,Combined[Days Solo],""))</f>
        <v>10.666666666666666</v>
      </c>
    </row>
    <row r="8" spans="1:12" x14ac:dyDescent="0.25">
      <c r="B8" s="26" t="s">
        <v>192</v>
      </c>
      <c r="C8" s="26" t="s">
        <v>5</v>
      </c>
      <c r="D8" s="1">
        <v>16</v>
      </c>
    </row>
    <row r="9" spans="1:12" x14ac:dyDescent="0.25">
      <c r="B9" s="26" t="s">
        <v>95</v>
      </c>
      <c r="C9" s="26" t="s">
        <v>5</v>
      </c>
      <c r="D9" s="1">
        <v>16</v>
      </c>
    </row>
    <row r="10" spans="1:12" x14ac:dyDescent="0.25">
      <c r="B10" s="26" t="s">
        <v>248</v>
      </c>
      <c r="C10" s="26" t="s">
        <v>5</v>
      </c>
      <c r="D10" s="1">
        <v>14</v>
      </c>
    </row>
    <row r="11" spans="1:12" x14ac:dyDescent="0.25">
      <c r="B11" s="26" t="s">
        <v>52</v>
      </c>
      <c r="C11" s="26" t="s">
        <v>5</v>
      </c>
      <c r="D11" s="1">
        <v>10</v>
      </c>
    </row>
    <row r="12" spans="1:12" x14ac:dyDescent="0.25">
      <c r="B12" s="26" t="s">
        <v>201</v>
      </c>
      <c r="C12" s="26" t="s">
        <v>5</v>
      </c>
      <c r="D12" s="1">
        <v>9</v>
      </c>
    </row>
    <row r="13" spans="1:12" x14ac:dyDescent="0.25">
      <c r="B13" s="26" t="s">
        <v>248</v>
      </c>
      <c r="C13" s="26" t="s">
        <v>5</v>
      </c>
      <c r="D13" s="1">
        <v>9</v>
      </c>
    </row>
    <row r="14" spans="1:12" x14ac:dyDescent="0.25">
      <c r="B14" s="26" t="s">
        <v>255</v>
      </c>
      <c r="C14" s="26" t="s">
        <v>5</v>
      </c>
      <c r="D14" s="1">
        <v>7</v>
      </c>
    </row>
    <row r="15" spans="1:12" x14ac:dyDescent="0.25">
      <c r="B15" s="26" t="s">
        <v>64</v>
      </c>
      <c r="C15" s="26" t="s">
        <v>5</v>
      </c>
      <c r="D15" s="1">
        <v>5</v>
      </c>
    </row>
    <row r="16" spans="1:12" x14ac:dyDescent="0.25">
      <c r="B16" s="26" t="s">
        <v>229</v>
      </c>
      <c r="C16" s="26" t="s">
        <v>5</v>
      </c>
      <c r="D16" s="1">
        <v>4</v>
      </c>
    </row>
    <row r="17" spans="2:4" x14ac:dyDescent="0.25">
      <c r="B17" s="26" t="s">
        <v>147</v>
      </c>
      <c r="C17" s="26" t="s">
        <v>9</v>
      </c>
      <c r="D17" s="1">
        <v>17</v>
      </c>
    </row>
    <row r="18" spans="2:4" x14ac:dyDescent="0.25">
      <c r="B18" s="26" t="s">
        <v>218</v>
      </c>
      <c r="C18" s="26" t="s">
        <v>9</v>
      </c>
      <c r="D18" s="1">
        <v>14</v>
      </c>
    </row>
    <row r="19" spans="2:4" x14ac:dyDescent="0.25">
      <c r="B19" s="26" t="s">
        <v>119</v>
      </c>
      <c r="C19" s="26" t="s">
        <v>9</v>
      </c>
      <c r="D19" s="1">
        <v>14</v>
      </c>
    </row>
    <row r="20" spans="2:4" x14ac:dyDescent="0.25">
      <c r="B20" s="26" t="s">
        <v>171</v>
      </c>
      <c r="C20" s="26" t="s">
        <v>9</v>
      </c>
      <c r="D20" s="1">
        <v>13</v>
      </c>
    </row>
    <row r="21" spans="2:4" x14ac:dyDescent="0.25">
      <c r="B21" s="26" t="s">
        <v>212</v>
      </c>
      <c r="C21" s="26" t="s">
        <v>9</v>
      </c>
      <c r="D21" s="1">
        <v>13</v>
      </c>
    </row>
    <row r="22" spans="2:4" x14ac:dyDescent="0.25">
      <c r="B22" s="26" t="s">
        <v>89</v>
      </c>
      <c r="C22" s="26" t="s">
        <v>9</v>
      </c>
      <c r="D22" s="1">
        <v>8</v>
      </c>
    </row>
    <row r="23" spans="2:4" x14ac:dyDescent="0.25">
      <c r="B23" s="26" t="s">
        <v>217</v>
      </c>
      <c r="C23" s="26" t="s">
        <v>9</v>
      </c>
      <c r="D23" s="1">
        <v>7</v>
      </c>
    </row>
    <row r="24" spans="2:4" x14ac:dyDescent="0.25">
      <c r="B24" s="26" t="s">
        <v>108</v>
      </c>
      <c r="C24" s="26" t="s">
        <v>9</v>
      </c>
      <c r="D24" s="1">
        <v>5</v>
      </c>
    </row>
    <row r="25" spans="2:4" x14ac:dyDescent="0.25">
      <c r="B25" s="26" t="s">
        <v>104</v>
      </c>
      <c r="C25" s="26" t="s">
        <v>9</v>
      </c>
      <c r="D25" s="1">
        <v>5</v>
      </c>
    </row>
  </sheetData>
  <pageMargins left="0.7" right="0.7" top="0.75" bottom="0.75" header="0.3" footer="0.3"/>
  <pageSetup orientation="portrait" horizontalDpi="90" verticalDpi="9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0"/>
  <sheetViews>
    <sheetView showGridLines="0" topLeftCell="A4" workbookViewId="0">
      <selection activeCell="F137" sqref="F137"/>
    </sheetView>
  </sheetViews>
  <sheetFormatPr defaultRowHeight="12.75" x14ac:dyDescent="0.25"/>
  <cols>
    <col min="1" max="1" width="10.7109375" style="49" customWidth="1"/>
    <col min="2" max="2" width="14.28515625" style="49" bestFit="1" customWidth="1"/>
    <col min="3" max="3" width="23.42578125" style="49" bestFit="1" customWidth="1"/>
    <col min="4" max="4" width="10" style="49" bestFit="1" customWidth="1"/>
    <col min="5" max="5" width="6.5703125" style="49" bestFit="1" customWidth="1"/>
    <col min="6" max="6" width="10.7109375" style="49" customWidth="1"/>
    <col min="7" max="7" width="13.140625" style="49" bestFit="1" customWidth="1"/>
    <col min="8" max="9" width="7.28515625" style="49" customWidth="1"/>
    <col min="10" max="17" width="12" style="49" customWidth="1"/>
    <col min="18" max="16384" width="9.140625" style="49"/>
  </cols>
  <sheetData>
    <row r="1" spans="1:5" ht="15" x14ac:dyDescent="0.25">
      <c r="A1" s="10" t="s">
        <v>172</v>
      </c>
      <c r="B1" s="11" t="s">
        <v>173</v>
      </c>
      <c r="C1" s="11"/>
      <c r="D1" s="11"/>
    </row>
    <row r="2" spans="1:5" ht="15" x14ac:dyDescent="0.25">
      <c r="A2" s="10" t="s">
        <v>233</v>
      </c>
      <c r="B2" s="11" t="s">
        <v>336</v>
      </c>
      <c r="C2" s="11"/>
      <c r="D2" s="11"/>
    </row>
    <row r="3" spans="1:5" ht="15" x14ac:dyDescent="0.25">
      <c r="A3" s="10" t="s">
        <v>175</v>
      </c>
      <c r="B3" s="46">
        <v>43254</v>
      </c>
      <c r="C3" s="11"/>
      <c r="D3" s="12"/>
    </row>
    <row r="4" spans="1:5" ht="12.75" customHeight="1" x14ac:dyDescent="0.25"/>
    <row r="8" spans="1:5" ht="15" x14ac:dyDescent="0.25">
      <c r="B8"/>
      <c r="C8" s="53" t="s">
        <v>335</v>
      </c>
      <c r="D8" s="53" t="s">
        <v>186</v>
      </c>
      <c r="E8" s="53" t="s">
        <v>337</v>
      </c>
    </row>
    <row r="9" spans="1:5" ht="15" hidden="1" x14ac:dyDescent="0.25">
      <c r="B9"/>
      <c r="C9" s="13" t="s">
        <v>338</v>
      </c>
      <c r="D9" s="13" t="s">
        <v>5</v>
      </c>
      <c r="E9">
        <v>7.8</v>
      </c>
    </row>
    <row r="10" spans="1:5" ht="15" hidden="1" x14ac:dyDescent="0.25">
      <c r="B10"/>
      <c r="C10" s="13" t="s">
        <v>339</v>
      </c>
      <c r="D10" s="13" t="s">
        <v>5</v>
      </c>
      <c r="E10">
        <v>8.1</v>
      </c>
    </row>
    <row r="11" spans="1:5" ht="15" x14ac:dyDescent="0.25">
      <c r="B11"/>
      <c r="C11" s="52" t="s">
        <v>341</v>
      </c>
      <c r="D11" s="52" t="s">
        <v>5</v>
      </c>
      <c r="E11" s="51">
        <v>9.1</v>
      </c>
    </row>
    <row r="12" spans="1:5" ht="15" hidden="1" x14ac:dyDescent="0.25">
      <c r="B12"/>
      <c r="C12" s="13" t="s">
        <v>341</v>
      </c>
      <c r="D12" s="13" t="s">
        <v>5</v>
      </c>
      <c r="E12">
        <v>7.2</v>
      </c>
    </row>
    <row r="13" spans="1:5" ht="15" hidden="1" x14ac:dyDescent="0.25">
      <c r="B13"/>
      <c r="C13" s="13" t="s">
        <v>342</v>
      </c>
      <c r="D13" s="13" t="s">
        <v>5</v>
      </c>
      <c r="E13">
        <v>5</v>
      </c>
    </row>
    <row r="14" spans="1:5" ht="15" hidden="1" x14ac:dyDescent="0.25">
      <c r="B14"/>
      <c r="C14" s="13" t="s">
        <v>343</v>
      </c>
      <c r="D14" s="13" t="s">
        <v>5</v>
      </c>
      <c r="E14">
        <v>7.7</v>
      </c>
    </row>
    <row r="15" spans="1:5" ht="15" hidden="1" x14ac:dyDescent="0.25">
      <c r="B15"/>
      <c r="C15" s="13" t="s">
        <v>344</v>
      </c>
      <c r="D15" s="13" t="s">
        <v>5</v>
      </c>
      <c r="E15">
        <v>8</v>
      </c>
    </row>
    <row r="16" spans="1:5" ht="15" hidden="1" x14ac:dyDescent="0.25">
      <c r="B16"/>
      <c r="C16" s="13" t="s">
        <v>345</v>
      </c>
      <c r="D16" s="13" t="s">
        <v>5</v>
      </c>
      <c r="E16">
        <v>3.4</v>
      </c>
    </row>
    <row r="17" spans="2:8" ht="15" hidden="1" x14ac:dyDescent="0.25">
      <c r="B17"/>
      <c r="C17" s="13" t="s">
        <v>346</v>
      </c>
      <c r="D17" s="13" t="s">
        <v>5</v>
      </c>
      <c r="E17">
        <v>4.3</v>
      </c>
    </row>
    <row r="18" spans="2:8" ht="15" x14ac:dyDescent="0.25">
      <c r="B18"/>
      <c r="C18" s="50" t="s">
        <v>379</v>
      </c>
      <c r="D18" s="50" t="s">
        <v>9</v>
      </c>
      <c r="E18" s="51">
        <v>9.1</v>
      </c>
    </row>
    <row r="19" spans="2:8" ht="15" hidden="1" x14ac:dyDescent="0.25">
      <c r="B19"/>
      <c r="C19" s="13" t="s">
        <v>347</v>
      </c>
      <c r="D19" s="13" t="s">
        <v>5</v>
      </c>
      <c r="E19">
        <v>7.4</v>
      </c>
    </row>
    <row r="20" spans="2:8" ht="15" hidden="1" x14ac:dyDescent="0.25">
      <c r="B20"/>
      <c r="C20" s="13" t="s">
        <v>348</v>
      </c>
      <c r="D20" s="13" t="s">
        <v>5</v>
      </c>
      <c r="E20">
        <v>7</v>
      </c>
    </row>
    <row r="21" spans="2:8" ht="15" hidden="1" x14ac:dyDescent="0.25">
      <c r="B21"/>
      <c r="C21" s="13" t="s">
        <v>349</v>
      </c>
      <c r="D21" s="13" t="s">
        <v>5</v>
      </c>
      <c r="E21">
        <v>7.1</v>
      </c>
    </row>
    <row r="22" spans="2:8" ht="15" hidden="1" x14ac:dyDescent="0.25">
      <c r="B22"/>
      <c r="C22" s="13" t="s">
        <v>350</v>
      </c>
      <c r="D22" s="13" t="s">
        <v>5</v>
      </c>
      <c r="E22">
        <v>7</v>
      </c>
    </row>
    <row r="23" spans="2:8" ht="15" hidden="1" x14ac:dyDescent="0.25">
      <c r="B23"/>
      <c r="C23" s="13" t="s">
        <v>351</v>
      </c>
      <c r="D23" s="13" t="s">
        <v>5</v>
      </c>
      <c r="E23">
        <v>7.5</v>
      </c>
      <c r="G23"/>
      <c r="H23"/>
    </row>
    <row r="24" spans="2:8" ht="15" hidden="1" x14ac:dyDescent="0.25">
      <c r="B24"/>
      <c r="C24" s="13" t="s">
        <v>352</v>
      </c>
      <c r="D24" s="13" t="s">
        <v>5</v>
      </c>
      <c r="E24">
        <v>7.1</v>
      </c>
      <c r="G24"/>
      <c r="H24"/>
    </row>
    <row r="25" spans="2:8" ht="15" hidden="1" x14ac:dyDescent="0.25">
      <c r="B25"/>
      <c r="C25" s="13" t="s">
        <v>353</v>
      </c>
      <c r="D25" s="13" t="s">
        <v>5</v>
      </c>
      <c r="E25">
        <v>8.1</v>
      </c>
    </row>
    <row r="26" spans="2:8" ht="15" hidden="1" x14ac:dyDescent="0.25">
      <c r="B26"/>
      <c r="C26" s="13" t="s">
        <v>354</v>
      </c>
      <c r="D26" s="13" t="s">
        <v>5</v>
      </c>
      <c r="E26">
        <v>5.4</v>
      </c>
    </row>
    <row r="27" spans="2:8" ht="15" hidden="1" x14ac:dyDescent="0.25">
      <c r="B27"/>
      <c r="C27" s="13" t="s">
        <v>355</v>
      </c>
      <c r="D27" s="13" t="s">
        <v>5</v>
      </c>
      <c r="E27">
        <v>7.5</v>
      </c>
    </row>
    <row r="28" spans="2:8" ht="15" hidden="1" x14ac:dyDescent="0.25">
      <c r="B28"/>
      <c r="C28" s="13" t="s">
        <v>356</v>
      </c>
      <c r="D28" s="13" t="s">
        <v>5</v>
      </c>
      <c r="E28">
        <v>7.4</v>
      </c>
    </row>
    <row r="29" spans="2:8" ht="15" hidden="1" x14ac:dyDescent="0.25">
      <c r="B29"/>
      <c r="C29" s="13" t="s">
        <v>357</v>
      </c>
      <c r="D29" s="13" t="s">
        <v>5</v>
      </c>
      <c r="E29">
        <v>4.9000000000000004</v>
      </c>
    </row>
    <row r="30" spans="2:8" ht="15" hidden="1" x14ac:dyDescent="0.25">
      <c r="B30"/>
      <c r="C30" s="13" t="s">
        <v>92</v>
      </c>
      <c r="D30" s="13" t="s">
        <v>5</v>
      </c>
      <c r="E30">
        <v>6.9</v>
      </c>
    </row>
    <row r="31" spans="2:8" ht="15" hidden="1" x14ac:dyDescent="0.25">
      <c r="B31"/>
      <c r="C31" s="13" t="s">
        <v>358</v>
      </c>
      <c r="D31" s="13" t="s">
        <v>5</v>
      </c>
      <c r="E31">
        <v>6.3</v>
      </c>
    </row>
    <row r="32" spans="2:8" ht="15" hidden="1" x14ac:dyDescent="0.25">
      <c r="B32"/>
      <c r="C32" s="13" t="s">
        <v>359</v>
      </c>
      <c r="D32" s="13" t="s">
        <v>5</v>
      </c>
      <c r="E32">
        <v>3.7</v>
      </c>
    </row>
    <row r="33" spans="2:5" ht="15" hidden="1" x14ac:dyDescent="0.25">
      <c r="B33"/>
      <c r="C33" s="13" t="s">
        <v>360</v>
      </c>
      <c r="D33" s="13" t="s">
        <v>5</v>
      </c>
      <c r="E33">
        <v>7.2</v>
      </c>
    </row>
    <row r="34" spans="2:5" ht="15" hidden="1" x14ac:dyDescent="0.25">
      <c r="B34"/>
      <c r="C34" s="13" t="s">
        <v>361</v>
      </c>
      <c r="D34" s="13" t="s">
        <v>5</v>
      </c>
      <c r="E34">
        <v>7.4</v>
      </c>
    </row>
    <row r="35" spans="2:5" ht="15" hidden="1" x14ac:dyDescent="0.25">
      <c r="B35"/>
      <c r="C35" s="13" t="s">
        <v>362</v>
      </c>
      <c r="D35" s="13" t="s">
        <v>5</v>
      </c>
      <c r="E35">
        <v>6.7</v>
      </c>
    </row>
    <row r="36" spans="2:5" ht="15" hidden="1" x14ac:dyDescent="0.25">
      <c r="B36"/>
      <c r="C36" s="13" t="s">
        <v>363</v>
      </c>
      <c r="D36" s="13" t="s">
        <v>5</v>
      </c>
      <c r="E36">
        <v>7.8</v>
      </c>
    </row>
    <row r="37" spans="2:5" ht="15" hidden="1" x14ac:dyDescent="0.25">
      <c r="B37"/>
      <c r="C37" s="13" t="s">
        <v>364</v>
      </c>
      <c r="D37" s="13" t="s">
        <v>5</v>
      </c>
      <c r="E37">
        <v>4.4000000000000004</v>
      </c>
    </row>
    <row r="38" spans="2:5" ht="15" hidden="1" x14ac:dyDescent="0.25">
      <c r="B38"/>
      <c r="C38" s="13" t="s">
        <v>365</v>
      </c>
      <c r="D38" s="13" t="s">
        <v>5</v>
      </c>
      <c r="E38">
        <v>6.9</v>
      </c>
    </row>
    <row r="39" spans="2:5" ht="15" hidden="1" x14ac:dyDescent="0.25">
      <c r="B39"/>
      <c r="C39" s="13" t="s">
        <v>366</v>
      </c>
      <c r="D39" s="13" t="s">
        <v>5</v>
      </c>
      <c r="E39">
        <v>6.3</v>
      </c>
    </row>
    <row r="40" spans="2:5" ht="15" hidden="1" x14ac:dyDescent="0.25">
      <c r="B40"/>
      <c r="C40" s="13" t="s">
        <v>367</v>
      </c>
      <c r="D40" s="13" t="s">
        <v>5</v>
      </c>
      <c r="E40">
        <v>7.5</v>
      </c>
    </row>
    <row r="41" spans="2:5" ht="15" hidden="1" x14ac:dyDescent="0.25">
      <c r="B41"/>
      <c r="C41" s="13" t="s">
        <v>368</v>
      </c>
      <c r="D41" s="13" t="s">
        <v>5</v>
      </c>
      <c r="E41">
        <v>6.1</v>
      </c>
    </row>
    <row r="42" spans="2:5" ht="15" hidden="1" x14ac:dyDescent="0.25">
      <c r="B42"/>
      <c r="C42" s="13" t="s">
        <v>346</v>
      </c>
      <c r="D42" s="13" t="s">
        <v>5</v>
      </c>
      <c r="E42">
        <v>6.8</v>
      </c>
    </row>
    <row r="43" spans="2:5" ht="15" hidden="1" x14ac:dyDescent="0.25">
      <c r="B43"/>
      <c r="C43" s="13" t="s">
        <v>369</v>
      </c>
      <c r="D43" s="13" t="s">
        <v>5</v>
      </c>
      <c r="E43">
        <v>6.9</v>
      </c>
    </row>
    <row r="44" spans="2:5" ht="15" hidden="1" x14ac:dyDescent="0.25">
      <c r="B44"/>
      <c r="C44" s="13" t="s">
        <v>370</v>
      </c>
      <c r="D44" s="13" t="s">
        <v>5</v>
      </c>
      <c r="E44">
        <v>4.4000000000000004</v>
      </c>
    </row>
    <row r="45" spans="2:5" ht="15" hidden="1" x14ac:dyDescent="0.25">
      <c r="B45"/>
      <c r="C45" s="13" t="s">
        <v>371</v>
      </c>
      <c r="D45" s="13" t="s">
        <v>5</v>
      </c>
      <c r="E45">
        <v>7</v>
      </c>
    </row>
    <row r="46" spans="2:5" ht="15" hidden="1" x14ac:dyDescent="0.25">
      <c r="B46"/>
      <c r="C46" s="13" t="s">
        <v>372</v>
      </c>
      <c r="D46" s="13" t="s">
        <v>5</v>
      </c>
      <c r="E46">
        <v>4.5</v>
      </c>
    </row>
    <row r="47" spans="2:5" ht="15" hidden="1" x14ac:dyDescent="0.25">
      <c r="B47"/>
      <c r="C47" s="13" t="s">
        <v>373</v>
      </c>
      <c r="D47" s="13" t="s">
        <v>5</v>
      </c>
      <c r="E47">
        <v>7.5</v>
      </c>
    </row>
    <row r="48" spans="2:5" ht="15" hidden="1" x14ac:dyDescent="0.25">
      <c r="B48"/>
      <c r="C48" s="13" t="s">
        <v>374</v>
      </c>
      <c r="D48" s="13" t="s">
        <v>5</v>
      </c>
      <c r="E48">
        <v>7.6</v>
      </c>
    </row>
    <row r="49" spans="2:5" ht="15" hidden="1" x14ac:dyDescent="0.25">
      <c r="B49"/>
      <c r="C49" s="13" t="s">
        <v>375</v>
      </c>
      <c r="D49" s="13" t="s">
        <v>5</v>
      </c>
      <c r="E49">
        <v>4.9000000000000004</v>
      </c>
    </row>
    <row r="50" spans="2:5" ht="15" hidden="1" x14ac:dyDescent="0.25">
      <c r="B50"/>
      <c r="C50" s="13" t="s">
        <v>376</v>
      </c>
      <c r="D50" s="13" t="s">
        <v>5</v>
      </c>
      <c r="E50">
        <v>6.7</v>
      </c>
    </row>
    <row r="51" spans="2:5" ht="15" hidden="1" x14ac:dyDescent="0.25">
      <c r="B51"/>
      <c r="C51" s="13" t="s">
        <v>377</v>
      </c>
      <c r="D51" s="13" t="s">
        <v>5</v>
      </c>
      <c r="E51">
        <v>7.8</v>
      </c>
    </row>
    <row r="52" spans="2:5" ht="15" hidden="1" x14ac:dyDescent="0.25">
      <c r="B52"/>
      <c r="C52" s="13" t="s">
        <v>167</v>
      </c>
      <c r="D52" s="13" t="s">
        <v>5</v>
      </c>
      <c r="E52">
        <v>6.7</v>
      </c>
    </row>
    <row r="53" spans="2:5" ht="15" hidden="1" x14ac:dyDescent="0.25">
      <c r="B53"/>
      <c r="C53" s="13" t="s">
        <v>170</v>
      </c>
      <c r="D53" s="13" t="s">
        <v>5</v>
      </c>
      <c r="E53">
        <v>6.2</v>
      </c>
    </row>
    <row r="54" spans="2:5" ht="15" hidden="1" x14ac:dyDescent="0.25">
      <c r="B54"/>
      <c r="C54" s="13" t="s">
        <v>183</v>
      </c>
      <c r="D54" s="13" t="s">
        <v>5</v>
      </c>
      <c r="E54">
        <v>6.4</v>
      </c>
    </row>
    <row r="55" spans="2:5" ht="15" hidden="1" x14ac:dyDescent="0.25">
      <c r="B55"/>
      <c r="C55" s="13" t="s">
        <v>195</v>
      </c>
      <c r="D55" s="13" t="s">
        <v>5</v>
      </c>
      <c r="E55">
        <v>7.2</v>
      </c>
    </row>
    <row r="56" spans="2:5" ht="15" hidden="1" x14ac:dyDescent="0.25">
      <c r="B56"/>
      <c r="C56" s="13" t="s">
        <v>189</v>
      </c>
      <c r="D56" s="13" t="s">
        <v>5</v>
      </c>
      <c r="E56">
        <v>6.5</v>
      </c>
    </row>
    <row r="57" spans="2:5" ht="15" hidden="1" x14ac:dyDescent="0.25">
      <c r="B57"/>
      <c r="C57" s="13" t="s">
        <v>192</v>
      </c>
      <c r="D57" s="13" t="s">
        <v>5</v>
      </c>
      <c r="E57">
        <v>7.9</v>
      </c>
    </row>
    <row r="58" spans="2:5" ht="15" hidden="1" x14ac:dyDescent="0.25">
      <c r="C58" s="50" t="s">
        <v>211</v>
      </c>
      <c r="D58" s="50" t="s">
        <v>5</v>
      </c>
      <c r="E58">
        <v>4.9000000000000004</v>
      </c>
    </row>
    <row r="59" spans="2:5" ht="15" hidden="1" x14ac:dyDescent="0.25">
      <c r="C59" s="50" t="s">
        <v>213</v>
      </c>
      <c r="D59" s="50" t="s">
        <v>5</v>
      </c>
      <c r="E59">
        <v>6.1</v>
      </c>
    </row>
    <row r="60" spans="2:5" ht="15" hidden="1" x14ac:dyDescent="0.25">
      <c r="C60" s="50" t="s">
        <v>216</v>
      </c>
      <c r="D60" s="50" t="s">
        <v>5</v>
      </c>
      <c r="E60">
        <v>4.9000000000000004</v>
      </c>
    </row>
    <row r="61" spans="2:5" ht="15" hidden="1" x14ac:dyDescent="0.25">
      <c r="C61" s="50" t="s">
        <v>361</v>
      </c>
      <c r="D61" s="50" t="s">
        <v>5</v>
      </c>
      <c r="E61">
        <v>7.4</v>
      </c>
    </row>
    <row r="62" spans="2:5" ht="15" hidden="1" x14ac:dyDescent="0.25">
      <c r="C62" s="50" t="s">
        <v>222</v>
      </c>
      <c r="D62" s="50" t="s">
        <v>5</v>
      </c>
      <c r="E62"/>
    </row>
    <row r="63" spans="2:5" ht="15" hidden="1" x14ac:dyDescent="0.25">
      <c r="C63" s="50" t="s">
        <v>201</v>
      </c>
      <c r="D63" s="50" t="s">
        <v>5</v>
      </c>
      <c r="E63">
        <v>8.1999999999999993</v>
      </c>
    </row>
    <row r="64" spans="2:5" ht="15" hidden="1" x14ac:dyDescent="0.25">
      <c r="C64" s="50" t="s">
        <v>229</v>
      </c>
      <c r="D64" s="50" t="s">
        <v>5</v>
      </c>
      <c r="E64">
        <v>6.2</v>
      </c>
    </row>
    <row r="65" spans="3:5" ht="15" hidden="1" x14ac:dyDescent="0.25">
      <c r="C65" s="50" t="s">
        <v>227</v>
      </c>
      <c r="D65" s="50" t="s">
        <v>5</v>
      </c>
      <c r="E65">
        <v>8</v>
      </c>
    </row>
    <row r="66" spans="3:5" ht="15" hidden="1" x14ac:dyDescent="0.25">
      <c r="C66" s="50" t="s">
        <v>250</v>
      </c>
      <c r="D66" s="50" t="s">
        <v>5</v>
      </c>
      <c r="E66">
        <v>5.4</v>
      </c>
    </row>
    <row r="67" spans="3:5" ht="15" hidden="1" x14ac:dyDescent="0.25">
      <c r="C67" s="50" t="s">
        <v>248</v>
      </c>
      <c r="D67" s="50" t="s">
        <v>5</v>
      </c>
      <c r="E67">
        <v>6.9</v>
      </c>
    </row>
    <row r="68" spans="3:5" ht="15" hidden="1" x14ac:dyDescent="0.25">
      <c r="C68" s="50" t="s">
        <v>252</v>
      </c>
      <c r="D68" s="50" t="s">
        <v>5</v>
      </c>
      <c r="E68">
        <v>8.3000000000000007</v>
      </c>
    </row>
    <row r="69" spans="3:5" ht="15" hidden="1" x14ac:dyDescent="0.25">
      <c r="C69" s="50" t="s">
        <v>255</v>
      </c>
      <c r="D69" s="50" t="s">
        <v>5</v>
      </c>
      <c r="E69">
        <v>6.9</v>
      </c>
    </row>
    <row r="70" spans="3:5" ht="15" hidden="1" x14ac:dyDescent="0.25">
      <c r="C70" s="50" t="s">
        <v>259</v>
      </c>
      <c r="D70" s="50" t="s">
        <v>5</v>
      </c>
      <c r="E70">
        <v>4.4000000000000004</v>
      </c>
    </row>
    <row r="71" spans="3:5" ht="15" hidden="1" x14ac:dyDescent="0.25">
      <c r="C71" s="50" t="s">
        <v>244</v>
      </c>
      <c r="D71" s="50" t="s">
        <v>5</v>
      </c>
      <c r="E71">
        <v>7.6</v>
      </c>
    </row>
    <row r="72" spans="3:5" ht="15" hidden="1" x14ac:dyDescent="0.25">
      <c r="C72" s="50" t="s">
        <v>247</v>
      </c>
      <c r="D72" s="50" t="s">
        <v>5</v>
      </c>
      <c r="E72">
        <v>7.4</v>
      </c>
    </row>
    <row r="73" spans="3:5" ht="15" hidden="1" x14ac:dyDescent="0.25">
      <c r="C73" s="50" t="s">
        <v>258</v>
      </c>
      <c r="D73" s="50" t="s">
        <v>5</v>
      </c>
      <c r="E73"/>
    </row>
    <row r="74" spans="3:5" ht="15" hidden="1" x14ac:dyDescent="0.25">
      <c r="C74" s="50" t="s">
        <v>284</v>
      </c>
      <c r="D74" s="50" t="s">
        <v>5</v>
      </c>
      <c r="E74"/>
    </row>
    <row r="75" spans="3:5" ht="15" hidden="1" x14ac:dyDescent="0.25">
      <c r="C75" s="50" t="s">
        <v>272</v>
      </c>
      <c r="D75" s="50" t="s">
        <v>5</v>
      </c>
      <c r="E75">
        <v>7.6</v>
      </c>
    </row>
    <row r="76" spans="3:5" ht="15" hidden="1" x14ac:dyDescent="0.25">
      <c r="C76" s="50" t="s">
        <v>278</v>
      </c>
      <c r="D76" s="50" t="s">
        <v>5</v>
      </c>
      <c r="E76">
        <v>7.4</v>
      </c>
    </row>
    <row r="77" spans="3:5" ht="15" hidden="1" x14ac:dyDescent="0.25">
      <c r="C77" s="50" t="s">
        <v>282</v>
      </c>
      <c r="D77" s="50" t="s">
        <v>5</v>
      </c>
      <c r="E77">
        <v>5</v>
      </c>
    </row>
    <row r="78" spans="3:5" ht="15" hidden="1" x14ac:dyDescent="0.25">
      <c r="C78" s="50" t="s">
        <v>324</v>
      </c>
      <c r="D78" s="50" t="s">
        <v>5</v>
      </c>
      <c r="E78">
        <v>6.7</v>
      </c>
    </row>
    <row r="79" spans="3:5" ht="15" hidden="1" x14ac:dyDescent="0.25">
      <c r="C79" s="50" t="s">
        <v>292</v>
      </c>
      <c r="D79" s="50" t="s">
        <v>5</v>
      </c>
      <c r="E79"/>
    </row>
    <row r="80" spans="3:5" ht="15" hidden="1" x14ac:dyDescent="0.25">
      <c r="C80" s="50" t="s">
        <v>295</v>
      </c>
      <c r="D80" s="50" t="s">
        <v>5</v>
      </c>
      <c r="E80">
        <v>7</v>
      </c>
    </row>
    <row r="81" spans="3:5" ht="15" hidden="1" x14ac:dyDescent="0.25">
      <c r="C81" s="50" t="s">
        <v>297</v>
      </c>
      <c r="D81" s="50" t="s">
        <v>5</v>
      </c>
      <c r="E81"/>
    </row>
    <row r="82" spans="3:5" ht="15" hidden="1" x14ac:dyDescent="0.25">
      <c r="C82" s="50" t="s">
        <v>248</v>
      </c>
      <c r="D82" s="50" t="s">
        <v>5</v>
      </c>
      <c r="E82">
        <v>8.3000000000000007</v>
      </c>
    </row>
    <row r="83" spans="3:5" ht="15" hidden="1" x14ac:dyDescent="0.25">
      <c r="C83" s="50" t="s">
        <v>301</v>
      </c>
      <c r="D83" s="50" t="s">
        <v>5</v>
      </c>
      <c r="E83">
        <v>4.2</v>
      </c>
    </row>
    <row r="84" spans="3:5" ht="15" hidden="1" x14ac:dyDescent="0.25">
      <c r="C84" s="50" t="s">
        <v>315</v>
      </c>
      <c r="D84" s="50" t="s">
        <v>5</v>
      </c>
      <c r="E84">
        <v>4.5999999999999996</v>
      </c>
    </row>
    <row r="85" spans="3:5" ht="15" hidden="1" x14ac:dyDescent="0.25">
      <c r="C85" s="50" t="s">
        <v>314</v>
      </c>
      <c r="D85" s="50" t="s">
        <v>5</v>
      </c>
      <c r="E85">
        <v>4.5</v>
      </c>
    </row>
    <row r="86" spans="3:5" ht="15" hidden="1" x14ac:dyDescent="0.25">
      <c r="C86" s="50" t="s">
        <v>321</v>
      </c>
      <c r="D86" s="50" t="s">
        <v>5</v>
      </c>
      <c r="E86">
        <v>5.2</v>
      </c>
    </row>
    <row r="87" spans="3:5" ht="15" hidden="1" x14ac:dyDescent="0.25">
      <c r="C87" s="50" t="s">
        <v>319</v>
      </c>
      <c r="D87" s="50" t="s">
        <v>5</v>
      </c>
      <c r="E87">
        <v>5.3</v>
      </c>
    </row>
    <row r="88" spans="3:5" ht="15" hidden="1" x14ac:dyDescent="0.25">
      <c r="C88" s="50" t="s">
        <v>318</v>
      </c>
      <c r="D88" s="50" t="s">
        <v>5</v>
      </c>
      <c r="E88">
        <v>7</v>
      </c>
    </row>
    <row r="89" spans="3:5" ht="15" hidden="1" x14ac:dyDescent="0.25">
      <c r="C89" s="50" t="s">
        <v>331</v>
      </c>
      <c r="D89" s="50" t="s">
        <v>5</v>
      </c>
      <c r="E89">
        <v>7.7</v>
      </c>
    </row>
    <row r="90" spans="3:5" x14ac:dyDescent="0.2">
      <c r="C90" s="50" t="s">
        <v>327</v>
      </c>
      <c r="D90" s="50" t="s">
        <v>9</v>
      </c>
      <c r="E90" s="51">
        <v>9.1</v>
      </c>
    </row>
    <row r="91" spans="3:5" ht="15" hidden="1" x14ac:dyDescent="0.25">
      <c r="C91" s="50" t="s">
        <v>379</v>
      </c>
      <c r="D91" s="50" t="s">
        <v>9</v>
      </c>
      <c r="E91">
        <v>8.1999999999999993</v>
      </c>
    </row>
    <row r="92" spans="3:5" ht="15" hidden="1" x14ac:dyDescent="0.25">
      <c r="C92" s="50" t="s">
        <v>380</v>
      </c>
      <c r="D92" s="50" t="s">
        <v>9</v>
      </c>
      <c r="E92">
        <v>7.2</v>
      </c>
    </row>
    <row r="93" spans="3:5" ht="15" hidden="1" x14ac:dyDescent="0.25">
      <c r="C93" s="50" t="s">
        <v>381</v>
      </c>
      <c r="D93" s="50" t="s">
        <v>9</v>
      </c>
      <c r="E93">
        <v>7.3</v>
      </c>
    </row>
    <row r="94" spans="3:5" ht="15" hidden="1" x14ac:dyDescent="0.25">
      <c r="C94" s="50" t="s">
        <v>382</v>
      </c>
      <c r="D94" s="50" t="s">
        <v>9</v>
      </c>
      <c r="E94">
        <v>6.1</v>
      </c>
    </row>
    <row r="95" spans="3:5" x14ac:dyDescent="0.2">
      <c r="C95" s="50" t="s">
        <v>383</v>
      </c>
      <c r="D95" s="50" t="s">
        <v>9</v>
      </c>
      <c r="E95" s="51">
        <v>8.9</v>
      </c>
    </row>
    <row r="96" spans="3:5" ht="15" hidden="1" x14ac:dyDescent="0.25">
      <c r="C96" s="50" t="s">
        <v>384</v>
      </c>
      <c r="D96" s="50" t="s">
        <v>9</v>
      </c>
      <c r="E96">
        <v>7.9</v>
      </c>
    </row>
    <row r="97" spans="3:5" x14ac:dyDescent="0.2">
      <c r="C97" s="50" t="s">
        <v>385</v>
      </c>
      <c r="D97" s="50" t="s">
        <v>9</v>
      </c>
      <c r="E97" s="51">
        <v>8.8000000000000007</v>
      </c>
    </row>
    <row r="98" spans="3:5" ht="15" hidden="1" x14ac:dyDescent="0.25">
      <c r="C98" s="50" t="s">
        <v>386</v>
      </c>
      <c r="D98" s="50" t="s">
        <v>9</v>
      </c>
      <c r="E98">
        <v>4.4000000000000004</v>
      </c>
    </row>
    <row r="99" spans="3:5" x14ac:dyDescent="0.2">
      <c r="C99" s="50" t="s">
        <v>190</v>
      </c>
      <c r="D99" s="50" t="s">
        <v>9</v>
      </c>
      <c r="E99" s="51">
        <v>8.6999999999999993</v>
      </c>
    </row>
    <row r="100" spans="3:5" ht="15" hidden="1" x14ac:dyDescent="0.25">
      <c r="C100" s="50" t="s">
        <v>387</v>
      </c>
      <c r="D100" s="50" t="s">
        <v>9</v>
      </c>
      <c r="E100">
        <v>7.3</v>
      </c>
    </row>
    <row r="101" spans="3:5" ht="15" hidden="1" x14ac:dyDescent="0.25">
      <c r="C101" s="50" t="s">
        <v>388</v>
      </c>
      <c r="D101" s="50" t="s">
        <v>9</v>
      </c>
      <c r="E101">
        <v>4.5</v>
      </c>
    </row>
    <row r="102" spans="3:5" ht="15" hidden="1" x14ac:dyDescent="0.25">
      <c r="C102" s="50" t="s">
        <v>389</v>
      </c>
      <c r="D102" s="50" t="s">
        <v>9</v>
      </c>
      <c r="E102">
        <v>7.4</v>
      </c>
    </row>
    <row r="103" spans="3:5" ht="15" hidden="1" x14ac:dyDescent="0.25">
      <c r="C103" s="50" t="s">
        <v>390</v>
      </c>
      <c r="D103" s="50" t="s">
        <v>9</v>
      </c>
      <c r="E103">
        <v>6.9</v>
      </c>
    </row>
    <row r="104" spans="3:5" ht="15" hidden="1" x14ac:dyDescent="0.25">
      <c r="C104" s="50" t="s">
        <v>391</v>
      </c>
      <c r="D104" s="50" t="s">
        <v>9</v>
      </c>
      <c r="E104">
        <v>7.1</v>
      </c>
    </row>
    <row r="105" spans="3:5" ht="15" hidden="1" x14ac:dyDescent="0.25">
      <c r="C105" s="50" t="s">
        <v>392</v>
      </c>
      <c r="D105" s="50" t="s">
        <v>9</v>
      </c>
      <c r="E105">
        <v>8.3000000000000007</v>
      </c>
    </row>
    <row r="106" spans="3:5" ht="15" hidden="1" x14ac:dyDescent="0.25">
      <c r="C106" s="50" t="s">
        <v>393</v>
      </c>
      <c r="D106" s="50" t="s">
        <v>9</v>
      </c>
      <c r="E106">
        <v>7.8</v>
      </c>
    </row>
    <row r="107" spans="3:5" ht="15" hidden="1" x14ac:dyDescent="0.25">
      <c r="C107" s="50" t="s">
        <v>394</v>
      </c>
      <c r="D107" s="50" t="s">
        <v>9</v>
      </c>
      <c r="E107">
        <v>4.8</v>
      </c>
    </row>
    <row r="108" spans="3:5" ht="15" hidden="1" x14ac:dyDescent="0.25">
      <c r="C108" s="50" t="s">
        <v>395</v>
      </c>
      <c r="D108" s="50" t="s">
        <v>9</v>
      </c>
      <c r="E108">
        <v>7.8</v>
      </c>
    </row>
    <row r="109" spans="3:5" ht="15" hidden="1" x14ac:dyDescent="0.25">
      <c r="C109" s="50" t="s">
        <v>396</v>
      </c>
      <c r="D109" s="50" t="s">
        <v>9</v>
      </c>
      <c r="E109">
        <v>7.9</v>
      </c>
    </row>
    <row r="110" spans="3:5" ht="15" hidden="1" x14ac:dyDescent="0.25">
      <c r="C110" s="50" t="s">
        <v>397</v>
      </c>
      <c r="D110" s="50" t="s">
        <v>9</v>
      </c>
      <c r="E110">
        <v>7.9</v>
      </c>
    </row>
    <row r="111" spans="3:5" ht="15" hidden="1" x14ac:dyDescent="0.25">
      <c r="C111" s="50" t="s">
        <v>398</v>
      </c>
      <c r="D111" s="50" t="s">
        <v>9</v>
      </c>
      <c r="E111">
        <v>7.4</v>
      </c>
    </row>
    <row r="112" spans="3:5" ht="15" hidden="1" x14ac:dyDescent="0.25">
      <c r="C112" s="50" t="s">
        <v>399</v>
      </c>
      <c r="D112" s="50" t="s">
        <v>9</v>
      </c>
      <c r="E112">
        <v>4.3</v>
      </c>
    </row>
    <row r="113" spans="3:5" ht="15" hidden="1" x14ac:dyDescent="0.25">
      <c r="C113" s="50" t="s">
        <v>400</v>
      </c>
      <c r="D113" s="50" t="s">
        <v>9</v>
      </c>
      <c r="E113">
        <v>5.7</v>
      </c>
    </row>
    <row r="114" spans="3:5" ht="15" hidden="1" x14ac:dyDescent="0.25">
      <c r="C114" s="50" t="s">
        <v>401</v>
      </c>
      <c r="D114" s="50" t="s">
        <v>9</v>
      </c>
      <c r="E114">
        <v>7.7</v>
      </c>
    </row>
    <row r="115" spans="3:5" ht="15" hidden="1" x14ac:dyDescent="0.25">
      <c r="C115" s="50" t="s">
        <v>402</v>
      </c>
      <c r="D115" s="50" t="s">
        <v>9</v>
      </c>
      <c r="E115">
        <v>8.3000000000000007</v>
      </c>
    </row>
    <row r="116" spans="3:5" ht="15" hidden="1" x14ac:dyDescent="0.25">
      <c r="C116" s="50" t="s">
        <v>403</v>
      </c>
      <c r="D116" s="50" t="s">
        <v>9</v>
      </c>
      <c r="E116">
        <v>7.9</v>
      </c>
    </row>
    <row r="117" spans="3:5" ht="15" hidden="1" x14ac:dyDescent="0.25">
      <c r="C117" s="50" t="s">
        <v>404</v>
      </c>
      <c r="D117" s="50" t="s">
        <v>9</v>
      </c>
      <c r="E117">
        <v>7.2</v>
      </c>
    </row>
    <row r="118" spans="3:5" ht="15" hidden="1" x14ac:dyDescent="0.25">
      <c r="C118" s="50" t="s">
        <v>405</v>
      </c>
      <c r="D118" s="50" t="s">
        <v>9</v>
      </c>
      <c r="E118">
        <v>8.1</v>
      </c>
    </row>
    <row r="119" spans="3:5" ht="15" hidden="1" x14ac:dyDescent="0.25">
      <c r="C119" s="50" t="s">
        <v>406</v>
      </c>
      <c r="D119" s="50" t="s">
        <v>9</v>
      </c>
      <c r="E119">
        <v>8.1999999999999993</v>
      </c>
    </row>
    <row r="120" spans="3:5" ht="15" hidden="1" x14ac:dyDescent="0.25">
      <c r="C120" s="50" t="s">
        <v>407</v>
      </c>
      <c r="D120" s="50" t="s">
        <v>9</v>
      </c>
      <c r="E120">
        <v>8.1999999999999993</v>
      </c>
    </row>
    <row r="121" spans="3:5" ht="15" hidden="1" x14ac:dyDescent="0.25">
      <c r="C121" s="50" t="s">
        <v>408</v>
      </c>
      <c r="D121" s="50" t="s">
        <v>9</v>
      </c>
      <c r="E121">
        <v>7.5</v>
      </c>
    </row>
    <row r="122" spans="3:5" ht="15" hidden="1" x14ac:dyDescent="0.25">
      <c r="C122" s="50" t="s">
        <v>409</v>
      </c>
      <c r="D122" s="50" t="s">
        <v>9</v>
      </c>
      <c r="E122">
        <v>6.1</v>
      </c>
    </row>
    <row r="123" spans="3:5" ht="15" hidden="1" x14ac:dyDescent="0.25">
      <c r="C123" s="50" t="s">
        <v>410</v>
      </c>
      <c r="D123" s="50" t="s">
        <v>9</v>
      </c>
      <c r="E123">
        <v>7.1</v>
      </c>
    </row>
    <row r="124" spans="3:5" ht="15" hidden="1" x14ac:dyDescent="0.25">
      <c r="C124" s="50" t="s">
        <v>411</v>
      </c>
      <c r="D124" s="50" t="s">
        <v>9</v>
      </c>
      <c r="E124">
        <v>8.3000000000000007</v>
      </c>
    </row>
    <row r="125" spans="3:5" ht="15" hidden="1" x14ac:dyDescent="0.25">
      <c r="C125" s="50" t="s">
        <v>412</v>
      </c>
      <c r="D125" s="50" t="s">
        <v>9</v>
      </c>
      <c r="E125">
        <v>5.0999999999999996</v>
      </c>
    </row>
    <row r="126" spans="3:5" ht="15" hidden="1" x14ac:dyDescent="0.25">
      <c r="C126" s="50" t="s">
        <v>413</v>
      </c>
      <c r="D126" s="50" t="s">
        <v>9</v>
      </c>
      <c r="E126">
        <v>5.3</v>
      </c>
    </row>
    <row r="127" spans="3:5" ht="15" hidden="1" x14ac:dyDescent="0.25">
      <c r="C127" s="50" t="s">
        <v>414</v>
      </c>
      <c r="D127" s="50" t="s">
        <v>9</v>
      </c>
      <c r="E127">
        <v>8.1999999999999993</v>
      </c>
    </row>
    <row r="128" spans="3:5" ht="15" hidden="1" x14ac:dyDescent="0.25">
      <c r="C128" s="50" t="s">
        <v>415</v>
      </c>
      <c r="D128" s="50" t="s">
        <v>9</v>
      </c>
      <c r="E128">
        <v>8</v>
      </c>
    </row>
    <row r="129" spans="3:5" ht="15" hidden="1" x14ac:dyDescent="0.25">
      <c r="C129" s="50" t="s">
        <v>416</v>
      </c>
      <c r="D129" s="50" t="s">
        <v>9</v>
      </c>
      <c r="E129">
        <v>6.1</v>
      </c>
    </row>
    <row r="130" spans="3:5" ht="15" hidden="1" x14ac:dyDescent="0.25">
      <c r="C130" s="50" t="s">
        <v>243</v>
      </c>
      <c r="D130" s="50" t="s">
        <v>9</v>
      </c>
      <c r="E130">
        <v>6.1</v>
      </c>
    </row>
    <row r="131" spans="3:5" x14ac:dyDescent="0.2">
      <c r="C131" s="50" t="s">
        <v>417</v>
      </c>
      <c r="D131" s="50" t="s">
        <v>9</v>
      </c>
      <c r="E131" s="51">
        <v>8.6</v>
      </c>
    </row>
    <row r="132" spans="3:5" ht="15" hidden="1" x14ac:dyDescent="0.25">
      <c r="C132" s="50" t="s">
        <v>418</v>
      </c>
      <c r="D132" s="50" t="s">
        <v>9</v>
      </c>
      <c r="E132">
        <v>8</v>
      </c>
    </row>
    <row r="133" spans="3:5" ht="15" hidden="1" x14ac:dyDescent="0.25">
      <c r="C133" s="50" t="s">
        <v>199</v>
      </c>
      <c r="D133" s="50" t="s">
        <v>9</v>
      </c>
      <c r="E133">
        <v>8</v>
      </c>
    </row>
    <row r="134" spans="3:5" x14ac:dyDescent="0.2">
      <c r="C134" s="52" t="s">
        <v>340</v>
      </c>
      <c r="D134" s="52" t="s">
        <v>5</v>
      </c>
      <c r="E134" s="51">
        <v>8.4</v>
      </c>
    </row>
    <row r="135" spans="3:5" ht="15" hidden="1" x14ac:dyDescent="0.25">
      <c r="C135" s="50" t="s">
        <v>184</v>
      </c>
      <c r="D135" s="50" t="s">
        <v>9</v>
      </c>
      <c r="E135">
        <v>7.4</v>
      </c>
    </row>
    <row r="136" spans="3:5" ht="15" hidden="1" x14ac:dyDescent="0.25">
      <c r="C136" s="50" t="s">
        <v>196</v>
      </c>
      <c r="D136" s="50" t="s">
        <v>9</v>
      </c>
      <c r="E136">
        <v>7.2</v>
      </c>
    </row>
    <row r="137" spans="3:5" x14ac:dyDescent="0.2">
      <c r="C137" s="50" t="s">
        <v>378</v>
      </c>
      <c r="D137" s="50" t="s">
        <v>9</v>
      </c>
      <c r="E137" s="51">
        <v>8.4</v>
      </c>
    </row>
    <row r="138" spans="3:5" ht="15" hidden="1" x14ac:dyDescent="0.25">
      <c r="C138" s="50" t="s">
        <v>193</v>
      </c>
      <c r="D138" s="50" t="s">
        <v>9</v>
      </c>
      <c r="E138">
        <v>4.0999999999999996</v>
      </c>
    </row>
    <row r="139" spans="3:5" ht="15" hidden="1" x14ac:dyDescent="0.25">
      <c r="C139" s="50" t="s">
        <v>212</v>
      </c>
      <c r="D139" s="50" t="s">
        <v>9</v>
      </c>
      <c r="E139">
        <v>8.1</v>
      </c>
    </row>
    <row r="140" spans="3:5" ht="15" hidden="1" x14ac:dyDescent="0.25">
      <c r="C140" s="50" t="s">
        <v>214</v>
      </c>
      <c r="D140" s="50" t="s">
        <v>9</v>
      </c>
      <c r="E140">
        <v>8.1</v>
      </c>
    </row>
    <row r="141" spans="3:5" ht="15" hidden="1" x14ac:dyDescent="0.25">
      <c r="C141" s="50" t="s">
        <v>217</v>
      </c>
      <c r="D141" s="50" t="s">
        <v>9</v>
      </c>
      <c r="E141">
        <v>7.9</v>
      </c>
    </row>
    <row r="142" spans="3:5" ht="15" hidden="1" x14ac:dyDescent="0.25">
      <c r="C142" s="50" t="s">
        <v>218</v>
      </c>
      <c r="D142" s="50" t="s">
        <v>9</v>
      </c>
      <c r="E142">
        <v>7.5</v>
      </c>
    </row>
    <row r="143" spans="3:5" ht="15" hidden="1" x14ac:dyDescent="0.25">
      <c r="C143" s="50" t="s">
        <v>210</v>
      </c>
      <c r="D143" s="50" t="s">
        <v>9</v>
      </c>
      <c r="E143"/>
    </row>
    <row r="144" spans="3:5" ht="15" hidden="1" x14ac:dyDescent="0.25">
      <c r="C144" s="50" t="s">
        <v>228</v>
      </c>
      <c r="D144" s="50" t="s">
        <v>9</v>
      </c>
      <c r="E144">
        <v>5.2</v>
      </c>
    </row>
    <row r="145" spans="3:5" ht="15" hidden="1" x14ac:dyDescent="0.25">
      <c r="C145" s="50" t="s">
        <v>226</v>
      </c>
      <c r="D145" s="50" t="s">
        <v>9</v>
      </c>
      <c r="E145">
        <v>7.7</v>
      </c>
    </row>
    <row r="146" spans="3:5" ht="15" hidden="1" x14ac:dyDescent="0.25">
      <c r="C146" s="50" t="s">
        <v>251</v>
      </c>
      <c r="D146" s="50" t="s">
        <v>9</v>
      </c>
      <c r="E146">
        <v>4.9000000000000004</v>
      </c>
    </row>
    <row r="147" spans="3:5" ht="15" hidden="1" x14ac:dyDescent="0.25">
      <c r="C147" s="50" t="s">
        <v>249</v>
      </c>
      <c r="D147" s="50" t="s">
        <v>9</v>
      </c>
      <c r="E147">
        <v>3.2</v>
      </c>
    </row>
    <row r="148" spans="3:5" ht="15" hidden="1" x14ac:dyDescent="0.25">
      <c r="C148" s="50" t="s">
        <v>253</v>
      </c>
      <c r="D148" s="50" t="s">
        <v>9</v>
      </c>
      <c r="E148">
        <v>8.1</v>
      </c>
    </row>
    <row r="149" spans="3:5" ht="15" hidden="1" x14ac:dyDescent="0.25">
      <c r="C149" s="50" t="s">
        <v>254</v>
      </c>
      <c r="D149" s="50" t="s">
        <v>9</v>
      </c>
      <c r="E149">
        <v>5.2</v>
      </c>
    </row>
    <row r="150" spans="3:5" ht="15" hidden="1" x14ac:dyDescent="0.25">
      <c r="C150" s="50" t="s">
        <v>243</v>
      </c>
      <c r="D150" s="50" t="s">
        <v>9</v>
      </c>
      <c r="E150">
        <v>8.1999999999999993</v>
      </c>
    </row>
    <row r="151" spans="3:5" ht="15" hidden="1" x14ac:dyDescent="0.25">
      <c r="C151" s="50" t="s">
        <v>256</v>
      </c>
      <c r="D151" s="50" t="s">
        <v>9</v>
      </c>
      <c r="E151">
        <v>8.1</v>
      </c>
    </row>
    <row r="152" spans="3:5" ht="15" hidden="1" x14ac:dyDescent="0.25">
      <c r="C152" s="50" t="s">
        <v>260</v>
      </c>
      <c r="D152" s="50" t="s">
        <v>9</v>
      </c>
      <c r="E152"/>
    </row>
    <row r="153" spans="3:5" ht="15" hidden="1" x14ac:dyDescent="0.25">
      <c r="C153" s="50" t="s">
        <v>264</v>
      </c>
      <c r="D153" s="50" t="s">
        <v>9</v>
      </c>
      <c r="E153">
        <v>8.3000000000000007</v>
      </c>
    </row>
    <row r="154" spans="3:5" ht="15" hidden="1" x14ac:dyDescent="0.25">
      <c r="C154" s="50" t="s">
        <v>273</v>
      </c>
      <c r="D154" s="50" t="s">
        <v>9</v>
      </c>
      <c r="E154">
        <v>7.5</v>
      </c>
    </row>
    <row r="155" spans="3:5" ht="15" hidden="1" x14ac:dyDescent="0.25">
      <c r="C155" s="50" t="s">
        <v>281</v>
      </c>
      <c r="D155" s="50" t="s">
        <v>9</v>
      </c>
      <c r="E155">
        <v>7.1</v>
      </c>
    </row>
    <row r="156" spans="3:5" ht="15" hidden="1" x14ac:dyDescent="0.25">
      <c r="C156" s="50" t="s">
        <v>283</v>
      </c>
      <c r="D156" s="50" t="s">
        <v>9</v>
      </c>
      <c r="E156">
        <v>4.9000000000000004</v>
      </c>
    </row>
    <row r="157" spans="3:5" ht="15" hidden="1" x14ac:dyDescent="0.25">
      <c r="C157" s="50" t="s">
        <v>323</v>
      </c>
      <c r="D157" s="50" t="s">
        <v>9</v>
      </c>
      <c r="E157">
        <v>5.7</v>
      </c>
    </row>
    <row r="158" spans="3:5" ht="15" hidden="1" x14ac:dyDescent="0.25">
      <c r="C158" s="50" t="s">
        <v>293</v>
      </c>
      <c r="D158" s="50" t="s">
        <v>9</v>
      </c>
      <c r="E158"/>
    </row>
    <row r="159" spans="3:5" ht="15" hidden="1" x14ac:dyDescent="0.25">
      <c r="C159" s="50" t="s">
        <v>296</v>
      </c>
      <c r="D159" s="50" t="s">
        <v>9</v>
      </c>
      <c r="E159">
        <v>7.6</v>
      </c>
    </row>
    <row r="160" spans="3:5" ht="15" hidden="1" x14ac:dyDescent="0.25">
      <c r="C160" s="50" t="s">
        <v>298</v>
      </c>
      <c r="D160" s="50" t="s">
        <v>9</v>
      </c>
      <c r="E160"/>
    </row>
    <row r="161" spans="3:5" ht="15" hidden="1" x14ac:dyDescent="0.25">
      <c r="C161" s="50" t="s">
        <v>300</v>
      </c>
      <c r="D161" s="50" t="s">
        <v>9</v>
      </c>
      <c r="E161">
        <v>5</v>
      </c>
    </row>
    <row r="162" spans="3:5" ht="15" hidden="1" x14ac:dyDescent="0.25">
      <c r="C162" s="50" t="s">
        <v>302</v>
      </c>
      <c r="D162" s="50" t="s">
        <v>9</v>
      </c>
      <c r="E162">
        <v>7</v>
      </c>
    </row>
    <row r="163" spans="3:5" ht="15" hidden="1" x14ac:dyDescent="0.25">
      <c r="C163" s="50" t="s">
        <v>316</v>
      </c>
      <c r="D163" s="50" t="s">
        <v>9</v>
      </c>
      <c r="E163">
        <v>5.6</v>
      </c>
    </row>
    <row r="164" spans="3:5" ht="15" hidden="1" x14ac:dyDescent="0.25">
      <c r="C164" s="50" t="s">
        <v>328</v>
      </c>
      <c r="D164" s="50" t="s">
        <v>9</v>
      </c>
      <c r="E164">
        <v>4.2</v>
      </c>
    </row>
    <row r="165" spans="3:5" ht="15" hidden="1" x14ac:dyDescent="0.25">
      <c r="C165" s="50" t="s">
        <v>329</v>
      </c>
      <c r="D165" s="50" t="s">
        <v>9</v>
      </c>
      <c r="E165">
        <v>5.4</v>
      </c>
    </row>
    <row r="166" spans="3:5" ht="15" hidden="1" x14ac:dyDescent="0.25">
      <c r="C166" s="50" t="s">
        <v>322</v>
      </c>
      <c r="D166" s="50" t="s">
        <v>9</v>
      </c>
      <c r="E166">
        <v>3.8</v>
      </c>
    </row>
    <row r="167" spans="3:5" x14ac:dyDescent="0.2">
      <c r="C167" s="50" t="s">
        <v>171</v>
      </c>
      <c r="D167" s="50" t="s">
        <v>9</v>
      </c>
      <c r="E167" s="51">
        <v>8.4</v>
      </c>
    </row>
    <row r="168" spans="3:5" ht="15" hidden="1" x14ac:dyDescent="0.25">
      <c r="C168" s="50" t="s">
        <v>320</v>
      </c>
      <c r="D168" s="50" t="s">
        <v>9</v>
      </c>
      <c r="E168">
        <v>5.9</v>
      </c>
    </row>
    <row r="169" spans="3:5" ht="15" hidden="1" x14ac:dyDescent="0.25">
      <c r="C169" s="50" t="s">
        <v>317</v>
      </c>
      <c r="D169" s="50" t="s">
        <v>9</v>
      </c>
      <c r="E169">
        <v>7.3</v>
      </c>
    </row>
    <row r="170" spans="3:5" ht="15" hidden="1" x14ac:dyDescent="0.25">
      <c r="C170" s="50" t="s">
        <v>330</v>
      </c>
      <c r="D170" s="50" t="s">
        <v>9</v>
      </c>
      <c r="E170">
        <v>5.8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F9A4E-B177-4485-B660-49CF2B877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Simplified</vt:lpstr>
      <vt:lpstr>Continents</vt:lpstr>
      <vt:lpstr>Ages</vt:lpstr>
      <vt:lpstr>Alone</vt:lpstr>
      <vt:lpstr>Max_PSR</vt:lpstr>
      <vt:lpstr>Continents!Print_Area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</cp:lastModifiedBy>
  <dcterms:created xsi:type="dcterms:W3CDTF">2016-04-07T02:16:44Z</dcterms:created>
  <dcterms:modified xsi:type="dcterms:W3CDTF">2018-08-25T17:59:58Z</dcterms:modified>
</cp:coreProperties>
</file>