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C73B057-FE47-42E8-A614-B91A2A6AE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" l="1" a="1"/>
  <c r="O25" i="1" s="1"/>
  <c r="K25" i="1" a="1"/>
  <c r="K25" i="1" s="1"/>
  <c r="K3" i="1" a="1"/>
  <c r="K3" i="1" s="1"/>
  <c r="N3" i="1" s="1" a="1"/>
  <c r="N3" i="1" s="1"/>
  <c r="Q3" i="1" s="1" a="1"/>
  <c r="Q3" i="1" s="1"/>
  <c r="T3" i="1" s="1" a="1"/>
  <c r="T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<sst xmlns="http://schemas.openxmlformats.org/spreadsheetml/2006/main" count="73" uniqueCount="30">
  <si>
    <t>Question</t>
  </si>
  <si>
    <t>Result</t>
  </si>
  <si>
    <t>Product Code</t>
  </si>
  <si>
    <t>Machinary code</t>
  </si>
  <si>
    <t>Products code</t>
  </si>
  <si>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</si>
  <si>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</si>
  <si>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</si>
  <si>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</si>
  <si>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</si>
  <si>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</si>
  <si>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</si>
  <si>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</si>
  <si>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</si>
  <si>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</si>
  <si>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</si>
  <si>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</si>
  <si>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</si>
  <si>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</si>
  <si>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M-112</t>
  </si>
  <si>
    <t>M-130</t>
  </si>
  <si>
    <t>M-150</t>
  </si>
  <si>
    <t>M-108</t>
  </si>
  <si>
    <t>M-106</t>
  </si>
  <si>
    <t>M-134</t>
  </si>
  <si>
    <t>M-102</t>
  </si>
  <si>
    <t>M-165</t>
  </si>
  <si>
    <t>M-157</t>
  </si>
  <si>
    <t>Machinary Code</t>
  </si>
  <si>
    <t>Alternative with implicit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</si>
</sst>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" fontId="2" fillId="0" borderId="0" xfId="0" applyNumberFormat="1" applyFont="1"/>
    <xf numFmtId="2" fontId="0" fillId="0" borderId="0" xfId="0" applyNumberFormat="1"/>
    <xf numFmtId="0" fontId="2" fillId="0" borderId="0" xfId="0" quotePrefix="1" applyFont="1"/>
    <xf numFmtId="0" fontId="3" fillId="2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11</xdr:row>
      <xdr:rowOff>3174</xdr:rowOff>
    </xdr:from>
    <xdr:to>
      <xdr:col>1</xdr:col>
      <xdr:colOff>523875</xdr:colOff>
      <xdr:row>18</xdr:row>
      <xdr:rowOff>38099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5B7AB10-6DCF-EADA-D57D-88191CE2F6A8}"/>
            </a:ext>
          </a:extLst>
        </xdr:cNvPr>
        <xdr:cNvSpPr/>
      </xdr:nvSpPr>
      <xdr:spPr>
        <a:xfrm rot="10800000" flipH="1">
          <a:off x="301625" y="2384424"/>
          <a:ext cx="441325" cy="13684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133348</xdr:colOff>
      <xdr:row>11</xdr:row>
      <xdr:rowOff>140302</xdr:rowOff>
    </xdr:from>
    <xdr:to>
      <xdr:col>5</xdr:col>
      <xdr:colOff>228599</xdr:colOff>
      <xdr:row>24</xdr:row>
      <xdr:rowOff>180974</xdr:rowOff>
    </xdr:to>
    <xdr:sp macro="" textlink="">
      <xdr:nvSpPr>
        <xdr:cNvPr id="2" name="Flowchart: Manual Operation 1">
          <a:extLst>
            <a:ext uri="{FF2B5EF4-FFF2-40B4-BE49-F238E27FC236}">
              <a16:creationId xmlns:a16="http://schemas.microsoft.com/office/drawing/2014/main" id="{5C20F13D-A4BD-AB60-A7FA-0B370B3A10DD}"/>
            </a:ext>
          </a:extLst>
        </xdr:cNvPr>
        <xdr:cNvSpPr/>
      </xdr:nvSpPr>
      <xdr:spPr>
        <a:xfrm rot="10800000">
          <a:off x="352423" y="2521552"/>
          <a:ext cx="3829051" cy="2488597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866774</xdr:colOff>
      <xdr:row>20</xdr:row>
      <xdr:rowOff>180973</xdr:rowOff>
    </xdr:from>
    <xdr:to>
      <xdr:col>7</xdr:col>
      <xdr:colOff>53974</xdr:colOff>
      <xdr:row>23</xdr:row>
      <xdr:rowOff>69848</xdr:rowOff>
    </xdr:to>
    <xdr:sp macro="" textlink="">
      <xdr:nvSpPr>
        <xdr:cNvPr id="4" name="Arrow: Bent 3">
          <a:extLst>
            <a:ext uri="{FF2B5EF4-FFF2-40B4-BE49-F238E27FC236}">
              <a16:creationId xmlns:a16="http://schemas.microsoft.com/office/drawing/2014/main" id="{F8F2CFF3-3A8D-35FC-8715-2DD8003E5870}"/>
            </a:ext>
          </a:extLst>
        </xdr:cNvPr>
        <xdr:cNvSpPr/>
      </xdr:nvSpPr>
      <xdr:spPr>
        <a:xfrm rot="5400000" flipH="1">
          <a:off x="4483099" y="3679823"/>
          <a:ext cx="441325" cy="16351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290331</xdr:colOff>
      <xdr:row>12</xdr:row>
      <xdr:rowOff>154987</xdr:rowOff>
    </xdr:from>
    <xdr:to>
      <xdr:col>5</xdr:col>
      <xdr:colOff>176522</xdr:colOff>
      <xdr:row>26</xdr:row>
      <xdr:rowOff>99680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09406" y="2726737"/>
          <a:ext cx="3619991" cy="2564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41</a:t>
          </a:r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</a:t>
          </a: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data from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into the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 table, arranging the information so that each product is detailed in separate rows.</a:t>
          </a:r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4"/>
  <sheetViews>
    <sheetView tabSelected="1" topLeftCell="A11" zoomScaleNormal="100" workbookViewId="0">
      <selection activeCell="I21" sqref="I21"/>
    </sheetView>
  </sheetViews>
  <sheetFormatPr defaultRowHeight="13.8" x14ac:dyDescent="0.25"/>
  <cols>
    <col min="1" max="1" width="2.8984375" customWidth="1"/>
    <col min="2" max="5" width="12.19921875" style="2" customWidth="1"/>
    <col min="6" max="6" width="4.5" customWidth="1"/>
    <col min="7" max="7" width="15.3984375" customWidth="1"/>
    <col min="8" max="8" width="13" customWidth="1"/>
    <col min="11" max="11" width="11.796875" customWidth="1"/>
    <col min="15" max="15" width="16.09765625" customWidth="1"/>
    <col min="16" max="16" width="16.8984375" customWidth="1"/>
    <col min="18" max="18" width="18.296875" customWidth="1"/>
  </cols>
  <sheetData>
    <row r="1" spans="2:21" s="3" customFormat="1" ht="22.5" customHeight="1" x14ac:dyDescent="0.25">
      <c r="B1" s="28" t="s">
        <v>0</v>
      </c>
      <c r="C1" s="28"/>
      <c r="D1" s="28"/>
      <c r="E1" s="28"/>
      <c r="G1" s="28" t="s">
        <v>1</v>
      </c>
      <c r="H1" s="28"/>
    </row>
    <row r="2" spans="2:21" s="1" customFormat="1" ht="27.6" x14ac:dyDescent="0.25">
      <c r="B2" s="21" t="s">
        <v>3</v>
      </c>
      <c r="C2" s="29" t="s">
        <v>4</v>
      </c>
      <c r="D2" s="30"/>
      <c r="E2" s="30"/>
      <c r="F2" s="22"/>
      <c r="G2" s="23" t="s">
        <v>28</v>
      </c>
      <c r="H2" s="24" t="s">
        <v>2</v>
      </c>
    </row>
    <row r="3" spans="2:21" s="1" customFormat="1" x14ac:dyDescent="0.25">
      <c r="B3" s="11" t="s">
        <v>19</v>
      </c>
      <c r="C3" s="12" t="s">
        <v>5</v>
      </c>
      <c r="D3" s="20" t="s">
        <v>6</v>
      </c>
      <c r="E3" s="13" t="s">
        <v>7</v>
      </c>
      <c r="F3" s="5"/>
      <c r="G3" s="7" t="s">
        <v>25</v>
      </c>
      <c r="H3" s="4" t="s">
        <v>15</v>
      </c>
      <c r="K3" s="25" t="str" cm="1">
        <f t="array" ref="K3:L21">_xlfn.LET(_xlpm.z,_xlfn.LET(_xlpm.x,_xlfn.TOCOL(IFERROR(INDEX(B3:B11,_xlfn.MAP(C3:E11,_xlfn.LAMBDA(_xlpm.x,IF(LEN(_xlpm.x),ROW(_xlpm.x)-2,"")))),""),1),_xlfn._xlws.FILTER(_xlpm.x,LEN(_xlpm.x)&gt;0)),_xlfn.HSTACK(_xlpm.z,_xlfn.TOCOL(C3:E11,1)))</f>
        <v>M-112</v>
      </c>
      <c r="L3" s="1" t="str">
        <v>P-1046</v>
      </c>
      <c r="N3" s="27" t="str" cm="1">
        <f t="array" ref="N3:O21">_xlfn._xlws.SORT(_xlfn.ANCHORARRAY(K3),2)</f>
        <v>M-102</v>
      </c>
      <c r="O3" s="1" t="str">
        <v>P-1007</v>
      </c>
      <c r="Q3" s="1" t="str" cm="1">
        <f t="array" ref="Q3:R21">_xlfn.SORTBY(_xlfn.ANCHORARRAY(N3),O3:O21,,_xlfn.XMATCH(N3:N21,B3:B11),1)</f>
        <v>M-102</v>
      </c>
      <c r="R3" s="1" t="str">
        <v>P-1007</v>
      </c>
      <c r="T3" s="1" t="b" cm="1">
        <f t="array" ref="T3:U21">G3:H21=_xlfn.ANCHORARRAY(Q3)</f>
        <v>1</v>
      </c>
      <c r="U3" s="1" t="b">
        <v>1</v>
      </c>
    </row>
    <row r="4" spans="2:21" s="1" customFormat="1" x14ac:dyDescent="0.25">
      <c r="B4" s="7" t="s">
        <v>20</v>
      </c>
      <c r="C4" s="8" t="s">
        <v>8</v>
      </c>
      <c r="D4" s="14" t="s">
        <v>9</v>
      </c>
      <c r="E4" s="19" t="s">
        <v>6</v>
      </c>
      <c r="F4" s="5"/>
      <c r="G4" s="7" t="s">
        <v>24</v>
      </c>
      <c r="H4" s="10" t="s">
        <v>13</v>
      </c>
      <c r="K4" s="25" t="str">
        <v>M-112</v>
      </c>
      <c r="L4" s="1" t="str">
        <v>P-1071</v>
      </c>
      <c r="N4" s="1" t="str">
        <v>M-134</v>
      </c>
      <c r="O4" s="1" t="str">
        <v>P-1013</v>
      </c>
      <c r="Q4" s="1" t="str">
        <v>M-134</v>
      </c>
      <c r="R4" s="1" t="str">
        <v>P-1013</v>
      </c>
      <c r="T4" s="1" t="b">
        <v>1</v>
      </c>
      <c r="U4" s="1" t="b">
        <v>1</v>
      </c>
    </row>
    <row r="5" spans="2:21" s="1" customFormat="1" x14ac:dyDescent="0.25">
      <c r="B5" s="7" t="s">
        <v>21</v>
      </c>
      <c r="C5" s="8" t="s">
        <v>11</v>
      </c>
      <c r="D5" s="18" t="s">
        <v>6</v>
      </c>
      <c r="E5" s="4" t="s">
        <v>12</v>
      </c>
      <c r="F5" s="5"/>
      <c r="G5" s="7" t="s">
        <v>20</v>
      </c>
      <c r="H5" s="4" t="s">
        <v>9</v>
      </c>
      <c r="K5" s="25" t="str">
        <v>M-112</v>
      </c>
      <c r="L5" s="1" t="str">
        <v>P-1088</v>
      </c>
      <c r="N5" s="1" t="str">
        <v>M-130</v>
      </c>
      <c r="O5" s="1" t="str">
        <v>P-1014</v>
      </c>
      <c r="Q5" s="1" t="str">
        <v>M-130</v>
      </c>
      <c r="R5" s="1" t="str">
        <v>P-1014</v>
      </c>
      <c r="T5" s="1" t="b">
        <v>1</v>
      </c>
      <c r="U5" s="1" t="b">
        <v>1</v>
      </c>
    </row>
    <row r="6" spans="2:21" s="1" customFormat="1" x14ac:dyDescent="0.25">
      <c r="B6" s="7" t="s">
        <v>22</v>
      </c>
      <c r="C6" s="14" t="s">
        <v>12</v>
      </c>
      <c r="D6" s="14"/>
      <c r="E6" s="4"/>
      <c r="F6" s="5"/>
      <c r="G6" s="7" t="s">
        <v>24</v>
      </c>
      <c r="H6" s="4" t="s">
        <v>14</v>
      </c>
      <c r="K6" s="25" t="str">
        <v>M-130</v>
      </c>
      <c r="L6" s="1" t="str">
        <v>P-1044</v>
      </c>
      <c r="N6" s="1" t="str">
        <v>M-134</v>
      </c>
      <c r="O6" s="1" t="str">
        <v>P-1030</v>
      </c>
      <c r="Q6" s="1" t="str">
        <v>M-134</v>
      </c>
      <c r="R6" s="1" t="str">
        <v>P-1030</v>
      </c>
      <c r="T6" s="1" t="b">
        <v>1</v>
      </c>
      <c r="U6" s="1" t="b">
        <v>1</v>
      </c>
    </row>
    <row r="7" spans="2:21" s="1" customFormat="1" x14ac:dyDescent="0.25">
      <c r="B7" s="7" t="s">
        <v>23</v>
      </c>
      <c r="C7" s="14" t="s">
        <v>12</v>
      </c>
      <c r="D7" s="14"/>
      <c r="E7" s="4"/>
      <c r="F7" s="5"/>
      <c r="G7" s="7" t="s">
        <v>21</v>
      </c>
      <c r="H7" s="10" t="s">
        <v>11</v>
      </c>
      <c r="K7" s="25" t="str">
        <v>M-130</v>
      </c>
      <c r="L7" s="1" t="str">
        <v>P-1014</v>
      </c>
      <c r="N7" s="1" t="str">
        <v>M-150</v>
      </c>
      <c r="O7" s="1" t="str">
        <v>P-1034</v>
      </c>
      <c r="Q7" s="1" t="str">
        <v>M-150</v>
      </c>
      <c r="R7" s="1" t="str">
        <v>P-1034</v>
      </c>
      <c r="T7" s="1" t="b">
        <v>1</v>
      </c>
      <c r="U7" s="1" t="b">
        <v>1</v>
      </c>
    </row>
    <row r="8" spans="2:21" s="1" customFormat="1" x14ac:dyDescent="0.25">
      <c r="B8" s="7" t="s">
        <v>24</v>
      </c>
      <c r="C8" s="8" t="s">
        <v>13</v>
      </c>
      <c r="D8" s="14" t="s">
        <v>14</v>
      </c>
      <c r="E8" s="4" t="s">
        <v>12</v>
      </c>
      <c r="F8" s="5"/>
      <c r="G8" s="7" t="s">
        <v>25</v>
      </c>
      <c r="H8" s="10" t="s">
        <v>10</v>
      </c>
      <c r="K8" s="25" t="str">
        <v>M-130</v>
      </c>
      <c r="L8" s="1" t="str">
        <v>P-1071</v>
      </c>
      <c r="N8" s="1" t="str">
        <v>M-102</v>
      </c>
      <c r="O8" s="1" t="str">
        <v>P-1038</v>
      </c>
      <c r="Q8" s="1" t="str">
        <v>M-102</v>
      </c>
      <c r="R8" s="1" t="str">
        <v>P-1038</v>
      </c>
      <c r="T8" s="1" t="b">
        <v>1</v>
      </c>
      <c r="U8" s="1" t="b">
        <v>1</v>
      </c>
    </row>
    <row r="9" spans="2:21" s="1" customFormat="1" x14ac:dyDescent="0.25">
      <c r="B9" s="7" t="s">
        <v>25</v>
      </c>
      <c r="C9" s="8" t="s">
        <v>10</v>
      </c>
      <c r="D9" s="14" t="s">
        <v>15</v>
      </c>
      <c r="E9" s="4"/>
      <c r="F9" s="5"/>
      <c r="G9" s="7" t="s">
        <v>20</v>
      </c>
      <c r="H9" s="10" t="s">
        <v>8</v>
      </c>
      <c r="I9"/>
      <c r="J9"/>
      <c r="K9" s="26" t="str">
        <v>M-150</v>
      </c>
      <c r="L9" t="str">
        <v>P-1034</v>
      </c>
      <c r="M9"/>
      <c r="N9" t="str">
        <v>M-130</v>
      </c>
      <c r="O9" s="1" t="str">
        <v>P-1044</v>
      </c>
      <c r="Q9" s="1" t="str">
        <v>M-130</v>
      </c>
      <c r="R9" s="1" t="str">
        <v>P-1044</v>
      </c>
      <c r="T9" s="1" t="b">
        <v>1</v>
      </c>
      <c r="U9" s="1" t="b">
        <v>1</v>
      </c>
    </row>
    <row r="10" spans="2:21" s="1" customFormat="1" x14ac:dyDescent="0.25">
      <c r="B10" s="7" t="s">
        <v>26</v>
      </c>
      <c r="C10" s="8" t="s">
        <v>16</v>
      </c>
      <c r="D10" s="14" t="s">
        <v>17</v>
      </c>
      <c r="E10" s="4"/>
      <c r="F10" s="5"/>
      <c r="G10" s="7" t="s">
        <v>19</v>
      </c>
      <c r="H10" s="10" t="s">
        <v>5</v>
      </c>
      <c r="K10" s="25" t="str">
        <v>M-150</v>
      </c>
      <c r="L10" s="1" t="str">
        <v>P-1071</v>
      </c>
      <c r="N10" s="1" t="str">
        <v>M-112</v>
      </c>
      <c r="O10" s="1" t="str">
        <v>P-1046</v>
      </c>
      <c r="Q10" s="1" t="str">
        <v>M-112</v>
      </c>
      <c r="R10" s="1" t="str">
        <v>P-1046</v>
      </c>
      <c r="T10" s="1" t="b">
        <v>1</v>
      </c>
      <c r="U10" s="1" t="b">
        <v>1</v>
      </c>
    </row>
    <row r="11" spans="2:21" s="1" customFormat="1" x14ac:dyDescent="0.25">
      <c r="B11" s="15" t="s">
        <v>27</v>
      </c>
      <c r="C11" s="9" t="s">
        <v>18</v>
      </c>
      <c r="D11" s="16"/>
      <c r="E11" s="17"/>
      <c r="F11" s="5"/>
      <c r="G11" s="7" t="s">
        <v>27</v>
      </c>
      <c r="H11" s="10" t="s">
        <v>18</v>
      </c>
      <c r="K11" s="25" t="str">
        <v>M-150</v>
      </c>
      <c r="L11" s="1" t="str">
        <v>P-1082</v>
      </c>
      <c r="N11" s="1" t="str">
        <v>M-157</v>
      </c>
      <c r="O11" s="1" t="str">
        <v>P-1050</v>
      </c>
      <c r="Q11" s="1" t="str">
        <v>M-157</v>
      </c>
      <c r="R11" s="1" t="str">
        <v>P-1050</v>
      </c>
      <c r="T11" s="1" t="b">
        <v>1</v>
      </c>
      <c r="U11" s="1" t="b">
        <v>1</v>
      </c>
    </row>
    <row r="12" spans="2:21" s="1" customFormat="1" x14ac:dyDescent="0.25">
      <c r="B12" s="2"/>
      <c r="C12" s="2"/>
      <c r="D12" s="2"/>
      <c r="E12" s="2"/>
      <c r="F12" s="6"/>
      <c r="G12" s="7" t="s">
        <v>19</v>
      </c>
      <c r="H12" s="19" t="s">
        <v>6</v>
      </c>
      <c r="K12" s="1" t="str">
        <v>M-108</v>
      </c>
      <c r="L12" s="1" t="str">
        <v>P-1082</v>
      </c>
      <c r="N12" s="1" t="str">
        <v>M-112</v>
      </c>
      <c r="O12" s="1" t="str">
        <v>P-1071</v>
      </c>
      <c r="Q12" s="1" t="str">
        <v>M-112</v>
      </c>
      <c r="R12" s="1" t="str">
        <v>P-1071</v>
      </c>
      <c r="T12" s="1" t="b">
        <v>1</v>
      </c>
      <c r="U12" s="1" t="b">
        <v>1</v>
      </c>
    </row>
    <row r="13" spans="2:21" x14ac:dyDescent="0.25">
      <c r="F13" s="6"/>
      <c r="G13" s="7" t="s">
        <v>21</v>
      </c>
      <c r="H13" s="19" t="s">
        <v>6</v>
      </c>
      <c r="K13" t="str">
        <v>M-106</v>
      </c>
      <c r="L13" t="str">
        <v>P-1082</v>
      </c>
      <c r="N13" t="str">
        <v>M-130</v>
      </c>
      <c r="O13" t="str">
        <v>P-1071</v>
      </c>
      <c r="Q13" t="str">
        <v>M-130</v>
      </c>
      <c r="R13" t="str">
        <v>P-1071</v>
      </c>
      <c r="T13" t="b">
        <v>0</v>
      </c>
      <c r="U13" t="b">
        <v>1</v>
      </c>
    </row>
    <row r="14" spans="2:21" x14ac:dyDescent="0.25">
      <c r="F14" s="6"/>
      <c r="G14" s="7" t="s">
        <v>20</v>
      </c>
      <c r="H14" s="19" t="s">
        <v>6</v>
      </c>
      <c r="K14" t="str">
        <v>M-134</v>
      </c>
      <c r="L14" t="str">
        <v>P-1013</v>
      </c>
      <c r="N14" t="str">
        <v>M-150</v>
      </c>
      <c r="O14" t="str">
        <v>P-1071</v>
      </c>
      <c r="Q14" t="str">
        <v>M-150</v>
      </c>
      <c r="R14" t="str">
        <v>P-1071</v>
      </c>
      <c r="T14" t="b">
        <v>0</v>
      </c>
      <c r="U14" t="b">
        <v>1</v>
      </c>
    </row>
    <row r="15" spans="2:21" x14ac:dyDescent="0.25">
      <c r="F15" s="6"/>
      <c r="G15" s="7" t="s">
        <v>26</v>
      </c>
      <c r="H15" s="10" t="s">
        <v>16</v>
      </c>
      <c r="K15" t="str">
        <v>M-134</v>
      </c>
      <c r="L15" t="str">
        <v>P-1030</v>
      </c>
      <c r="N15" t="str">
        <v>M-165</v>
      </c>
      <c r="O15" t="str">
        <v>P-1076</v>
      </c>
      <c r="Q15" t="str">
        <v>M-165</v>
      </c>
      <c r="R15" t="str">
        <v>P-1076</v>
      </c>
      <c r="T15" t="b">
        <v>1</v>
      </c>
      <c r="U15" t="b">
        <v>1</v>
      </c>
    </row>
    <row r="16" spans="2:21" x14ac:dyDescent="0.25">
      <c r="F16" s="6"/>
      <c r="G16" s="7" t="s">
        <v>22</v>
      </c>
      <c r="H16" s="4" t="s">
        <v>12</v>
      </c>
      <c r="K16" t="str">
        <v>M-134</v>
      </c>
      <c r="L16" t="str">
        <v>P-1082</v>
      </c>
      <c r="N16" t="str">
        <v>M-150</v>
      </c>
      <c r="O16" t="str">
        <v>P-1082</v>
      </c>
      <c r="Q16" t="str">
        <v>M-150</v>
      </c>
      <c r="R16" t="str">
        <v>P-1082</v>
      </c>
      <c r="T16" t="b">
        <v>0</v>
      </c>
      <c r="U16" t="b">
        <v>1</v>
      </c>
    </row>
    <row r="17" spans="6:21" x14ac:dyDescent="0.25">
      <c r="F17" s="6"/>
      <c r="G17" s="7" t="s">
        <v>23</v>
      </c>
      <c r="H17" s="4" t="s">
        <v>12</v>
      </c>
      <c r="K17" t="str">
        <v>M-102</v>
      </c>
      <c r="L17" t="str">
        <v>P-1038</v>
      </c>
      <c r="N17" t="str">
        <v>M-108</v>
      </c>
      <c r="O17" t="str">
        <v>P-1082</v>
      </c>
      <c r="Q17" t="str">
        <v>M-108</v>
      </c>
      <c r="R17" t="str">
        <v>P-1082</v>
      </c>
      <c r="T17" t="b">
        <v>0</v>
      </c>
      <c r="U17" t="b">
        <v>1</v>
      </c>
    </row>
    <row r="18" spans="6:21" x14ac:dyDescent="0.25">
      <c r="F18" s="6"/>
      <c r="G18" s="7" t="s">
        <v>21</v>
      </c>
      <c r="H18" s="4" t="s">
        <v>12</v>
      </c>
      <c r="K18" t="str">
        <v>M-102</v>
      </c>
      <c r="L18" t="str">
        <v>P-1007</v>
      </c>
      <c r="N18" t="str">
        <v>M-106</v>
      </c>
      <c r="O18" t="str">
        <v>P-1082</v>
      </c>
      <c r="Q18" t="str">
        <v>M-106</v>
      </c>
      <c r="R18" t="str">
        <v>P-1082</v>
      </c>
      <c r="T18" t="b">
        <v>0</v>
      </c>
      <c r="U18" t="b">
        <v>1</v>
      </c>
    </row>
    <row r="19" spans="6:21" x14ac:dyDescent="0.25">
      <c r="F19" s="6"/>
      <c r="G19" s="7" t="s">
        <v>24</v>
      </c>
      <c r="H19" s="4" t="s">
        <v>12</v>
      </c>
      <c r="K19" t="str">
        <v>M-165</v>
      </c>
      <c r="L19" t="str">
        <v>P-1076</v>
      </c>
      <c r="N19" t="str">
        <v>M-134</v>
      </c>
      <c r="O19" t="str">
        <v>P-1082</v>
      </c>
      <c r="Q19" t="str">
        <v>M-134</v>
      </c>
      <c r="R19" t="str">
        <v>P-1082</v>
      </c>
      <c r="T19" t="b">
        <v>1</v>
      </c>
      <c r="U19" t="b">
        <v>1</v>
      </c>
    </row>
    <row r="20" spans="6:21" x14ac:dyDescent="0.25">
      <c r="F20" s="6"/>
      <c r="G20" s="7" t="s">
        <v>19</v>
      </c>
      <c r="H20" s="4" t="s">
        <v>7</v>
      </c>
      <c r="K20" t="str">
        <v>M-165</v>
      </c>
      <c r="L20" t="str">
        <v>P-1089</v>
      </c>
      <c r="N20" t="str">
        <v>M-112</v>
      </c>
      <c r="O20" t="str">
        <v>P-1088</v>
      </c>
      <c r="Q20" t="str">
        <v>M-112</v>
      </c>
      <c r="R20" t="str">
        <v>P-1088</v>
      </c>
      <c r="T20" t="b">
        <v>1</v>
      </c>
      <c r="U20" t="b">
        <v>1</v>
      </c>
    </row>
    <row r="21" spans="6:21" x14ac:dyDescent="0.25">
      <c r="F21" s="6"/>
      <c r="G21" s="15" t="s">
        <v>26</v>
      </c>
      <c r="H21" s="17" t="s">
        <v>17</v>
      </c>
      <c r="K21" t="str">
        <v>M-157</v>
      </c>
      <c r="L21" t="str">
        <v>P-1050</v>
      </c>
      <c r="N21" t="str">
        <v>M-165</v>
      </c>
      <c r="O21" t="str">
        <v>P-1089</v>
      </c>
      <c r="Q21" t="str">
        <v>M-165</v>
      </c>
      <c r="R21" t="str">
        <v>P-1089</v>
      </c>
      <c r="T21" t="b">
        <v>1</v>
      </c>
      <c r="U21" t="b">
        <v>1</v>
      </c>
    </row>
    <row r="22" spans="6:21" x14ac:dyDescent="0.25">
      <c r="F22" s="6"/>
      <c r="G22" s="2"/>
      <c r="H22" s="2"/>
    </row>
    <row r="23" spans="6:21" x14ac:dyDescent="0.25">
      <c r="F23" s="6"/>
      <c r="G23" s="2"/>
      <c r="H23" s="2"/>
    </row>
    <row r="24" spans="6:21" x14ac:dyDescent="0.25">
      <c r="F24" s="6"/>
      <c r="G24" s="2"/>
      <c r="H24" s="2"/>
      <c r="J24" t="s">
        <v>29</v>
      </c>
    </row>
    <row r="25" spans="6:21" x14ac:dyDescent="0.25">
      <c r="F25" s="6"/>
      <c r="G25" s="2"/>
      <c r="H25" s="2"/>
      <c r="K25" t="str" cm="1">
        <f t="array" ref="K25:L44">_xlfn.VSTACK(B2:C2, _xlfn._xlws.SORT(MID(_xlfn.TOCOL(_xlfn.IFS(C3:E11&gt;"", B3:B11&amp;C3:E11), 2, 1), {1,6}, {5,6}),2))</f>
        <v>Machinary code</v>
      </c>
      <c r="L25" t="str">
        <v>Products code</v>
      </c>
      <c r="O25" s="31" t="str" cm="1">
        <f t="array" ref="O25:P43">_xlfn._xlws.SORT(MID(_xlfn.TOCOL(_xlfn.IFS(C3:E11&gt;"", B3:B11&amp;C3:E11), 2, 1), {1,6}, {5,6}),2)</f>
        <v>M-102</v>
      </c>
      <c r="P25" t="str">
        <v>P-1007</v>
      </c>
    </row>
    <row r="26" spans="6:21" x14ac:dyDescent="0.25">
      <c r="F26" s="6"/>
      <c r="G26" s="2"/>
      <c r="H26" s="2"/>
      <c r="K26" t="str">
        <v>M-102</v>
      </c>
      <c r="L26" t="str">
        <v>P-1007</v>
      </c>
      <c r="O26" t="str">
        <v>M-134</v>
      </c>
      <c r="P26" t="str">
        <v>P-1013</v>
      </c>
    </row>
    <row r="27" spans="6:21" x14ac:dyDescent="0.25">
      <c r="F27" s="6"/>
      <c r="G27" s="2"/>
      <c r="H27" s="2"/>
      <c r="K27" t="str">
        <v>M-134</v>
      </c>
      <c r="L27" t="str">
        <v>P-1013</v>
      </c>
      <c r="O27" t="str">
        <v>M-130</v>
      </c>
      <c r="P27" t="str">
        <v>P-1014</v>
      </c>
    </row>
    <row r="28" spans="6:21" x14ac:dyDescent="0.25">
      <c r="F28" s="6"/>
      <c r="G28" s="2"/>
      <c r="H28" s="2"/>
      <c r="K28" t="str">
        <v>M-130</v>
      </c>
      <c r="L28" t="str">
        <v>P-1014</v>
      </c>
      <c r="O28" t="str">
        <v>M-134</v>
      </c>
      <c r="P28" t="str">
        <v>P-1030</v>
      </c>
    </row>
    <row r="29" spans="6:21" x14ac:dyDescent="0.25">
      <c r="F29" s="6"/>
      <c r="G29" s="2"/>
      <c r="H29" s="2"/>
      <c r="K29" t="str">
        <v>M-134</v>
      </c>
      <c r="L29" t="str">
        <v>P-1030</v>
      </c>
      <c r="O29" t="str">
        <v>M-150</v>
      </c>
      <c r="P29" t="str">
        <v>P-1034</v>
      </c>
    </row>
    <row r="30" spans="6:21" x14ac:dyDescent="0.25">
      <c r="F30" s="6"/>
      <c r="G30" s="2"/>
      <c r="H30" s="2"/>
      <c r="K30" t="str">
        <v>M-150</v>
      </c>
      <c r="L30" t="str">
        <v>P-1034</v>
      </c>
      <c r="O30" t="str">
        <v>M-102</v>
      </c>
      <c r="P30" t="str">
        <v>P-1038</v>
      </c>
    </row>
    <row r="31" spans="6:21" x14ac:dyDescent="0.25">
      <c r="F31" s="6"/>
      <c r="G31" s="2"/>
      <c r="H31" s="2"/>
      <c r="K31" t="str">
        <v>M-102</v>
      </c>
      <c r="L31" t="str">
        <v>P-1038</v>
      </c>
      <c r="O31" t="str">
        <v>M-130</v>
      </c>
      <c r="P31" t="str">
        <v>P-1044</v>
      </c>
    </row>
    <row r="32" spans="6:21" x14ac:dyDescent="0.25">
      <c r="F32" s="6"/>
      <c r="G32" s="2"/>
      <c r="H32" s="2"/>
      <c r="K32" t="str">
        <v>M-130</v>
      </c>
      <c r="L32" t="str">
        <v>P-1044</v>
      </c>
      <c r="O32" t="str">
        <v>M-112</v>
      </c>
      <c r="P32" t="str">
        <v>P-1046</v>
      </c>
    </row>
    <row r="33" spans="6:16" x14ac:dyDescent="0.25">
      <c r="K33" t="str">
        <v>M-112</v>
      </c>
      <c r="L33" t="str">
        <v>P-1046</v>
      </c>
      <c r="O33" t="str">
        <v>M-157</v>
      </c>
      <c r="P33" t="str">
        <v>P-1050</v>
      </c>
    </row>
    <row r="34" spans="6:16" x14ac:dyDescent="0.25">
      <c r="F34" s="2"/>
      <c r="G34" s="2"/>
      <c r="H34" s="2"/>
      <c r="K34" t="str">
        <v>M-157</v>
      </c>
      <c r="L34" t="str">
        <v>P-1050</v>
      </c>
      <c r="O34" t="str">
        <v>M-112</v>
      </c>
      <c r="P34" t="str">
        <v>P-1071</v>
      </c>
    </row>
    <row r="35" spans="6:16" x14ac:dyDescent="0.25">
      <c r="K35" t="str">
        <v>M-112</v>
      </c>
      <c r="L35" t="str">
        <v>P-1071</v>
      </c>
      <c r="O35" t="str">
        <v>M-150</v>
      </c>
      <c r="P35" t="str">
        <v>P-1071</v>
      </c>
    </row>
    <row r="36" spans="6:16" x14ac:dyDescent="0.25">
      <c r="F36" s="6"/>
      <c r="K36" t="str">
        <v>M-150</v>
      </c>
      <c r="L36" t="str">
        <v>P-1071</v>
      </c>
      <c r="O36" t="str">
        <v>M-130</v>
      </c>
      <c r="P36" t="str">
        <v>P-1071</v>
      </c>
    </row>
    <row r="37" spans="6:16" x14ac:dyDescent="0.25">
      <c r="F37" s="6"/>
      <c r="K37" t="str">
        <v>M-130</v>
      </c>
      <c r="L37" t="str">
        <v>P-1071</v>
      </c>
      <c r="O37" t="str">
        <v>M-165</v>
      </c>
      <c r="P37" t="str">
        <v>P-1076</v>
      </c>
    </row>
    <row r="38" spans="6:16" x14ac:dyDescent="0.25">
      <c r="F38" s="6"/>
      <c r="K38" t="str">
        <v>M-165</v>
      </c>
      <c r="L38" t="str">
        <v>P-1076</v>
      </c>
      <c r="O38" t="str">
        <v>M-108</v>
      </c>
      <c r="P38" t="str">
        <v>P-1082</v>
      </c>
    </row>
    <row r="39" spans="6:16" x14ac:dyDescent="0.25">
      <c r="F39" s="6"/>
      <c r="K39" t="str">
        <v>M-108</v>
      </c>
      <c r="L39" t="str">
        <v>P-1082</v>
      </c>
      <c r="O39" t="str">
        <v>M-106</v>
      </c>
      <c r="P39" t="str">
        <v>P-1082</v>
      </c>
    </row>
    <row r="40" spans="6:16" x14ac:dyDescent="0.25">
      <c r="K40" t="str">
        <v>M-106</v>
      </c>
      <c r="L40" t="str">
        <v>P-1082</v>
      </c>
      <c r="O40" t="str">
        <v>M-150</v>
      </c>
      <c r="P40" t="str">
        <v>P-1082</v>
      </c>
    </row>
    <row r="41" spans="6:16" x14ac:dyDescent="0.25">
      <c r="K41" t="str">
        <v>M-150</v>
      </c>
      <c r="L41" t="str">
        <v>P-1082</v>
      </c>
      <c r="O41" t="str">
        <v>M-134</v>
      </c>
      <c r="P41" t="str">
        <v>P-1082</v>
      </c>
    </row>
    <row r="42" spans="6:16" x14ac:dyDescent="0.25">
      <c r="K42" t="str">
        <v>M-134</v>
      </c>
      <c r="L42" t="str">
        <v>P-1082</v>
      </c>
      <c r="O42" t="str">
        <v>M-112</v>
      </c>
      <c r="P42" t="str">
        <v>P-1088</v>
      </c>
    </row>
    <row r="43" spans="6:16" x14ac:dyDescent="0.25">
      <c r="K43" t="str">
        <v>M-112</v>
      </c>
      <c r="L43" t="str">
        <v>P-1088</v>
      </c>
      <c r="O43" t="str">
        <v>M-165</v>
      </c>
      <c r="P43" t="str">
        <v>P-1089</v>
      </c>
    </row>
    <row r="44" spans="6:16" x14ac:dyDescent="0.25">
      <c r="K44" t="str">
        <v>M-165</v>
      </c>
      <c r="L44" t="str">
        <v>P-1089</v>
      </c>
    </row>
  </sheetData>
  <sortState xmlns:xlrd2="http://schemas.microsoft.com/office/spreadsheetml/2017/richdata2" ref="G3:H29">
    <sortCondition ref="H2:H29"/>
  </sortState>
  <mergeCells count="3">
    <mergeCell ref="B1:E1"/>
    <mergeCell ref="G1:H1"/>
    <mergeCell ref="C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2024-04-23T02:40:36Z</dcterms:modified>
</cp:coreProperties>
</file>