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48972CA-E4EF-41A3-AA3D-6DF4B2B565D7}"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Alt1" sheetId="2" r:id="rId2"/>
    <sheet name="EDA" sheetId="4" r:id="rId3"/>
  </sheets>
  <definedNames>
    <definedName name="ExternalData_1" localSheetId="2" hidden="1">EDA!$L$2:$O$18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1" i="2" l="1" a="1"/>
  <c r="J41" i="2" s="1"/>
  <c r="G41" i="2" a="1"/>
  <c r="G41" i="2" s="1"/>
  <c r="J22" i="2" a="1"/>
  <c r="J22" i="2" s="1"/>
  <c r="I22" i="2" a="1"/>
  <c r="I22" i="2" s="1"/>
  <c r="G22" i="2" a="1"/>
  <c r="G22" i="2" s="1"/>
  <c r="H22" i="2" a="1"/>
  <c r="H22" i="2" s="1"/>
  <c r="B22" i="2" a="1"/>
  <c r="B2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08FD5C-E4DD-4985-9774-4EADAF77A23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<sst xmlns="http://schemas.openxmlformats.org/spreadsheetml/2006/main" count="245" uniqueCount="22">
  <si>
    <t>Result</t>
  </si>
  <si>
    <t>A</t>
  </si>
  <si>
    <t>B</t>
  </si>
  <si>
    <t>Question</t>
  </si>
  <si>
    <t>Date</t>
  </si>
  <si>
    <t>ID</t>
  </si>
  <si>
    <t>Time</t>
  </si>
  <si>
    <t>In</t>
  </si>
  <si>
    <t>Out</t>
  </si>
  <si>
    <t>Type</t>
  </si>
  <si>
    <t>https://www.linkedin.com/in/omid-motamedisedeh-74aba166/recent-activity/all/</t>
  </si>
  <si>
    <t>Merged.1</t>
  </si>
  <si>
    <t>Merged.2</t>
  </si>
  <si>
    <t>10/19/2024 12:00:00 AM</t>
  </si>
  <si>
    <t>10/20/2024 12:00:00 AM</t>
  </si>
  <si>
    <t>10/21/2024 12:00:00 AM</t>
  </si>
  <si>
    <t>10/22/2024 12:00:00 AM</t>
  </si>
  <si>
    <t>n</t>
  </si>
  <si>
    <t>r</t>
  </si>
  <si>
    <t>t</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</si>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</sst>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
      <sz val="11"/>
      <color rgb="FFFF0000"/>
      <name val="Times New Roman"/>
      <family val="1"/>
    </font>
  </fonts>
  <fills count="5">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46">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3" xfId="0" applyFont="1" applyFill="1" applyBorder="1" applyAlignment="1">
      <alignment horizontal="center"/>
    </xf>
    <xf numFmtId="0" fontId="5" fillId="3" borderId="10" xfId="0" applyFont="1" applyFill="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20" fontId="2" fillId="0" borderId="11" xfId="0" applyNumberFormat="1" applyFont="1" applyBorder="1" applyAlignment="1">
      <alignment horizontal="center"/>
    </xf>
    <xf numFmtId="20" fontId="2" fillId="0" borderId="6" xfId="0" applyNumberFormat="1" applyFont="1" applyBorder="1" applyAlignment="1">
      <alignment horizontal="center"/>
    </xf>
    <xf numFmtId="0" fontId="2" fillId="0" borderId="11" xfId="0" applyFont="1" applyBorder="1" applyAlignment="1">
      <alignment horizontal="center"/>
    </xf>
    <xf numFmtId="14" fontId="2" fillId="0" borderId="2" xfId="0" applyNumberFormat="1" applyFont="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14" fontId="2" fillId="0" borderId="7" xfId="0" applyNumberFormat="1" applyFont="1" applyBorder="1" applyAlignment="1">
      <alignment horizontal="center"/>
    </xf>
    <xf numFmtId="0" fontId="2" fillId="0" borderId="8" xfId="0" applyFont="1" applyBorder="1" applyAlignment="1">
      <alignment horizontal="center"/>
    </xf>
    <xf numFmtId="20" fontId="2" fillId="0" borderId="8" xfId="0" applyNumberFormat="1" applyFont="1" applyBorder="1" applyAlignment="1">
      <alignment horizontal="center"/>
    </xf>
    <xf numFmtId="14" fontId="2" fillId="0" borderId="9" xfId="0" applyNumberFormat="1" applyFont="1" applyBorder="1" applyAlignment="1">
      <alignment horizontal="center"/>
    </xf>
    <xf numFmtId="14" fontId="2" fillId="4" borderId="2" xfId="0" applyNumberFormat="1" applyFont="1" applyFill="1" applyBorder="1" applyAlignment="1">
      <alignment horizontal="center"/>
    </xf>
    <xf numFmtId="0" fontId="2" fillId="4" borderId="6" xfId="0" applyFont="1" applyFill="1" applyBorder="1" applyAlignment="1">
      <alignment horizontal="center"/>
    </xf>
    <xf numFmtId="20" fontId="2" fillId="4" borderId="6" xfId="0" applyNumberFormat="1" applyFont="1" applyFill="1" applyBorder="1" applyAlignment="1">
      <alignment horizontal="center"/>
    </xf>
    <xf numFmtId="14" fontId="2" fillId="4" borderId="4" xfId="0" applyNumberFormat="1" applyFont="1" applyFill="1" applyBorder="1" applyAlignment="1">
      <alignment horizontal="center"/>
    </xf>
    <xf numFmtId="0" fontId="2" fillId="4" borderId="4" xfId="0" applyFont="1" applyFill="1" applyBorder="1" applyAlignment="1">
      <alignment horizontal="center"/>
    </xf>
    <xf numFmtId="14" fontId="2" fillId="4" borderId="6" xfId="0" applyNumberFormat="1" applyFont="1" applyFill="1" applyBorder="1" applyAlignment="1">
      <alignment horizontal="center"/>
    </xf>
    <xf numFmtId="20" fontId="2" fillId="4" borderId="11" xfId="0" applyNumberFormat="1" applyFont="1" applyFill="1" applyBorder="1" applyAlignment="1">
      <alignment horizontal="center"/>
    </xf>
    <xf numFmtId="0" fontId="2" fillId="0" borderId="0" xfId="0" applyFont="1" applyAlignment="1">
      <alignment horizontal="center" wrapText="1"/>
    </xf>
    <xf numFmtId="14" fontId="2" fillId="4" borderId="12" xfId="0" applyNumberFormat="1" applyFont="1" applyFill="1" applyBorder="1" applyAlignment="1">
      <alignment horizontal="center"/>
    </xf>
    <xf numFmtId="14" fontId="2" fillId="0" borderId="12" xfId="0" applyNumberFormat="1" applyFont="1" applyBorder="1" applyAlignment="1">
      <alignment horizontal="center"/>
    </xf>
    <xf numFmtId="14" fontId="2" fillId="4" borderId="11" xfId="0" applyNumberFormat="1" applyFont="1" applyFill="1" applyBorder="1" applyAlignment="1">
      <alignment horizontal="center"/>
    </xf>
    <xf numFmtId="0" fontId="2" fillId="4" borderId="11" xfId="0" applyFont="1" applyFill="1" applyBorder="1" applyAlignment="1">
      <alignment horizontal="center"/>
    </xf>
    <xf numFmtId="14" fontId="2" fillId="0" borderId="11" xfId="0" applyNumberFormat="1" applyFont="1" applyBorder="1" applyAlignment="1">
      <alignment horizont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14" fontId="2" fillId="0" borderId="16" xfId="0" applyNumberFormat="1" applyFont="1" applyBorder="1" applyAlignment="1">
      <alignment horizontal="center"/>
    </xf>
    <xf numFmtId="0" fontId="2" fillId="0" borderId="17" xfId="0" applyFont="1" applyBorder="1" applyAlignment="1">
      <alignment horizontal="center"/>
    </xf>
    <xf numFmtId="20" fontId="2" fillId="0" borderId="17" xfId="0" applyNumberFormat="1" applyFont="1" applyBorder="1" applyAlignment="1">
      <alignment horizontal="center"/>
    </xf>
    <xf numFmtId="14" fontId="2" fillId="0" borderId="18" xfId="0" applyNumberFormat="1" applyFont="1" applyBorder="1" applyAlignment="1">
      <alignment horizontal="center"/>
    </xf>
    <xf numFmtId="20" fontId="2" fillId="4" borderId="15" xfId="0" applyNumberFormat="1" applyFont="1" applyFill="1" applyBorder="1" applyAlignment="1">
      <alignment horizontal="center"/>
    </xf>
    <xf numFmtId="20" fontId="2" fillId="0" borderId="18" xfId="0" applyNumberFormat="1" applyFont="1" applyBorder="1" applyAlignment="1">
      <alignment horizontal="center"/>
    </xf>
    <xf numFmtId="0" fontId="4" fillId="2" borderId="0" xfId="0" applyFont="1" applyFill="1" applyAlignment="1">
      <alignment horizontal="center" vertical="center"/>
    </xf>
    <xf numFmtId="0" fontId="6" fillId="0" borderId="0" xfId="0" applyFont="1" applyAlignment="1">
      <alignment horizontal="center"/>
    </xf>
  </cellXfs>
  <cellStyles count="1">
    <cellStyle name="Normal" xfId="0" builtinId="0"/>
  </cellStyles>
  <dxfs count="12">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numFmt numFmtId="0" formatCode="General"/>
    </dxf>
    <dxf>
      <numFmt numFmtId="0" formatCode="General"/>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border diagonalUp="0" diagonalDown="0" outline="0">
        <left style="hair">
          <color auto="1"/>
        </left>
        <right style="hair">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104776</xdr:colOff>
      <xdr:row>0</xdr:row>
      <xdr:rowOff>66674</xdr:rowOff>
    </xdr:from>
    <xdr:to>
      <xdr:col>5</xdr:col>
      <xdr:colOff>3324226</xdr:colOff>
      <xdr:row>22</xdr:row>
      <xdr:rowOff>7620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657476" y="66674"/>
          <a:ext cx="3219450" cy="3857626"/>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information about the fingerprinting times for various personnel when entering the company. Sometimes, the fingerprint corresponding to the entry or exit time is not recorded. Transform the structure of the data into the Result table format.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464820</xdr:colOff>
      <xdr:row>13</xdr:row>
      <xdr:rowOff>152400</xdr:rowOff>
    </xdr:from>
    <xdr:to>
      <xdr:col>10</xdr:col>
      <xdr:colOff>464820</xdr:colOff>
      <xdr:row>16</xdr:row>
      <xdr:rowOff>15240</xdr:rowOff>
    </xdr:to>
    <xdr:sp macro="" textlink="">
      <xdr:nvSpPr>
        <xdr:cNvPr id="2" name="Callout: Line 1">
          <a:extLst>
            <a:ext uri="{FF2B5EF4-FFF2-40B4-BE49-F238E27FC236}">
              <a16:creationId xmlns:a16="http://schemas.microsoft.com/office/drawing/2014/main" id="{5C9E9CD6-00AF-76AB-295F-92A711EE042A}"/>
            </a:ext>
          </a:extLst>
        </xdr:cNvPr>
        <xdr:cNvSpPr/>
      </xdr:nvSpPr>
      <xdr:spPr>
        <a:xfrm>
          <a:off x="7772400" y="2491740"/>
          <a:ext cx="1021080" cy="388620"/>
        </a:xfrm>
        <a:prstGeom prst="borderCallout1">
          <a:avLst>
            <a:gd name="adj1" fmla="val 18750"/>
            <a:gd name="adj2" fmla="val -8333"/>
            <a:gd name="adj3" fmla="val 292892"/>
            <a:gd name="adj4" fmla="val -6669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Increment row</a:t>
          </a:r>
        </a:p>
      </xdr:txBody>
    </xdr:sp>
    <xdr:clientData/>
  </xdr:twoCellAnchor>
  <xdr:twoCellAnchor>
    <xdr:from>
      <xdr:col>11</xdr:col>
      <xdr:colOff>60960</xdr:colOff>
      <xdr:row>15</xdr:row>
      <xdr:rowOff>167640</xdr:rowOff>
    </xdr:from>
    <xdr:to>
      <xdr:col>12</xdr:col>
      <xdr:colOff>411480</xdr:colOff>
      <xdr:row>18</xdr:row>
      <xdr:rowOff>30480</xdr:rowOff>
    </xdr:to>
    <xdr:sp macro="" textlink="">
      <xdr:nvSpPr>
        <xdr:cNvPr id="3" name="Callout: Line 2">
          <a:extLst>
            <a:ext uri="{FF2B5EF4-FFF2-40B4-BE49-F238E27FC236}">
              <a16:creationId xmlns:a16="http://schemas.microsoft.com/office/drawing/2014/main" id="{D0A6AC93-0C1E-483C-9713-13E712701D40}"/>
            </a:ext>
          </a:extLst>
        </xdr:cNvPr>
        <xdr:cNvSpPr/>
      </xdr:nvSpPr>
      <xdr:spPr>
        <a:xfrm>
          <a:off x="9060180" y="2857500"/>
          <a:ext cx="1021080" cy="388620"/>
        </a:xfrm>
        <a:prstGeom prst="borderCallout1">
          <a:avLst>
            <a:gd name="adj1" fmla="val 18750"/>
            <a:gd name="adj2" fmla="val -8333"/>
            <a:gd name="adj3" fmla="val 212500"/>
            <a:gd name="adj4" fmla="val -13460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row number</a:t>
          </a:r>
        </a:p>
      </xdr:txBody>
    </xdr:sp>
    <xdr:clientData/>
  </xdr:twoCellAnchor>
  <xdr:twoCellAnchor>
    <xdr:from>
      <xdr:col>14</xdr:col>
      <xdr:colOff>0</xdr:colOff>
      <xdr:row>18</xdr:row>
      <xdr:rowOff>0</xdr:rowOff>
    </xdr:from>
    <xdr:to>
      <xdr:col>15</xdr:col>
      <xdr:colOff>350520</xdr:colOff>
      <xdr:row>20</xdr:row>
      <xdr:rowOff>38100</xdr:rowOff>
    </xdr:to>
    <xdr:sp macro="" textlink="">
      <xdr:nvSpPr>
        <xdr:cNvPr id="4" name="Callout: Line 3">
          <a:extLst>
            <a:ext uri="{FF2B5EF4-FFF2-40B4-BE49-F238E27FC236}">
              <a16:creationId xmlns:a16="http://schemas.microsoft.com/office/drawing/2014/main" id="{E20AB06F-67F0-45FB-B529-5501FC1C5F8C}"/>
            </a:ext>
          </a:extLst>
        </xdr:cNvPr>
        <xdr:cNvSpPr/>
      </xdr:nvSpPr>
      <xdr:spPr>
        <a:xfrm>
          <a:off x="11010900" y="3215640"/>
          <a:ext cx="1021080" cy="388620"/>
        </a:xfrm>
        <a:prstGeom prst="borderCallout1">
          <a:avLst>
            <a:gd name="adj1" fmla="val 18750"/>
            <a:gd name="adj2" fmla="val -8333"/>
            <a:gd name="adj3" fmla="val 116422"/>
            <a:gd name="adj4" fmla="val -10475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2 dimensional</a:t>
          </a:r>
          <a:r>
            <a:rPr lang="en-US" sz="1100" kern="1200" baseline="0"/>
            <a:t> xlookup</a:t>
          </a:r>
          <a:endParaRPr lang="en-US" sz="1100" kern="12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68F854-1E7D-4F04-9CB8-29ACEFEF643D}" autoFormatId="16" applyNumberFormats="0" applyBorderFormats="0" applyFontFormats="0" applyPatternFormats="0" applyAlignmentFormats="0" applyWidthHeightFormats="0">
  <queryTableRefresh nextId="9">
    <queryTableFields count="4">
      <queryTableField id="5" name="Merged.1" tableColumnId="5"/>
      <queryTableField id="6" name="Merged.2" tableColumnId="6"/>
      <queryTableField id="3" name="In" tableColumnId="3"/>
      <queryTableField id="4" name="Out"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141903-86BC-45DB-A1D4-13DFCA13C552}" name="Table1" displayName="Table1" ref="B2:E18" totalsRowShown="0" headerRowDxfId="11" headerRowBorderDxfId="10" tableBorderDxfId="9" totalsRowBorderDxfId="8">
  <autoFilter ref="B2:E18" xr:uid="{04141903-86BC-45DB-A1D4-13DFCA13C552}"/>
  <tableColumns count="4">
    <tableColumn id="1" xr3:uid="{1F3D19D8-E48C-42DF-AE57-454194DB9C10}" name="Date" dataDxfId="7"/>
    <tableColumn id="2" xr3:uid="{33FBE113-1651-4DB9-B09A-1063BFAADB6C}" name="ID" dataDxfId="6"/>
    <tableColumn id="3" xr3:uid="{28AE98EC-5778-46A9-B611-4A0952DAFF6A}" name="Time" dataDxfId="5"/>
    <tableColumn id="4" xr3:uid="{91EE7537-1880-465F-A23D-0F7CF267F64C}" name="Typ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F86586-E6A5-4DBF-A866-F588AF17F908}" name="Table1_1" displayName="Table1_1" ref="L2:O18" tableType="queryTable" totalsRowShown="0">
  <autoFilter ref="L2:O18" xr:uid="{9EF86586-E6A5-4DBF-A866-F588AF17F908}"/>
  <tableColumns count="4">
    <tableColumn id="5" xr3:uid="{5608F769-6E0F-4E65-8F12-8AB804C0B5DD}" uniqueName="5" name="Merged.1" queryTableFieldId="5" dataDxfId="3"/>
    <tableColumn id="6" xr3:uid="{704B1825-6668-4B70-93E8-01EE477628A5}" uniqueName="6" name="Merged.2" queryTableFieldId="6" dataDxfId="2"/>
    <tableColumn id="3" xr3:uid="{A2F0B500-4E7E-409D-B83C-E7C05E0D5C82}" uniqueName="3" name="In" queryTableFieldId="3" dataDxfId="1"/>
    <tableColumn id="4" xr3:uid="{AD9DE207-3F4D-47B3-B721-BAF2ADEF64B4}" uniqueName="4" name="Out" queryTableFieldId="4" dataDxfId="0"/>
  </tableColumns>
  <tableStyleInfo name="TableStyleMedium7"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AB1E297-02E2-4C87-A7B0-C0C31516FA9C}">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8"/>
  <sheetViews>
    <sheetView topLeftCell="A3" workbookViewId="0">
      <selection activeCell="I18" sqref="I18"/>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5" x14ac:dyDescent="0.25">
      <c r="B17" s="15">
        <v>45587</v>
      </c>
      <c r="C17" s="11" t="s">
        <v>1</v>
      </c>
      <c r="D17" s="13">
        <v>0.33333333333333331</v>
      </c>
      <c r="E17" s="16" t="s">
        <v>7</v>
      </c>
    </row>
    <row r="18" spans="2:5" x14ac:dyDescent="0.25">
      <c r="B18" s="18">
        <v>45587</v>
      </c>
      <c r="C18" s="19" t="s">
        <v>1</v>
      </c>
      <c r="D18" s="20">
        <v>0.55208333333333337</v>
      </c>
      <c r="E18" s="21" t="s">
        <v>7</v>
      </c>
    </row>
  </sheetData>
  <sortState xmlns:xlrd2="http://schemas.microsoft.com/office/spreadsheetml/2017/richdata2" ref="B3:E18">
    <sortCondition ref="B16:B18"/>
  </sortState>
  <mergeCells count="2">
    <mergeCell ref="G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7CD4-4293-468B-9C2E-18C68F35A764}">
  <dimension ref="B1:M55"/>
  <sheetViews>
    <sheetView tabSelected="1" topLeftCell="F33" workbookViewId="0">
      <selection activeCell="L38" sqref="L38"/>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9" width="6.69921875" style="4" customWidth="1"/>
    <col min="10" max="10" width="13.296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13" x14ac:dyDescent="0.25">
      <c r="B17" s="15">
        <v>45587</v>
      </c>
      <c r="C17" s="11" t="s">
        <v>1</v>
      </c>
      <c r="D17" s="13">
        <v>0.33333333333333331</v>
      </c>
      <c r="E17" s="16" t="s">
        <v>7</v>
      </c>
    </row>
    <row r="18" spans="2:13" x14ac:dyDescent="0.25">
      <c r="B18" s="18">
        <v>45587</v>
      </c>
      <c r="C18" s="19" t="s">
        <v>1</v>
      </c>
      <c r="D18" s="20">
        <v>0.55208333333333337</v>
      </c>
      <c r="E18" s="21" t="s">
        <v>7</v>
      </c>
    </row>
    <row r="21" spans="2:13" x14ac:dyDescent="0.25">
      <c r="G21" s="4" t="s">
        <v>19</v>
      </c>
      <c r="H21" s="4" t="s">
        <v>17</v>
      </c>
      <c r="I21" s="4" t="s">
        <v>18</v>
      </c>
    </row>
    <row r="22" spans="2:13" x14ac:dyDescent="0.25">
      <c r="B22" s="29" cm="1">
        <f t="array" ref="B22:E31">_xlfn.LET(
    _xlpm.t, E3:E18,
    _xlpm.n, _xlfn.SCAN(0, IF(_xlpm.t = "in", 1, 2), _xlfn.LAMBDA(_xlpm.a,_xlpm.v, _xlpm.a + _xlpm.v &lt; 3)),
    _xlpm.r, _xlfn.SCAN(0, _xlpm.n, _xleta.SUM),
    _xlfn.HSTACK(
        _xlfn._xlws.FILTER(B3:C18, _xlpm.n),
        _xlfn.XLOOKUP(_xlfn.UNIQUE(_xlpm.r) &amp; {"In","Out"}, _xlpm.r &amp; _xlpm.t, D3:D18, "")
    )
)</f>
        <v>45584</v>
      </c>
      <c r="C22" s="4" t="str">
        <v>A</v>
      </c>
      <c r="D22" s="4">
        <v>0.33333333333333331</v>
      </c>
      <c r="E22" s="4">
        <v>0.46527777777777779</v>
      </c>
      <c r="F22" s="4"/>
      <c r="G22" s="4" t="str" cm="1">
        <f t="array" ref="G22:G37">_xlfn.LET(
_xlpm.t,E3:E18,
_xlpm.n,_xlfn.SCAN(0,IF(_xlpm.t="in",1,2),_xlfn.LAMBDA(_xlpm.a,_xlpm.v,_xlpm.a+_xlpm.v&lt;3)),
_xlpm.r,_xlfn.SCAN(0,_xlpm.n,_xleta.SUM),
_xlpm.t
)</f>
        <v>In</v>
      </c>
      <c r="H22" s="4" t="b" cm="1">
        <f t="array" ref="H22:H37">_xlfn.LET(
_xlpm.t,E3:E18,
_xlpm.n,_xlfn.SCAN(0,IF(_xlpm.t="in",1,2),_xlfn.LAMBDA(_xlpm.a,_xlpm.v,_xlpm.a+_xlpm.v&lt;3)),
_xlpm.r,_xlfn.SCAN(0,_xlpm.n,_xleta.SUM),
_xlpm.n
)</f>
        <v>1</v>
      </c>
      <c r="I22" s="4" cm="1">
        <f t="array" ref="I22:I37">_xlfn.LET(
_xlpm.t,E3:E18,
_xlpm.n,_xlfn.SCAN(0,IF(_xlpm.t="in",1,2),_xlfn.LAMBDA(_xlpm.a,_xlpm.v,_xlpm.a+_xlpm.v&lt;3)),
_xlpm.r,_xlfn.SCAN(0,_xlpm.n,_xleta.SUM),
_xlpm.r
)</f>
        <v>1</v>
      </c>
      <c r="J22" s="4" cm="1">
        <f t="array" ref="J22:M31">_xlfn.LET(
    _xlpm.t,_xlfn.ANCHORARRAY( G22),
    _xlpm.n,_xlfn.ANCHORARRAY( H22),
    _xlpm.r,_xlfn.ANCHORARRAY( I22),
    _xlfn.HSTACK(
        _xlfn._xlws.FILTER(B3:C18, _xlpm.n),
        _xlfn.XLOOKUP(_xlfn.UNIQUE(_xlpm.r) &amp; {"In","Out"}, _xlpm.r &amp; _xlpm.t, D3:D18, "")
    )
)</f>
        <v>45584</v>
      </c>
      <c r="K22" t="str">
        <v>A</v>
      </c>
      <c r="L22">
        <v>0.33333333333333331</v>
      </c>
      <c r="M22">
        <v>0.46527777777777779</v>
      </c>
    </row>
    <row r="23" spans="2:13" x14ac:dyDescent="0.25">
      <c r="B23" s="4">
        <v>45584</v>
      </c>
      <c r="C23" s="4" t="str">
        <v>A</v>
      </c>
      <c r="D23" s="4">
        <v>0.63541666666666663</v>
      </c>
      <c r="E23" s="4">
        <v>0.73958333333333337</v>
      </c>
      <c r="F23" s="4"/>
      <c r="G23" s="4" t="str">
        <v>Out</v>
      </c>
      <c r="H23" s="4" t="b">
        <v>0</v>
      </c>
      <c r="I23" s="4">
        <v>1</v>
      </c>
      <c r="J23" s="4">
        <v>45584</v>
      </c>
      <c r="K23" t="str">
        <v>A</v>
      </c>
      <c r="L23">
        <v>0.63541666666666663</v>
      </c>
      <c r="M23">
        <v>0.73958333333333337</v>
      </c>
    </row>
    <row r="24" spans="2:13" x14ac:dyDescent="0.25">
      <c r="B24" s="4">
        <v>45584</v>
      </c>
      <c r="C24" s="4" t="str">
        <v>B</v>
      </c>
      <c r="D24" s="4">
        <v>0.33333333333333331</v>
      </c>
      <c r="E24" s="4">
        <v>0.70833333333333337</v>
      </c>
      <c r="F24" s="4"/>
      <c r="G24" s="4" t="str">
        <v>In</v>
      </c>
      <c r="H24" s="4" t="b">
        <v>1</v>
      </c>
      <c r="I24" s="4">
        <v>2</v>
      </c>
      <c r="J24" s="4">
        <v>45584</v>
      </c>
      <c r="K24" t="str">
        <v>B</v>
      </c>
      <c r="L24">
        <v>0.33333333333333331</v>
      </c>
      <c r="M24">
        <v>0.70833333333333337</v>
      </c>
    </row>
    <row r="25" spans="2:13" x14ac:dyDescent="0.25">
      <c r="B25" s="4">
        <v>45585</v>
      </c>
      <c r="C25" s="4" t="str">
        <v>A</v>
      </c>
      <c r="D25" s="4">
        <v>0.32291666666666669</v>
      </c>
      <c r="E25" s="4">
        <v>0.70833333333333337</v>
      </c>
      <c r="F25" s="4"/>
      <c r="G25" s="4" t="str">
        <v>Out</v>
      </c>
      <c r="H25" s="4" t="b">
        <v>0</v>
      </c>
      <c r="I25" s="4">
        <v>2</v>
      </c>
      <c r="J25" s="4">
        <v>45585</v>
      </c>
      <c r="K25" t="str">
        <v>A</v>
      </c>
      <c r="L25">
        <v>0.32291666666666669</v>
      </c>
      <c r="M25">
        <v>0.70833333333333337</v>
      </c>
    </row>
    <row r="26" spans="2:13" x14ac:dyDescent="0.25">
      <c r="B26" s="4">
        <v>45585</v>
      </c>
      <c r="C26" s="4" t="str">
        <v>B</v>
      </c>
      <c r="D26" s="4">
        <v>0.32291666666666669</v>
      </c>
      <c r="E26" s="4">
        <v>0.70833333333333337</v>
      </c>
      <c r="F26" s="4"/>
      <c r="G26" s="4" t="str">
        <v>In</v>
      </c>
      <c r="H26" s="4" t="b">
        <v>1</v>
      </c>
      <c r="I26" s="4">
        <v>3</v>
      </c>
      <c r="J26" s="4">
        <v>45585</v>
      </c>
      <c r="K26" t="str">
        <v>B</v>
      </c>
      <c r="L26">
        <v>0.32291666666666669</v>
      </c>
      <c r="M26">
        <v>0.70833333333333337</v>
      </c>
    </row>
    <row r="27" spans="2:13" x14ac:dyDescent="0.25">
      <c r="B27" s="4">
        <v>45586</v>
      </c>
      <c r="C27" s="4" t="str">
        <v>A</v>
      </c>
      <c r="D27" s="4">
        <v>0.33333333333333331</v>
      </c>
      <c r="E27" s="4">
        <v>0.42708333333333331</v>
      </c>
      <c r="F27" s="4"/>
      <c r="G27" s="4" t="str">
        <v>Out</v>
      </c>
      <c r="H27" s="4" t="b">
        <v>0</v>
      </c>
      <c r="I27" s="4">
        <v>3</v>
      </c>
      <c r="J27" s="4">
        <v>45586</v>
      </c>
      <c r="K27" t="str">
        <v>A</v>
      </c>
      <c r="L27">
        <v>0.33333333333333331</v>
      </c>
      <c r="M27">
        <v>0.42708333333333331</v>
      </c>
    </row>
    <row r="28" spans="2:13" x14ac:dyDescent="0.25">
      <c r="B28" s="4">
        <v>45586</v>
      </c>
      <c r="C28" s="4" t="str">
        <v>A</v>
      </c>
      <c r="D28" s="4" t="str">
        <v/>
      </c>
      <c r="E28" s="4">
        <v>0.59375</v>
      </c>
      <c r="F28" s="4"/>
      <c r="G28" s="4" t="str">
        <v>In</v>
      </c>
      <c r="H28" s="4" t="b">
        <v>1</v>
      </c>
      <c r="I28" s="4">
        <v>4</v>
      </c>
      <c r="J28" s="4">
        <v>45586</v>
      </c>
      <c r="K28" t="str">
        <v>A</v>
      </c>
      <c r="L28" t="str">
        <v/>
      </c>
      <c r="M28">
        <v>0.59375</v>
      </c>
    </row>
    <row r="29" spans="2:13" x14ac:dyDescent="0.25">
      <c r="B29" s="4">
        <v>45586</v>
      </c>
      <c r="C29" s="4" t="str">
        <v>A</v>
      </c>
      <c r="D29" s="4">
        <v>0.63194444444444442</v>
      </c>
      <c r="E29" s="4" t="str">
        <v/>
      </c>
      <c r="F29" s="4"/>
      <c r="G29" s="4" t="str">
        <v>Out</v>
      </c>
      <c r="H29" s="4" t="b">
        <v>0</v>
      </c>
      <c r="I29" s="4">
        <v>4</v>
      </c>
      <c r="J29" s="4">
        <v>45586</v>
      </c>
      <c r="K29" t="str">
        <v>A</v>
      </c>
      <c r="L29">
        <v>0.63194444444444442</v>
      </c>
      <c r="M29" t="str">
        <v/>
      </c>
    </row>
    <row r="30" spans="2:13" x14ac:dyDescent="0.25">
      <c r="B30" s="4">
        <v>45587</v>
      </c>
      <c r="C30" s="4" t="str">
        <v>A</v>
      </c>
      <c r="D30" s="4">
        <v>0.33333333333333331</v>
      </c>
      <c r="E30" s="4" t="str">
        <v/>
      </c>
      <c r="F30" s="4"/>
      <c r="G30" s="4" t="str">
        <v>In</v>
      </c>
      <c r="H30" s="4" t="b">
        <v>1</v>
      </c>
      <c r="I30" s="4">
        <v>5</v>
      </c>
      <c r="J30" s="4">
        <v>45587</v>
      </c>
      <c r="K30" t="str">
        <v>A</v>
      </c>
      <c r="L30">
        <v>0.33333333333333331</v>
      </c>
      <c r="M30" t="str">
        <v/>
      </c>
    </row>
    <row r="31" spans="2:13" x14ac:dyDescent="0.25">
      <c r="B31" s="4">
        <v>45587</v>
      </c>
      <c r="C31" s="4" t="str">
        <v>A</v>
      </c>
      <c r="D31" s="4">
        <v>0.55208333333333337</v>
      </c>
      <c r="E31" s="4" t="str">
        <v/>
      </c>
      <c r="F31" s="4"/>
      <c r="G31" s="4" t="str">
        <v>Out</v>
      </c>
      <c r="H31" s="4" t="b">
        <v>0</v>
      </c>
      <c r="I31" s="4">
        <v>5</v>
      </c>
      <c r="J31" s="4">
        <v>45587</v>
      </c>
      <c r="K31" t="str">
        <v>A</v>
      </c>
      <c r="L31">
        <v>0.55208333333333337</v>
      </c>
      <c r="M31" t="str">
        <v/>
      </c>
    </row>
    <row r="32" spans="2:13" x14ac:dyDescent="0.25">
      <c r="F32" s="4"/>
      <c r="G32" s="4" t="str">
        <v>In</v>
      </c>
      <c r="H32" s="4" t="b">
        <v>1</v>
      </c>
      <c r="I32" s="4">
        <v>6</v>
      </c>
    </row>
    <row r="33" spans="2:13" x14ac:dyDescent="0.25">
      <c r="C33" s="45" t="s">
        <v>8</v>
      </c>
      <c r="F33" s="4"/>
      <c r="G33" s="4" t="str">
        <v>Out</v>
      </c>
      <c r="H33" s="4" t="b">
        <v>0</v>
      </c>
      <c r="I33" s="4">
        <v>6</v>
      </c>
    </row>
    <row r="34" spans="2:13" x14ac:dyDescent="0.25">
      <c r="B34" s="4" t="s">
        <v>20</v>
      </c>
      <c r="C34" s="4" t="s">
        <v>7</v>
      </c>
      <c r="D34" s="4" t="s">
        <v>8</v>
      </c>
      <c r="E34" s="4">
        <v>1</v>
      </c>
      <c r="F34" s="5">
        <v>1</v>
      </c>
      <c r="G34" s="4" t="str">
        <v>Out</v>
      </c>
      <c r="H34" s="4" t="b">
        <v>1</v>
      </c>
      <c r="I34" s="4">
        <v>7</v>
      </c>
    </row>
    <row r="35" spans="2:13" x14ac:dyDescent="0.25">
      <c r="B35" s="4" t="s">
        <v>21</v>
      </c>
      <c r="C35" s="4" t="s">
        <v>8</v>
      </c>
      <c r="D35" s="4" t="s">
        <v>7</v>
      </c>
      <c r="E35" s="4">
        <v>1</v>
      </c>
      <c r="F35" s="5">
        <v>0</v>
      </c>
      <c r="G35" s="4" t="str">
        <v>In</v>
      </c>
      <c r="H35" s="4" t="b">
        <v>1</v>
      </c>
      <c r="I35" s="4">
        <v>8</v>
      </c>
    </row>
    <row r="36" spans="2:13" x14ac:dyDescent="0.25">
      <c r="B36" s="4" t="s">
        <v>20</v>
      </c>
      <c r="C36" s="4" t="s">
        <v>7</v>
      </c>
      <c r="D36" s="4" t="s">
        <v>8</v>
      </c>
      <c r="E36" s="4">
        <v>2</v>
      </c>
      <c r="F36" s="5">
        <v>1</v>
      </c>
      <c r="G36" s="4" t="str">
        <v>In</v>
      </c>
      <c r="H36" s="4" t="b">
        <v>1</v>
      </c>
      <c r="I36" s="4">
        <v>9</v>
      </c>
    </row>
    <row r="37" spans="2:13" x14ac:dyDescent="0.25">
      <c r="B37" s="4" t="s">
        <v>21</v>
      </c>
      <c r="C37" s="4" t="s">
        <v>8</v>
      </c>
      <c r="D37" s="4" t="s">
        <v>7</v>
      </c>
      <c r="E37" s="4">
        <v>2</v>
      </c>
      <c r="F37" s="5">
        <v>0</v>
      </c>
      <c r="G37" s="4" t="str">
        <v>In</v>
      </c>
      <c r="H37" s="4" t="b">
        <v>1</v>
      </c>
      <c r="I37" s="4">
        <v>10</v>
      </c>
    </row>
    <row r="38" spans="2:13" x14ac:dyDescent="0.25">
      <c r="B38" s="4" t="s">
        <v>20</v>
      </c>
      <c r="C38" s="4" t="s">
        <v>7</v>
      </c>
      <c r="D38" s="4" t="s">
        <v>8</v>
      </c>
      <c r="E38" s="4">
        <v>3</v>
      </c>
      <c r="F38" s="5">
        <v>1</v>
      </c>
    </row>
    <row r="39" spans="2:13" x14ac:dyDescent="0.25">
      <c r="B39" s="4" t="s">
        <v>21</v>
      </c>
      <c r="C39" s="4" t="s">
        <v>8</v>
      </c>
      <c r="D39" s="4" t="s">
        <v>7</v>
      </c>
      <c r="E39" s="4">
        <v>3</v>
      </c>
      <c r="F39" s="5">
        <v>0</v>
      </c>
    </row>
    <row r="40" spans="2:13" x14ac:dyDescent="0.25">
      <c r="B40" s="4" t="s">
        <v>20</v>
      </c>
      <c r="C40" s="4" t="s">
        <v>7</v>
      </c>
      <c r="D40" s="4" t="s">
        <v>8</v>
      </c>
      <c r="E40" s="4">
        <v>4</v>
      </c>
      <c r="F40" s="5">
        <v>1</v>
      </c>
    </row>
    <row r="41" spans="2:13" x14ac:dyDescent="0.25">
      <c r="B41" s="4" t="s">
        <v>21</v>
      </c>
      <c r="C41" s="4" t="s">
        <v>8</v>
      </c>
      <c r="D41" s="4" t="s">
        <v>7</v>
      </c>
      <c r="E41" s="4">
        <v>4</v>
      </c>
      <c r="F41" s="5">
        <v>0</v>
      </c>
      <c r="G41" s="4" cm="1">
        <f t="array" ref="G41:G55">_xlfn.SCAN(,F34:F48,_xlfn.LAMBDA(_xlpm.a,_xlpm.v,_xlpm.a+_xlpm.v))</f>
        <v>1</v>
      </c>
      <c r="J41" s="27" cm="1">
        <f t="array" ref="J41:M50">_xlfn.LET(
_xlpm.d,E3:E18,
_xlpm.q,_xlfn.SCAN("Out|0",_xlpm.d,_xlfn.LAMBDA(_xlpm.a,_xlpm.v,_xlpm.v&amp;"|"&amp;IF(AND(_xlpm.v&lt;&gt;"In",_xlfn.TEXTBEFORE(_xlpm.a,"|")&lt;&gt;"Out"),1,0))),
_xlpm.qq,1-_xlfn.DROP(_xlfn.REDUCE(0,_xlpm.q,_xlfn.LAMBDA(_xlpm.a,_xlpm.v,_xlfn.VSTACK(_xlpm.a,_xlfn.TEXTAFTER(_xlpm.v,"|")))),1),
_xlpm.qqq, _xlfn.SCAN(,_xlpm.qq,_xlfn.LAMBDA(_xlpm.a,_xlpm.v,_xlpm.a+_xlpm.v)),
_xlpm.qqqq,_xlfn.HSTACK(
        _xlfn._xlws.FILTER(B3:C18, _xlpm.qq),
        _xlfn.XLOOKUP(_xlfn.UNIQUE(_xlpm.qqq) &amp; {"In","Out"}, _xlpm.qqq &amp; E3:E18, D3:D18, "")    ),
_xlpm.qqqq
)</f>
        <v>45584</v>
      </c>
      <c r="K41" s="23" t="str">
        <v>A</v>
      </c>
      <c r="L41" s="28">
        <v>0.33333333333333331</v>
      </c>
      <c r="M41" s="24">
        <v>0.46527777777777779</v>
      </c>
    </row>
    <row r="42" spans="2:13" x14ac:dyDescent="0.25">
      <c r="B42" s="4" t="s">
        <v>20</v>
      </c>
      <c r="C42" s="4" t="s">
        <v>7</v>
      </c>
      <c r="D42" s="4" t="s">
        <v>8</v>
      </c>
      <c r="E42" s="4">
        <v>5</v>
      </c>
      <c r="F42" s="5">
        <v>1</v>
      </c>
      <c r="G42" s="4">
        <v>1</v>
      </c>
      <c r="J42" s="27">
        <v>45584</v>
      </c>
      <c r="K42" s="23" t="str">
        <v>A</v>
      </c>
      <c r="L42" s="28">
        <v>0.63541666666666663</v>
      </c>
      <c r="M42" s="24">
        <v>0.73958333333333337</v>
      </c>
    </row>
    <row r="43" spans="2:13" x14ac:dyDescent="0.25">
      <c r="B43" s="4" t="s">
        <v>21</v>
      </c>
      <c r="C43" s="4" t="s">
        <v>8</v>
      </c>
      <c r="D43" s="4" t="s">
        <v>7</v>
      </c>
      <c r="E43" s="4">
        <v>6</v>
      </c>
      <c r="F43" s="5">
        <v>0</v>
      </c>
      <c r="G43" s="4">
        <v>2</v>
      </c>
      <c r="J43" s="10">
        <v>45584</v>
      </c>
      <c r="K43" s="11" t="str">
        <v>B</v>
      </c>
      <c r="L43" s="12">
        <v>0.33333333333333331</v>
      </c>
      <c r="M43" s="13">
        <v>0.70833333333333337</v>
      </c>
    </row>
    <row r="44" spans="2:13" x14ac:dyDescent="0.25">
      <c r="B44" s="4" t="s">
        <v>20</v>
      </c>
      <c r="C44" s="4" t="s">
        <v>7</v>
      </c>
      <c r="D44" s="4" t="s">
        <v>8</v>
      </c>
      <c r="E44" s="4">
        <v>6</v>
      </c>
      <c r="F44" s="5">
        <v>1</v>
      </c>
      <c r="G44" s="4">
        <v>2</v>
      </c>
      <c r="J44" s="10">
        <v>45585</v>
      </c>
      <c r="K44" s="11" t="str">
        <v>A</v>
      </c>
      <c r="L44" s="12">
        <v>0.32291666666666669</v>
      </c>
      <c r="M44" s="13">
        <v>0.70833333333333337</v>
      </c>
    </row>
    <row r="45" spans="2:13" x14ac:dyDescent="0.25">
      <c r="B45" s="4" t="s">
        <v>21</v>
      </c>
      <c r="C45" s="4" t="s">
        <v>8</v>
      </c>
      <c r="D45" s="4" t="s">
        <v>8</v>
      </c>
      <c r="E45" s="4">
        <v>7</v>
      </c>
      <c r="F45" s="5">
        <v>1</v>
      </c>
      <c r="G45" s="4">
        <v>3</v>
      </c>
      <c r="J45" s="10">
        <v>45585</v>
      </c>
      <c r="K45" s="11" t="str">
        <v>B</v>
      </c>
      <c r="L45" s="12">
        <v>0.32291666666666669</v>
      </c>
      <c r="M45" s="13">
        <v>0.70833333333333337</v>
      </c>
    </row>
    <row r="46" spans="2:13" x14ac:dyDescent="0.25">
      <c r="B46" s="4" t="s">
        <v>20</v>
      </c>
      <c r="C46" s="4" t="s">
        <v>8</v>
      </c>
      <c r="D46" s="4" t="s">
        <v>7</v>
      </c>
      <c r="E46" s="4">
        <v>8</v>
      </c>
      <c r="F46" s="5">
        <v>1</v>
      </c>
      <c r="G46" s="4">
        <v>3</v>
      </c>
      <c r="J46" s="10">
        <v>45586</v>
      </c>
      <c r="K46" s="11" t="str">
        <v>A</v>
      </c>
      <c r="L46" s="12">
        <v>0.33333333333333331</v>
      </c>
      <c r="M46" s="13">
        <v>0.42708333333333331</v>
      </c>
    </row>
    <row r="47" spans="2:13" x14ac:dyDescent="0.25">
      <c r="B47" s="4" t="s">
        <v>20</v>
      </c>
      <c r="C47" s="4" t="s">
        <v>7</v>
      </c>
      <c r="D47" s="4" t="s">
        <v>7</v>
      </c>
      <c r="E47" s="4">
        <v>9</v>
      </c>
      <c r="F47" s="5">
        <v>1</v>
      </c>
      <c r="G47" s="4">
        <v>4</v>
      </c>
      <c r="J47" s="10">
        <v>45586</v>
      </c>
      <c r="K47" s="11" t="str">
        <v>A</v>
      </c>
      <c r="L47" s="14" t="str">
        <v/>
      </c>
      <c r="M47" s="13">
        <v>0.59375</v>
      </c>
    </row>
    <row r="48" spans="2:13" x14ac:dyDescent="0.25">
      <c r="B48" s="4" t="s">
        <v>20</v>
      </c>
      <c r="C48" s="4" t="s">
        <v>7</v>
      </c>
      <c r="D48" s="4" t="s">
        <v>7</v>
      </c>
      <c r="E48" s="4">
        <v>10</v>
      </c>
      <c r="F48" s="5">
        <v>1</v>
      </c>
      <c r="G48" s="4">
        <v>4</v>
      </c>
      <c r="J48" s="10">
        <v>45586</v>
      </c>
      <c r="K48" s="11" t="str">
        <v>A</v>
      </c>
      <c r="L48" s="12">
        <v>0.63194444444444442</v>
      </c>
      <c r="M48" s="11" t="str">
        <v/>
      </c>
    </row>
    <row r="49" spans="2:13" x14ac:dyDescent="0.25">
      <c r="B49" s="4" t="s">
        <v>20</v>
      </c>
      <c r="G49" s="4">
        <v>5</v>
      </c>
      <c r="J49" s="10">
        <v>45587</v>
      </c>
      <c r="K49" s="11" t="str">
        <v>A</v>
      </c>
      <c r="L49" s="12">
        <v>0.33333333333333331</v>
      </c>
      <c r="M49" s="13" t="str">
        <v/>
      </c>
    </row>
    <row r="50" spans="2:13" x14ac:dyDescent="0.25">
      <c r="G50" s="4">
        <v>5</v>
      </c>
      <c r="J50" s="10">
        <v>45587</v>
      </c>
      <c r="K50" s="11" t="str">
        <v>A</v>
      </c>
      <c r="L50" s="12">
        <v>0.55208333333333337</v>
      </c>
      <c r="M50" s="13" t="str">
        <v/>
      </c>
    </row>
    <row r="51" spans="2:13" x14ac:dyDescent="0.25">
      <c r="G51" s="4">
        <v>6</v>
      </c>
    </row>
    <row r="52" spans="2:13" x14ac:dyDescent="0.25">
      <c r="G52" s="4">
        <v>7</v>
      </c>
    </row>
    <row r="53" spans="2:13" x14ac:dyDescent="0.25">
      <c r="G53" s="4">
        <v>8</v>
      </c>
    </row>
    <row r="54" spans="2:13" x14ac:dyDescent="0.25">
      <c r="G54" s="4">
        <v>9</v>
      </c>
    </row>
    <row r="55" spans="2:13" x14ac:dyDescent="0.25">
      <c r="G55" s="4">
        <v>10</v>
      </c>
    </row>
  </sheetData>
  <mergeCells count="2">
    <mergeCell ref="B1:E1"/>
    <mergeCell ref="G1:J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51F6-DCE3-4410-9F97-77A36C295F9F}">
  <dimension ref="A1:O22"/>
  <sheetViews>
    <sheetView workbookViewId="0">
      <selection activeCell="B25" sqref="B25"/>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 min="12" max="12" width="21.3984375" bestFit="1" customWidth="1"/>
    <col min="13" max="13" width="10.19921875" bestFit="1" customWidth="1"/>
    <col min="14" max="14" width="12" bestFit="1" customWidth="1"/>
    <col min="15" max="15" width="5.69921875" bestFit="1" customWidth="1"/>
  </cols>
  <sheetData>
    <row r="1" spans="2:15" s="2" customFormat="1" ht="16.5" customHeight="1" x14ac:dyDescent="0.25">
      <c r="B1" s="44" t="s">
        <v>3</v>
      </c>
      <c r="C1" s="44"/>
      <c r="D1" s="44"/>
      <c r="E1" s="44"/>
      <c r="F1" s="3"/>
      <c r="G1" s="44" t="s">
        <v>0</v>
      </c>
      <c r="H1" s="44"/>
      <c r="I1" s="44"/>
      <c r="J1" s="44"/>
    </row>
    <row r="2" spans="2:15" s="2" customFormat="1" x14ac:dyDescent="0.25">
      <c r="B2" s="35" t="s">
        <v>4</v>
      </c>
      <c r="C2" s="36" t="s">
        <v>5</v>
      </c>
      <c r="D2" s="36" t="s">
        <v>6</v>
      </c>
      <c r="E2" s="37" t="s">
        <v>9</v>
      </c>
      <c r="F2" s="3"/>
      <c r="G2" s="6" t="s">
        <v>4</v>
      </c>
      <c r="H2" s="7" t="s">
        <v>5</v>
      </c>
      <c r="I2" s="9" t="s">
        <v>7</v>
      </c>
      <c r="J2" s="8" t="s">
        <v>8</v>
      </c>
      <c r="L2" t="s">
        <v>11</v>
      </c>
      <c r="M2" t="s">
        <v>12</v>
      </c>
      <c r="N2" t="s">
        <v>7</v>
      </c>
      <c r="O2" t="s">
        <v>8</v>
      </c>
    </row>
    <row r="3" spans="2:15" s="1" customFormat="1" x14ac:dyDescent="0.25">
      <c r="B3" s="30">
        <v>45584</v>
      </c>
      <c r="C3" s="23" t="s">
        <v>1</v>
      </c>
      <c r="D3" s="24">
        <v>0.33333333333333331</v>
      </c>
      <c r="E3" s="32" t="s">
        <v>7</v>
      </c>
      <c r="F3" s="4"/>
      <c r="G3" s="27">
        <v>45584</v>
      </c>
      <c r="H3" s="23" t="s">
        <v>1</v>
      </c>
      <c r="I3" s="28">
        <v>0.33333333333333331</v>
      </c>
      <c r="J3" s="24">
        <v>0.46527777777777779</v>
      </c>
      <c r="L3" t="s">
        <v>13</v>
      </c>
      <c r="M3" t="s">
        <v>1</v>
      </c>
      <c r="N3" s="42">
        <v>0.33333333333333331</v>
      </c>
      <c r="O3" s="42"/>
    </row>
    <row r="4" spans="2:15" s="1" customFormat="1" x14ac:dyDescent="0.25">
      <c r="B4" s="30">
        <v>45584</v>
      </c>
      <c r="C4" s="23" t="s">
        <v>1</v>
      </c>
      <c r="D4" s="24">
        <v>0.46527777777777779</v>
      </c>
      <c r="E4" s="33" t="s">
        <v>8</v>
      </c>
      <c r="F4" s="4"/>
      <c r="G4" s="27">
        <v>45584</v>
      </c>
      <c r="H4" s="23" t="s">
        <v>1</v>
      </c>
      <c r="I4" s="28">
        <v>0.63541666666666663</v>
      </c>
      <c r="J4" s="24">
        <v>0.73958333333333337</v>
      </c>
      <c r="L4" t="s">
        <v>13</v>
      </c>
      <c r="M4" t="s">
        <v>1</v>
      </c>
      <c r="N4" s="28"/>
      <c r="O4" s="28">
        <v>0.46527777777777779</v>
      </c>
    </row>
    <row r="5" spans="2:15" s="1" customFormat="1" x14ac:dyDescent="0.25">
      <c r="B5" s="30">
        <v>45584</v>
      </c>
      <c r="C5" s="23" t="s">
        <v>1</v>
      </c>
      <c r="D5" s="24">
        <v>0.63541666666666663</v>
      </c>
      <c r="E5" s="32" t="s">
        <v>7</v>
      </c>
      <c r="F5" s="4"/>
      <c r="G5" s="10">
        <v>45584</v>
      </c>
      <c r="H5" s="11" t="s">
        <v>2</v>
      </c>
      <c r="I5" s="12">
        <v>0.33333333333333331</v>
      </c>
      <c r="J5" s="13">
        <v>0.70833333333333337</v>
      </c>
      <c r="L5" t="s">
        <v>13</v>
      </c>
      <c r="M5" t="s">
        <v>1</v>
      </c>
      <c r="N5" s="12">
        <v>0.63541666666666663</v>
      </c>
      <c r="O5" s="12"/>
    </row>
    <row r="6" spans="2:15" s="1" customFormat="1" x14ac:dyDescent="0.25">
      <c r="B6" s="30">
        <v>45584</v>
      </c>
      <c r="C6" s="23" t="s">
        <v>1</v>
      </c>
      <c r="D6" s="24">
        <v>0.73958333333333337</v>
      </c>
      <c r="E6" s="32" t="s">
        <v>8</v>
      </c>
      <c r="F6" s="4"/>
      <c r="G6" s="10">
        <v>45585</v>
      </c>
      <c r="H6" s="11" t="s">
        <v>1</v>
      </c>
      <c r="I6" s="12">
        <v>0.32291666666666669</v>
      </c>
      <c r="J6" s="13">
        <v>0.70833333333333337</v>
      </c>
      <c r="L6" t="s">
        <v>13</v>
      </c>
      <c r="M6" t="s">
        <v>1</v>
      </c>
      <c r="N6" s="12"/>
      <c r="O6" s="12">
        <v>0.73958333333333337</v>
      </c>
    </row>
    <row r="7" spans="2:15" s="1" customFormat="1" x14ac:dyDescent="0.25">
      <c r="B7" s="31">
        <v>45584</v>
      </c>
      <c r="C7" s="11" t="s">
        <v>2</v>
      </c>
      <c r="D7" s="13">
        <v>0.33333333333333331</v>
      </c>
      <c r="E7" s="34" t="s">
        <v>7</v>
      </c>
      <c r="F7" s="4"/>
      <c r="G7" s="10">
        <v>45585</v>
      </c>
      <c r="H7" s="11" t="s">
        <v>2</v>
      </c>
      <c r="I7" s="12">
        <v>0.32291666666666669</v>
      </c>
      <c r="J7" s="13">
        <v>0.70833333333333337</v>
      </c>
      <c r="L7" t="s">
        <v>13</v>
      </c>
      <c r="M7" t="s">
        <v>2</v>
      </c>
      <c r="N7" s="12">
        <v>0.33333333333333331</v>
      </c>
      <c r="O7" s="12"/>
    </row>
    <row r="8" spans="2:15" s="1" customFormat="1" x14ac:dyDescent="0.25">
      <c r="B8" s="31">
        <v>45584</v>
      </c>
      <c r="C8" s="11" t="s">
        <v>2</v>
      </c>
      <c r="D8" s="13">
        <v>0.70833333333333337</v>
      </c>
      <c r="E8" s="14" t="s">
        <v>8</v>
      </c>
      <c r="F8" s="4"/>
      <c r="G8" s="10">
        <v>45586</v>
      </c>
      <c r="H8" s="11" t="s">
        <v>1</v>
      </c>
      <c r="I8" s="12">
        <v>0.33333333333333331</v>
      </c>
      <c r="J8" s="13">
        <v>0.42708333333333331</v>
      </c>
      <c r="L8" t="s">
        <v>13</v>
      </c>
      <c r="M8" t="s">
        <v>2</v>
      </c>
      <c r="N8" s="12"/>
      <c r="O8" s="12">
        <v>0.70833333333333337</v>
      </c>
    </row>
    <row r="9" spans="2:15" s="1" customFormat="1" x14ac:dyDescent="0.25">
      <c r="B9" s="31">
        <v>45585</v>
      </c>
      <c r="C9" s="11" t="s">
        <v>1</v>
      </c>
      <c r="D9" s="13">
        <v>0.32291666666666669</v>
      </c>
      <c r="E9" s="34" t="s">
        <v>7</v>
      </c>
      <c r="F9" s="4"/>
      <c r="G9" s="10">
        <v>45586</v>
      </c>
      <c r="H9" s="11" t="s">
        <v>1</v>
      </c>
      <c r="I9" s="14"/>
      <c r="J9" s="13">
        <v>0.59375</v>
      </c>
      <c r="L9" t="s">
        <v>14</v>
      </c>
      <c r="M9" t="s">
        <v>1</v>
      </c>
      <c r="N9" s="12">
        <v>0.32291666666666669</v>
      </c>
      <c r="O9" s="12"/>
    </row>
    <row r="10" spans="2:15" s="1" customFormat="1" x14ac:dyDescent="0.25">
      <c r="B10" s="31">
        <v>45585</v>
      </c>
      <c r="C10" s="11" t="s">
        <v>1</v>
      </c>
      <c r="D10" s="13">
        <v>0.70833333333333337</v>
      </c>
      <c r="E10" s="34" t="s">
        <v>8</v>
      </c>
      <c r="F10" s="4"/>
      <c r="G10" s="10">
        <v>45586</v>
      </c>
      <c r="H10" s="11" t="s">
        <v>1</v>
      </c>
      <c r="I10" s="12">
        <v>0.63194444444444442</v>
      </c>
      <c r="J10" s="11"/>
      <c r="L10" t="s">
        <v>14</v>
      </c>
      <c r="M10" t="s">
        <v>1</v>
      </c>
      <c r="N10" s="12"/>
      <c r="O10" s="12">
        <v>0.70833333333333337</v>
      </c>
    </row>
    <row r="11" spans="2:15" s="1" customFormat="1" x14ac:dyDescent="0.25">
      <c r="B11" s="31">
        <v>45585</v>
      </c>
      <c r="C11" s="11" t="s">
        <v>2</v>
      </c>
      <c r="D11" s="13">
        <v>0.32291666666666669</v>
      </c>
      <c r="E11" s="14" t="s">
        <v>7</v>
      </c>
      <c r="F11" s="4"/>
      <c r="G11" s="10">
        <v>45587</v>
      </c>
      <c r="H11" s="11" t="s">
        <v>1</v>
      </c>
      <c r="I11" s="12">
        <v>0.33333333333333331</v>
      </c>
      <c r="J11" s="13"/>
      <c r="L11" t="s">
        <v>14</v>
      </c>
      <c r="M11" t="s">
        <v>2</v>
      </c>
      <c r="N11" s="12">
        <v>0.32291666666666669</v>
      </c>
      <c r="O11" s="12"/>
    </row>
    <row r="12" spans="2:15" x14ac:dyDescent="0.25">
      <c r="B12" s="31">
        <v>45585</v>
      </c>
      <c r="C12" s="11" t="s">
        <v>2</v>
      </c>
      <c r="D12" s="13">
        <v>0.70833333333333337</v>
      </c>
      <c r="E12" s="34" t="s">
        <v>8</v>
      </c>
      <c r="G12" s="10">
        <v>45587</v>
      </c>
      <c r="H12" s="11" t="s">
        <v>1</v>
      </c>
      <c r="I12" s="12">
        <v>0.55208333333333337</v>
      </c>
      <c r="J12" s="13"/>
      <c r="L12" t="s">
        <v>14</v>
      </c>
      <c r="M12" t="s">
        <v>2</v>
      </c>
      <c r="N12" s="12"/>
      <c r="O12" s="12">
        <v>0.70833333333333337</v>
      </c>
    </row>
    <row r="13" spans="2:15" x14ac:dyDescent="0.25">
      <c r="B13" s="31">
        <v>45586</v>
      </c>
      <c r="C13" s="11" t="s">
        <v>1</v>
      </c>
      <c r="D13" s="13">
        <v>0.33333333333333331</v>
      </c>
      <c r="E13" s="14" t="s">
        <v>7</v>
      </c>
      <c r="L13" t="s">
        <v>15</v>
      </c>
      <c r="M13" t="s">
        <v>1</v>
      </c>
      <c r="N13" s="12">
        <v>0.33333333333333331</v>
      </c>
      <c r="O13" s="12"/>
    </row>
    <row r="14" spans="2:15" x14ac:dyDescent="0.25">
      <c r="B14" s="31">
        <v>45586</v>
      </c>
      <c r="C14" s="11" t="s">
        <v>1</v>
      </c>
      <c r="D14" s="13">
        <v>0.42708333333333331</v>
      </c>
      <c r="E14" s="14" t="s">
        <v>8</v>
      </c>
      <c r="L14" t="s">
        <v>15</v>
      </c>
      <c r="M14" t="s">
        <v>1</v>
      </c>
      <c r="N14" s="12"/>
      <c r="O14" s="12">
        <v>0.42708333333333331</v>
      </c>
    </row>
    <row r="15" spans="2:15" x14ac:dyDescent="0.25">
      <c r="B15" s="31">
        <v>45586</v>
      </c>
      <c r="C15" s="11" t="s">
        <v>1</v>
      </c>
      <c r="D15" s="13">
        <v>0.59375</v>
      </c>
      <c r="E15" s="34" t="s">
        <v>8</v>
      </c>
      <c r="L15" t="s">
        <v>15</v>
      </c>
      <c r="M15" t="s">
        <v>1</v>
      </c>
      <c r="N15" s="12"/>
      <c r="O15" s="12">
        <v>0.59375</v>
      </c>
    </row>
    <row r="16" spans="2:15" x14ac:dyDescent="0.25">
      <c r="B16" s="31">
        <v>45586</v>
      </c>
      <c r="C16" s="11" t="s">
        <v>1</v>
      </c>
      <c r="D16" s="13">
        <v>0.63194444444444442</v>
      </c>
      <c r="E16" s="14" t="s">
        <v>7</v>
      </c>
      <c r="L16" t="s">
        <v>15</v>
      </c>
      <c r="M16" t="s">
        <v>1</v>
      </c>
      <c r="N16" s="12">
        <v>0.63194444444444442</v>
      </c>
      <c r="O16" s="12"/>
    </row>
    <row r="17" spans="1:15" x14ac:dyDescent="0.25">
      <c r="B17" s="31">
        <v>45587</v>
      </c>
      <c r="C17" s="11" t="s">
        <v>1</v>
      </c>
      <c r="D17" s="13">
        <v>0.33333333333333331</v>
      </c>
      <c r="E17" s="34" t="s">
        <v>7</v>
      </c>
      <c r="L17" t="s">
        <v>16</v>
      </c>
      <c r="M17" t="s">
        <v>1</v>
      </c>
      <c r="N17" s="12">
        <v>0.33333333333333331</v>
      </c>
      <c r="O17" s="12"/>
    </row>
    <row r="18" spans="1:15" x14ac:dyDescent="0.25">
      <c r="B18" s="38">
        <v>45587</v>
      </c>
      <c r="C18" s="39" t="s">
        <v>1</v>
      </c>
      <c r="D18" s="40">
        <v>0.55208333333333337</v>
      </c>
      <c r="E18" s="41" t="s">
        <v>7</v>
      </c>
      <c r="L18" t="s">
        <v>16</v>
      </c>
      <c r="M18" t="s">
        <v>1</v>
      </c>
      <c r="N18" s="43">
        <v>0.55208333333333337</v>
      </c>
      <c r="O18" s="43"/>
    </row>
    <row r="19" spans="1:15" x14ac:dyDescent="0.25">
      <c r="L19" s="1"/>
      <c r="M19" s="1"/>
      <c r="N19" s="1"/>
      <c r="O19" s="1"/>
    </row>
    <row r="20" spans="1:15" x14ac:dyDescent="0.25">
      <c r="L20" s="1"/>
      <c r="M20" s="1"/>
      <c r="N20" s="1"/>
      <c r="O20" s="1"/>
    </row>
    <row r="21" spans="1:15" x14ac:dyDescent="0.25">
      <c r="L21" s="1"/>
      <c r="M21" s="1"/>
      <c r="N21" s="1"/>
      <c r="O21" s="1"/>
    </row>
    <row r="22" spans="1:15" x14ac:dyDescent="0.25">
      <c r="A22" s="2" t="s">
        <v>10</v>
      </c>
    </row>
  </sheetData>
  <mergeCells count="2">
    <mergeCell ref="B1:E1"/>
    <mergeCell ref="G1:J1"/>
  </mergeCells>
  <phoneticPr fontId="1" type="noConversion"/>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Alt1</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2024-11-15T17:34:01Z</cp:lastPrinted>
  <dcterms:created xsi:type="dcterms:W3CDTF">2015-06-05T18:17:20Z</dcterms:created>
  <dcterms:modified xsi:type="dcterms:W3CDTF">2024-11-16T02:40:42Z</dcterms:modified>
</cp:coreProperties>
</file>