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4C5AA857-60C1-4FAE-9D32-26BBDFE1F803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Original" sheetId="1" r:id="rId1"/>
    <sheet name="EDA" sheetId="2" r:id="rId2"/>
    <sheet name="Alt1" sheetId="3" r:id="rId3"/>
    <sheet name="Alt2" sheetId="5" r:id="rId4"/>
    <sheet name="Alt3" sheetId="6" r:id="rId5"/>
  </sheets>
  <definedNames>
    <definedName name="_xlnm._FilterDatabase" localSheetId="2" hidden="1">'Alt1'!$B$2:$D$18</definedName>
    <definedName name="_xlnm._FilterDatabase" localSheetId="3" hidden="1">'Alt2'!$B$2:$D$18</definedName>
    <definedName name="_xlnm._FilterDatabase" localSheetId="4" hidden="1">'Alt3'!$B$2:$D$18</definedName>
    <definedName name="_xlnm._FilterDatabase" localSheetId="1" hidden="1">EDA!$B$2:$D$18</definedName>
    <definedName name="_xlnm._FilterDatabase" localSheetId="0" hidden="1">Original!$B$2:$D$18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6" i="2" l="1" a="1"/>
  <c r="H26" i="2" s="1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28" i="2"/>
  <c r="F29" i="2"/>
  <c r="F30" i="2"/>
  <c r="F31" i="2"/>
  <c r="F27" i="2"/>
  <c r="B26" i="2" a="1"/>
  <c r="B26" i="2" s="1"/>
  <c r="I26" i="3" a="1"/>
  <c r="I26" i="3" s="1"/>
  <c r="B24" i="6" a="1"/>
  <c r="B24" i="6" s="1"/>
  <c r="B24" i="5" a="1"/>
  <c r="B24" i="5" s="1"/>
  <c r="C26" i="3" a="1"/>
  <c r="C26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<sst xmlns="http://schemas.openxmlformats.org/spreadsheetml/2006/main" count="244" uniqueCount="17">
  <si>
    <t>Question</t>
  </si>
  <si>
    <t>Result</t>
  </si>
  <si>
    <t>A</t>
  </si>
  <si>
    <t>B</t>
  </si>
  <si>
    <t>C</t>
  </si>
  <si>
    <t>Product</t>
  </si>
  <si>
    <t>D</t>
  </si>
  <si>
    <t>Season</t>
  </si>
  <si>
    <t>Region 1</t>
  </si>
  <si>
    <t>Region 2</t>
  </si>
  <si>
    <t>Total A</t>
  </si>
  <si>
    <t>Total D</t>
  </si>
  <si>
    <t>Total C</t>
  </si>
  <si>
    <t>Total B</t>
  </si>
  <si>
    <t>Grand Total</t>
  </si>
  <si>
    <t>Total Regions</t>
  </si>
  <si>
    <t>https://www.linkedin.com/feed/update/urn:li:activity:7222344872421122048/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</si>
</sst>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4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164" fontId="2" fillId="0" borderId="0" xfId="0" applyNumberFormat="1" applyFont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0" fontId="2" fillId="2" borderId="7" xfId="0" applyFont="1" applyFill="1" applyBorder="1" applyAlignment="1">
      <alignment horizontal="center"/>
    </xf>
    <xf numFmtId="14" fontId="2" fillId="0" borderId="0" xfId="0" applyNumberFormat="1" applyFont="1" applyAlignment="1">
      <alignment horizontal="left"/>
    </xf>
    <xf numFmtId="0" fontId="2" fillId="2" borderId="13" xfId="0" applyFont="1" applyFill="1" applyBorder="1" applyAlignment="1">
      <alignment horizontal="center"/>
    </xf>
    <xf numFmtId="3" fontId="2" fillId="0" borderId="8" xfId="0" applyNumberFormat="1" applyFont="1" applyBorder="1" applyAlignment="1">
      <alignment horizontal="center"/>
    </xf>
    <xf numFmtId="3" fontId="2" fillId="0" borderId="14" xfId="0" applyNumberFormat="1" applyFont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14" fontId="2" fillId="2" borderId="9" xfId="0" applyNumberFormat="1" applyFont="1" applyFill="1" applyBorder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3" fontId="2" fillId="0" borderId="6" xfId="0" applyNumberFormat="1" applyFont="1" applyBorder="1" applyAlignment="1">
      <alignment horizontal="center" vertical="center"/>
    </xf>
    <xf numFmtId="14" fontId="2" fillId="4" borderId="2" xfId="0" applyNumberFormat="1" applyFont="1" applyFill="1" applyBorder="1" applyAlignment="1">
      <alignment horizontal="center" vertical="center"/>
    </xf>
    <xf numFmtId="3" fontId="2" fillId="4" borderId="6" xfId="0" applyNumberFormat="1" applyFont="1" applyFill="1" applyBorder="1" applyAlignment="1">
      <alignment horizontal="center" vertical="center"/>
    </xf>
    <xf numFmtId="3" fontId="0" fillId="4" borderId="6" xfId="0" applyNumberFormat="1" applyFill="1" applyBorder="1" applyAlignment="1">
      <alignment horizontal="center" vertical="center"/>
    </xf>
    <xf numFmtId="3" fontId="0" fillId="4" borderId="4" xfId="0" applyNumberForma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3" fontId="0" fillId="4" borderId="16" xfId="0" applyNumberFormat="1" applyFill="1" applyBorder="1" applyAlignment="1">
      <alignment horizontal="center" vertical="center"/>
    </xf>
    <xf numFmtId="3" fontId="0" fillId="4" borderId="17" xfId="0" applyNumberFormat="1" applyFill="1" applyBorder="1" applyAlignment="1">
      <alignment horizontal="center" vertical="center"/>
    </xf>
    <xf numFmtId="3" fontId="2" fillId="4" borderId="4" xfId="0" applyNumberFormat="1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88900</xdr:colOff>
      <xdr:row>1</xdr:row>
      <xdr:rowOff>79375</xdr:rowOff>
    </xdr:from>
    <xdr:to>
      <xdr:col>7</xdr:col>
      <xdr:colOff>342899</xdr:colOff>
      <xdr:row>14</xdr:row>
      <xdr:rowOff>155575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3225800" y="365125"/>
          <a:ext cx="1752599" cy="2705100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88: Subtotal Calculation!</a:t>
          </a:r>
        </a:p>
        <a:p>
          <a:pPr algn="ctr"/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sales info provided.</a:t>
          </a:r>
          <a:r>
            <a:rPr lang="en-AU" sz="14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Add subtotals and grand total into the data like result table.</a:t>
          </a:r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88900</xdr:colOff>
      <xdr:row>1</xdr:row>
      <xdr:rowOff>79375</xdr:rowOff>
    </xdr:from>
    <xdr:to>
      <xdr:col>7</xdr:col>
      <xdr:colOff>342899</xdr:colOff>
      <xdr:row>14</xdr:row>
      <xdr:rowOff>155575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784D5126-23CB-452F-9BBC-3F6EFACB5150}"/>
            </a:ext>
          </a:extLst>
        </xdr:cNvPr>
        <xdr:cNvSpPr/>
      </xdr:nvSpPr>
      <xdr:spPr>
        <a:xfrm>
          <a:off x="3220720" y="361315"/>
          <a:ext cx="1747519" cy="2354580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88: Subtotal Calculation!</a:t>
          </a:r>
        </a:p>
        <a:p>
          <a:pPr algn="ctr"/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sales info provided.</a:t>
          </a:r>
          <a:r>
            <a:rPr lang="en-AU" sz="14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Add subtotals and grand total into the data like result table.</a:t>
          </a:r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88900</xdr:colOff>
      <xdr:row>1</xdr:row>
      <xdr:rowOff>79375</xdr:rowOff>
    </xdr:from>
    <xdr:to>
      <xdr:col>7</xdr:col>
      <xdr:colOff>342899</xdr:colOff>
      <xdr:row>14</xdr:row>
      <xdr:rowOff>155575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CC7D892B-1862-4894-9F38-9F0487FC1947}"/>
            </a:ext>
          </a:extLst>
        </xdr:cNvPr>
        <xdr:cNvSpPr/>
      </xdr:nvSpPr>
      <xdr:spPr>
        <a:xfrm>
          <a:off x="3220720" y="361315"/>
          <a:ext cx="1747519" cy="2354580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88: Subtotal Calculation!</a:t>
          </a:r>
        </a:p>
        <a:p>
          <a:pPr algn="ctr"/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sales info provided.</a:t>
          </a:r>
          <a:r>
            <a:rPr lang="en-AU" sz="14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Add subtotals and grand total into the data like result table.</a:t>
          </a:r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88900</xdr:colOff>
      <xdr:row>1</xdr:row>
      <xdr:rowOff>79375</xdr:rowOff>
    </xdr:from>
    <xdr:to>
      <xdr:col>7</xdr:col>
      <xdr:colOff>342899</xdr:colOff>
      <xdr:row>14</xdr:row>
      <xdr:rowOff>155575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BAAE2F75-7CFD-4679-B767-9C41C9340F8B}"/>
            </a:ext>
          </a:extLst>
        </xdr:cNvPr>
        <xdr:cNvSpPr/>
      </xdr:nvSpPr>
      <xdr:spPr>
        <a:xfrm>
          <a:off x="3220720" y="361315"/>
          <a:ext cx="1747519" cy="2354580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88: Subtotal Calculation!</a:t>
          </a:r>
        </a:p>
        <a:p>
          <a:pPr algn="ctr"/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sales info provided.</a:t>
          </a:r>
          <a:r>
            <a:rPr lang="en-AU" sz="14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Add subtotals and grand total into the data like result table.</a:t>
          </a:r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88900</xdr:colOff>
      <xdr:row>1</xdr:row>
      <xdr:rowOff>79375</xdr:rowOff>
    </xdr:from>
    <xdr:to>
      <xdr:col>7</xdr:col>
      <xdr:colOff>342899</xdr:colOff>
      <xdr:row>14</xdr:row>
      <xdr:rowOff>155575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53D89094-D9F8-4A72-9C33-DB6227354BBD}"/>
            </a:ext>
          </a:extLst>
        </xdr:cNvPr>
        <xdr:cNvSpPr/>
      </xdr:nvSpPr>
      <xdr:spPr>
        <a:xfrm>
          <a:off x="3220720" y="361315"/>
          <a:ext cx="1747519" cy="2354580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88: Subtotal Calculation!</a:t>
          </a:r>
        </a:p>
        <a:p>
          <a:pPr algn="ctr"/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sales info provided.</a:t>
          </a:r>
          <a:r>
            <a:rPr lang="en-AU" sz="14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Add subtotals and grand total into the data like result table.</a:t>
          </a:r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23E73F7-0FFE-46AC-8B62-63A98066A1B2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workbookViewId="0">
      <selection activeCell="P16" sqref="P16"/>
    </sheetView>
  </sheetViews>
  <sheetFormatPr defaultRowHeight="13.8" x14ac:dyDescent="0.25"/>
  <cols>
    <col min="1" max="1" width="3.09765625" customWidth="1"/>
    <col min="2" max="4" width="9.5" style="4" customWidth="1"/>
    <col min="5" max="5" width="9.5" customWidth="1"/>
    <col min="6" max="6" width="12.19921875" customWidth="1"/>
    <col min="7" max="7" width="7.3984375" customWidth="1"/>
    <col min="8" max="8" width="5.09765625" customWidth="1"/>
    <col min="9" max="9" width="11.5" style="6" bestFit="1" customWidth="1"/>
    <col min="10" max="10" width="14.3984375" bestFit="1" customWidth="1"/>
    <col min="13" max="13" width="11" bestFit="1" customWidth="1"/>
  </cols>
  <sheetData>
    <row r="1" spans="1:16" s="8" customFormat="1" ht="22.5" customHeight="1" x14ac:dyDescent="0.25">
      <c r="B1" s="34" t="s">
        <v>0</v>
      </c>
      <c r="C1" s="35"/>
      <c r="D1" s="35"/>
      <c r="E1" s="36"/>
      <c r="I1" s="37" t="s">
        <v>1</v>
      </c>
      <c r="J1" s="38"/>
      <c r="K1" s="38"/>
      <c r="L1" s="38"/>
      <c r="M1" s="17"/>
      <c r="O1" s="8" t="s">
        <v>16</v>
      </c>
    </row>
    <row r="2" spans="1:16" s="2" customFormat="1" x14ac:dyDescent="0.25">
      <c r="B2" s="7" t="s">
        <v>5</v>
      </c>
      <c r="C2" s="10" t="s">
        <v>7</v>
      </c>
      <c r="D2" s="10" t="s">
        <v>8</v>
      </c>
      <c r="E2" s="12" t="s">
        <v>9</v>
      </c>
      <c r="F2" s="3"/>
      <c r="G2" s="3"/>
      <c r="I2" s="20" t="s">
        <v>5</v>
      </c>
      <c r="J2" s="21" t="s">
        <v>7</v>
      </c>
      <c r="K2" s="21" t="s">
        <v>8</v>
      </c>
      <c r="L2" s="21" t="s">
        <v>9</v>
      </c>
      <c r="M2" s="22" t="s">
        <v>15</v>
      </c>
    </row>
    <row r="3" spans="1:16" s="2" customFormat="1" x14ac:dyDescent="0.25">
      <c r="B3" s="15" t="s">
        <v>2</v>
      </c>
      <c r="C3" s="13">
        <v>1</v>
      </c>
      <c r="D3" s="13">
        <v>50</v>
      </c>
      <c r="E3" s="13">
        <v>50</v>
      </c>
      <c r="F3" s="5"/>
      <c r="G3" s="5"/>
      <c r="I3" s="23" t="s">
        <v>2</v>
      </c>
      <c r="J3" s="24">
        <v>1</v>
      </c>
      <c r="K3" s="24">
        <v>50</v>
      </c>
      <c r="L3" s="24">
        <v>50</v>
      </c>
      <c r="M3" s="33">
        <v>100</v>
      </c>
      <c r="N3" s="11"/>
      <c r="O3" s="11"/>
      <c r="P3" s="9"/>
    </row>
    <row r="4" spans="1:16" s="2" customFormat="1" x14ac:dyDescent="0.25">
      <c r="B4" s="15" t="s">
        <v>2</v>
      </c>
      <c r="C4" s="13">
        <v>2</v>
      </c>
      <c r="D4" s="13">
        <v>14</v>
      </c>
      <c r="E4" s="13">
        <v>13</v>
      </c>
      <c r="F4" s="5"/>
      <c r="G4" s="5"/>
      <c r="I4" s="23" t="s">
        <v>2</v>
      </c>
      <c r="J4" s="24">
        <v>2</v>
      </c>
      <c r="K4" s="24">
        <v>14</v>
      </c>
      <c r="L4" s="24">
        <v>13</v>
      </c>
      <c r="M4" s="33">
        <v>27</v>
      </c>
      <c r="N4" s="11"/>
      <c r="O4" s="11"/>
      <c r="P4" s="9"/>
    </row>
    <row r="5" spans="1:16" s="2" customFormat="1" x14ac:dyDescent="0.25">
      <c r="B5" s="15" t="s">
        <v>2</v>
      </c>
      <c r="C5" s="13">
        <v>3</v>
      </c>
      <c r="D5" s="13">
        <v>36</v>
      </c>
      <c r="E5" s="13">
        <v>38</v>
      </c>
      <c r="F5" s="5"/>
      <c r="G5" s="5"/>
      <c r="I5" s="23" t="s">
        <v>2</v>
      </c>
      <c r="J5" s="24">
        <v>3</v>
      </c>
      <c r="K5" s="24">
        <v>36</v>
      </c>
      <c r="L5" s="24">
        <v>38</v>
      </c>
      <c r="M5" s="33">
        <v>74</v>
      </c>
      <c r="N5" s="11"/>
      <c r="O5" s="11"/>
      <c r="P5" s="9"/>
    </row>
    <row r="6" spans="1:16" s="2" customFormat="1" x14ac:dyDescent="0.25">
      <c r="B6" s="15" t="s">
        <v>2</v>
      </c>
      <c r="C6" s="13">
        <v>4</v>
      </c>
      <c r="D6" s="13">
        <v>23</v>
      </c>
      <c r="E6" s="13">
        <v>36</v>
      </c>
      <c r="F6" s="5"/>
      <c r="G6" s="5"/>
      <c r="I6" s="23" t="s">
        <v>2</v>
      </c>
      <c r="J6" s="24">
        <v>4</v>
      </c>
      <c r="K6" s="24">
        <v>23</v>
      </c>
      <c r="L6" s="24">
        <v>36</v>
      </c>
      <c r="M6" s="33">
        <v>59</v>
      </c>
      <c r="N6" s="11"/>
      <c r="O6" s="11"/>
      <c r="P6" s="9"/>
    </row>
    <row r="7" spans="1:16" s="2" customFormat="1" x14ac:dyDescent="0.25">
      <c r="B7" s="15" t="s">
        <v>3</v>
      </c>
      <c r="C7" s="13">
        <v>1</v>
      </c>
      <c r="D7" s="13">
        <v>45</v>
      </c>
      <c r="E7" s="13">
        <v>26</v>
      </c>
      <c r="F7" s="5"/>
      <c r="G7" s="5"/>
      <c r="I7" s="25" t="s">
        <v>10</v>
      </c>
      <c r="J7" s="26"/>
      <c r="K7" s="27">
        <v>123</v>
      </c>
      <c r="L7" s="27">
        <v>137</v>
      </c>
      <c r="M7" s="28">
        <v>260</v>
      </c>
    </row>
    <row r="8" spans="1:16" s="2" customFormat="1" x14ac:dyDescent="0.25">
      <c r="B8" s="15" t="s">
        <v>3</v>
      </c>
      <c r="C8" s="13">
        <v>2</v>
      </c>
      <c r="D8" s="13">
        <v>31</v>
      </c>
      <c r="E8" s="13">
        <v>12</v>
      </c>
      <c r="F8"/>
      <c r="G8"/>
      <c r="H8"/>
      <c r="I8" s="23" t="s">
        <v>3</v>
      </c>
      <c r="J8" s="24">
        <v>1</v>
      </c>
      <c r="K8" s="24">
        <v>45</v>
      </c>
      <c r="L8" s="24">
        <v>26</v>
      </c>
      <c r="M8" s="33">
        <v>71</v>
      </c>
      <c r="N8"/>
      <c r="O8"/>
      <c r="P8"/>
    </row>
    <row r="9" spans="1:16" s="2" customFormat="1" x14ac:dyDescent="0.25">
      <c r="B9" s="15" t="s">
        <v>3</v>
      </c>
      <c r="C9" s="13">
        <v>3</v>
      </c>
      <c r="D9" s="13">
        <v>49</v>
      </c>
      <c r="E9" s="13">
        <v>48</v>
      </c>
      <c r="F9"/>
      <c r="G9"/>
      <c r="H9"/>
      <c r="I9" s="23" t="s">
        <v>3</v>
      </c>
      <c r="J9" s="24">
        <v>2</v>
      </c>
      <c r="K9" s="24">
        <v>31</v>
      </c>
      <c r="L9" s="24">
        <v>12</v>
      </c>
      <c r="M9" s="33">
        <v>43</v>
      </c>
      <c r="N9"/>
      <c r="O9"/>
      <c r="P9"/>
    </row>
    <row r="10" spans="1:16" s="2" customFormat="1" x14ac:dyDescent="0.25">
      <c r="B10" s="15" t="s">
        <v>3</v>
      </c>
      <c r="C10" s="13">
        <v>4</v>
      </c>
      <c r="D10" s="13">
        <v>41</v>
      </c>
      <c r="E10" s="13">
        <v>39</v>
      </c>
      <c r="F10"/>
      <c r="G10"/>
      <c r="H10"/>
      <c r="I10" s="23" t="s">
        <v>3</v>
      </c>
      <c r="J10" s="24">
        <v>3</v>
      </c>
      <c r="K10" s="24">
        <v>49</v>
      </c>
      <c r="L10" s="24">
        <v>48</v>
      </c>
      <c r="M10" s="33">
        <v>97</v>
      </c>
      <c r="N10"/>
      <c r="O10"/>
      <c r="P10"/>
    </row>
    <row r="11" spans="1:16" s="2" customFormat="1" x14ac:dyDescent="0.25">
      <c r="B11" s="15" t="s">
        <v>4</v>
      </c>
      <c r="C11" s="13">
        <v>1</v>
      </c>
      <c r="D11" s="13">
        <v>26</v>
      </c>
      <c r="E11" s="13">
        <v>25</v>
      </c>
      <c r="F11"/>
      <c r="G11"/>
      <c r="H11"/>
      <c r="I11" s="23" t="s">
        <v>3</v>
      </c>
      <c r="J11" s="24">
        <v>4</v>
      </c>
      <c r="K11" s="24">
        <v>41</v>
      </c>
      <c r="L11" s="24">
        <v>39</v>
      </c>
      <c r="M11" s="33">
        <v>80</v>
      </c>
      <c r="N11"/>
      <c r="O11"/>
      <c r="P11"/>
    </row>
    <row r="12" spans="1:16" s="2" customFormat="1" x14ac:dyDescent="0.25">
      <c r="B12" s="15" t="s">
        <v>4</v>
      </c>
      <c r="C12" s="13">
        <v>2</v>
      </c>
      <c r="D12" s="13">
        <v>22</v>
      </c>
      <c r="E12" s="13">
        <v>49</v>
      </c>
      <c r="F12"/>
      <c r="G12"/>
      <c r="H12"/>
      <c r="I12" s="25" t="s">
        <v>13</v>
      </c>
      <c r="J12" s="26"/>
      <c r="K12" s="27">
        <v>166</v>
      </c>
      <c r="L12" s="27">
        <v>125</v>
      </c>
      <c r="M12" s="28">
        <v>291</v>
      </c>
      <c r="N12"/>
      <c r="O12"/>
      <c r="P12"/>
    </row>
    <row r="13" spans="1:16" x14ac:dyDescent="0.25">
      <c r="B13" s="15" t="s">
        <v>4</v>
      </c>
      <c r="C13" s="13">
        <v>3</v>
      </c>
      <c r="D13" s="13">
        <v>35</v>
      </c>
      <c r="E13" s="13">
        <v>39</v>
      </c>
      <c r="I13" s="23" t="s">
        <v>4</v>
      </c>
      <c r="J13" s="24">
        <v>1</v>
      </c>
      <c r="K13" s="24">
        <v>26</v>
      </c>
      <c r="L13" s="24">
        <v>25</v>
      </c>
      <c r="M13" s="33">
        <v>51</v>
      </c>
    </row>
    <row r="14" spans="1:16" x14ac:dyDescent="0.25">
      <c r="B14" s="15" t="s">
        <v>4</v>
      </c>
      <c r="C14" s="13">
        <v>4</v>
      </c>
      <c r="D14" s="13">
        <v>25</v>
      </c>
      <c r="E14" s="13">
        <v>27</v>
      </c>
      <c r="I14" s="23" t="s">
        <v>4</v>
      </c>
      <c r="J14" s="24">
        <v>2</v>
      </c>
      <c r="K14" s="24">
        <v>22</v>
      </c>
      <c r="L14" s="24">
        <v>49</v>
      </c>
      <c r="M14" s="33">
        <v>71</v>
      </c>
    </row>
    <row r="15" spans="1:16" x14ac:dyDescent="0.25">
      <c r="A15" s="1"/>
      <c r="B15" s="15" t="s">
        <v>6</v>
      </c>
      <c r="C15" s="13">
        <v>1</v>
      </c>
      <c r="D15" s="13">
        <v>26</v>
      </c>
      <c r="E15" s="13">
        <v>27</v>
      </c>
      <c r="I15" s="23" t="s">
        <v>4</v>
      </c>
      <c r="J15" s="24">
        <v>3</v>
      </c>
      <c r="K15" s="24">
        <v>35</v>
      </c>
      <c r="L15" s="24">
        <v>39</v>
      </c>
      <c r="M15" s="33">
        <v>74</v>
      </c>
    </row>
    <row r="16" spans="1:16" x14ac:dyDescent="0.25">
      <c r="A16" s="1"/>
      <c r="B16" s="15" t="s">
        <v>6</v>
      </c>
      <c r="C16" s="13">
        <v>2</v>
      </c>
      <c r="D16" s="13">
        <v>16</v>
      </c>
      <c r="E16" s="13">
        <v>29</v>
      </c>
      <c r="F16" s="1"/>
      <c r="G16" s="1"/>
      <c r="I16" s="23" t="s">
        <v>4</v>
      </c>
      <c r="J16" s="24">
        <v>4</v>
      </c>
      <c r="K16" s="24">
        <v>25</v>
      </c>
      <c r="L16" s="24">
        <v>27</v>
      </c>
      <c r="M16" s="33">
        <v>52</v>
      </c>
    </row>
    <row r="17" spans="1:13" x14ac:dyDescent="0.25">
      <c r="A17" s="1"/>
      <c r="B17" s="15" t="s">
        <v>6</v>
      </c>
      <c r="C17" s="13">
        <v>3</v>
      </c>
      <c r="D17" s="13">
        <v>47</v>
      </c>
      <c r="E17" s="13">
        <v>48</v>
      </c>
      <c r="F17" s="1"/>
      <c r="G17" s="1"/>
      <c r="I17" s="25" t="s">
        <v>12</v>
      </c>
      <c r="J17" s="26"/>
      <c r="K17" s="27">
        <v>108</v>
      </c>
      <c r="L17" s="27">
        <v>140</v>
      </c>
      <c r="M17" s="28">
        <v>248</v>
      </c>
    </row>
    <row r="18" spans="1:13" x14ac:dyDescent="0.25">
      <c r="A18" s="1"/>
      <c r="B18" s="16" t="s">
        <v>6</v>
      </c>
      <c r="C18" s="14">
        <v>4</v>
      </c>
      <c r="D18" s="14">
        <v>43</v>
      </c>
      <c r="E18" s="14">
        <v>18</v>
      </c>
      <c r="F18" s="1"/>
      <c r="G18" s="1"/>
      <c r="I18" s="23" t="s">
        <v>6</v>
      </c>
      <c r="J18" s="24">
        <v>1</v>
      </c>
      <c r="K18" s="24">
        <v>26</v>
      </c>
      <c r="L18" s="24">
        <v>27</v>
      </c>
      <c r="M18" s="33">
        <v>53</v>
      </c>
    </row>
    <row r="19" spans="1:13" x14ac:dyDescent="0.25">
      <c r="I19" s="23" t="s">
        <v>6</v>
      </c>
      <c r="J19" s="24">
        <v>2</v>
      </c>
      <c r="K19" s="24">
        <v>16</v>
      </c>
      <c r="L19" s="24">
        <v>29</v>
      </c>
      <c r="M19" s="33">
        <v>45</v>
      </c>
    </row>
    <row r="20" spans="1:13" x14ac:dyDescent="0.25">
      <c r="I20" s="23" t="s">
        <v>6</v>
      </c>
      <c r="J20" s="24">
        <v>3</v>
      </c>
      <c r="K20" s="24">
        <v>47</v>
      </c>
      <c r="L20" s="24">
        <v>48</v>
      </c>
      <c r="M20" s="33">
        <v>95</v>
      </c>
    </row>
    <row r="21" spans="1:13" x14ac:dyDescent="0.25">
      <c r="I21" s="23" t="s">
        <v>6</v>
      </c>
      <c r="J21" s="24">
        <v>4</v>
      </c>
      <c r="K21" s="24">
        <v>43</v>
      </c>
      <c r="L21" s="24">
        <v>18</v>
      </c>
      <c r="M21" s="33">
        <v>61</v>
      </c>
    </row>
    <row r="22" spans="1:13" x14ac:dyDescent="0.25">
      <c r="I22" s="18" t="s">
        <v>11</v>
      </c>
      <c r="J22" s="29"/>
      <c r="K22" s="27">
        <v>132</v>
      </c>
      <c r="L22" s="27">
        <v>122</v>
      </c>
      <c r="M22" s="28">
        <v>254</v>
      </c>
    </row>
    <row r="23" spans="1:13" x14ac:dyDescent="0.25">
      <c r="I23" s="19" t="s">
        <v>14</v>
      </c>
      <c r="J23" s="30"/>
      <c r="K23" s="31">
        <v>529</v>
      </c>
      <c r="L23" s="31">
        <v>524</v>
      </c>
      <c r="M23" s="32">
        <v>1053</v>
      </c>
    </row>
  </sheetData>
  <mergeCells count="2">
    <mergeCell ref="B1:E1"/>
    <mergeCell ref="I1:L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F43EE-6285-45A2-8AEA-346E58770E6B}">
  <dimension ref="A1:P47"/>
  <sheetViews>
    <sheetView tabSelected="1" topLeftCell="A32" workbookViewId="0">
      <selection activeCell="O37" sqref="O37"/>
    </sheetView>
  </sheetViews>
  <sheetFormatPr defaultRowHeight="13.8" x14ac:dyDescent="0.25"/>
  <cols>
    <col min="1" max="1" width="3.09765625" customWidth="1"/>
    <col min="2" max="4" width="9.5" style="4" customWidth="1"/>
    <col min="5" max="5" width="9.5" customWidth="1"/>
    <col min="6" max="6" width="12.19921875" customWidth="1"/>
    <col min="7" max="7" width="7.3984375" customWidth="1"/>
    <col min="8" max="8" width="5.09765625" customWidth="1"/>
    <col min="9" max="9" width="11.5" style="6" bestFit="1" customWidth="1"/>
    <col min="10" max="10" width="14.3984375" bestFit="1" customWidth="1"/>
    <col min="13" max="13" width="11" bestFit="1" customWidth="1"/>
  </cols>
  <sheetData>
    <row r="1" spans="1:16" s="8" customFormat="1" ht="22.5" customHeight="1" x14ac:dyDescent="0.25">
      <c r="B1" s="34" t="s">
        <v>0</v>
      </c>
      <c r="C1" s="35"/>
      <c r="D1" s="35"/>
      <c r="E1" s="36"/>
      <c r="I1" s="37" t="s">
        <v>1</v>
      </c>
      <c r="J1" s="38"/>
      <c r="K1" s="38"/>
      <c r="L1" s="38"/>
      <c r="M1" s="17"/>
    </row>
    <row r="2" spans="1:16" s="2" customFormat="1" x14ac:dyDescent="0.25">
      <c r="B2" s="7" t="s">
        <v>5</v>
      </c>
      <c r="C2" s="10" t="s">
        <v>7</v>
      </c>
      <c r="D2" s="10" t="s">
        <v>8</v>
      </c>
      <c r="E2" s="12" t="s">
        <v>9</v>
      </c>
      <c r="F2" s="3"/>
      <c r="G2" s="3"/>
      <c r="I2" s="20" t="s">
        <v>5</v>
      </c>
      <c r="J2" s="21" t="s">
        <v>7</v>
      </c>
      <c r="K2" s="21" t="s">
        <v>8</v>
      </c>
      <c r="L2" s="21" t="s">
        <v>9</v>
      </c>
      <c r="M2" s="22" t="s">
        <v>15</v>
      </c>
    </row>
    <row r="3" spans="1:16" s="2" customFormat="1" x14ac:dyDescent="0.25">
      <c r="B3" s="15" t="s">
        <v>2</v>
      </c>
      <c r="C3" s="13">
        <v>1</v>
      </c>
      <c r="D3" s="13">
        <v>50</v>
      </c>
      <c r="E3" s="13">
        <v>50</v>
      </c>
      <c r="F3" s="5"/>
      <c r="G3" s="5"/>
      <c r="I3" s="23" t="s">
        <v>2</v>
      </c>
      <c r="J3" s="24">
        <v>1</v>
      </c>
      <c r="K3" s="24">
        <v>50</v>
      </c>
      <c r="L3" s="24">
        <v>50</v>
      </c>
      <c r="M3" s="33">
        <v>100</v>
      </c>
      <c r="N3" s="11"/>
      <c r="O3" s="11"/>
      <c r="P3" s="9"/>
    </row>
    <row r="4" spans="1:16" s="2" customFormat="1" x14ac:dyDescent="0.25">
      <c r="B4" s="15" t="s">
        <v>2</v>
      </c>
      <c r="C4" s="13">
        <v>2</v>
      </c>
      <c r="D4" s="13">
        <v>14</v>
      </c>
      <c r="E4" s="13">
        <v>13</v>
      </c>
      <c r="F4" s="5"/>
      <c r="G4" s="5"/>
      <c r="I4" s="23" t="s">
        <v>2</v>
      </c>
      <c r="J4" s="24">
        <v>2</v>
      </c>
      <c r="K4" s="24">
        <v>14</v>
      </c>
      <c r="L4" s="24">
        <v>13</v>
      </c>
      <c r="M4" s="33">
        <v>27</v>
      </c>
      <c r="N4" s="11"/>
      <c r="O4" s="11"/>
      <c r="P4" s="9"/>
    </row>
    <row r="5" spans="1:16" s="2" customFormat="1" x14ac:dyDescent="0.25">
      <c r="B5" s="15" t="s">
        <v>2</v>
      </c>
      <c r="C5" s="13">
        <v>3</v>
      </c>
      <c r="D5" s="13">
        <v>36</v>
      </c>
      <c r="E5" s="13">
        <v>38</v>
      </c>
      <c r="F5" s="5"/>
      <c r="G5" s="5"/>
      <c r="I5" s="23" t="s">
        <v>2</v>
      </c>
      <c r="J5" s="24">
        <v>3</v>
      </c>
      <c r="K5" s="24">
        <v>36</v>
      </c>
      <c r="L5" s="24">
        <v>38</v>
      </c>
      <c r="M5" s="33">
        <v>74</v>
      </c>
      <c r="N5" s="11"/>
      <c r="O5" s="11"/>
      <c r="P5" s="9"/>
    </row>
    <row r="6" spans="1:16" s="2" customFormat="1" x14ac:dyDescent="0.25">
      <c r="B6" s="15" t="s">
        <v>2</v>
      </c>
      <c r="C6" s="13">
        <v>4</v>
      </c>
      <c r="D6" s="13">
        <v>23</v>
      </c>
      <c r="E6" s="13">
        <v>36</v>
      </c>
      <c r="F6" s="5"/>
      <c r="G6" s="5"/>
      <c r="I6" s="23" t="s">
        <v>2</v>
      </c>
      <c r="J6" s="24">
        <v>4</v>
      </c>
      <c r="K6" s="24">
        <v>23</v>
      </c>
      <c r="L6" s="24">
        <v>36</v>
      </c>
      <c r="M6" s="33">
        <v>59</v>
      </c>
      <c r="N6" s="11"/>
      <c r="O6" s="11"/>
      <c r="P6" s="9"/>
    </row>
    <row r="7" spans="1:16" s="2" customFormat="1" x14ac:dyDescent="0.25">
      <c r="B7" s="15" t="s">
        <v>3</v>
      </c>
      <c r="C7" s="13">
        <v>1</v>
      </c>
      <c r="D7" s="13">
        <v>45</v>
      </c>
      <c r="E7" s="13">
        <v>26</v>
      </c>
      <c r="F7" s="5"/>
      <c r="G7" s="5"/>
      <c r="I7" s="25" t="s">
        <v>10</v>
      </c>
      <c r="J7" s="26"/>
      <c r="K7" s="27">
        <v>123</v>
      </c>
      <c r="L7" s="27">
        <v>137</v>
      </c>
      <c r="M7" s="28">
        <v>260</v>
      </c>
    </row>
    <row r="8" spans="1:16" s="2" customFormat="1" x14ac:dyDescent="0.25">
      <c r="B8" s="15" t="s">
        <v>3</v>
      </c>
      <c r="C8" s="13">
        <v>2</v>
      </c>
      <c r="D8" s="13">
        <v>31</v>
      </c>
      <c r="E8" s="13">
        <v>12</v>
      </c>
      <c r="F8"/>
      <c r="G8"/>
      <c r="H8"/>
      <c r="I8" s="23" t="s">
        <v>3</v>
      </c>
      <c r="J8" s="24">
        <v>1</v>
      </c>
      <c r="K8" s="24">
        <v>45</v>
      </c>
      <c r="L8" s="24">
        <v>26</v>
      </c>
      <c r="M8" s="33">
        <v>71</v>
      </c>
      <c r="N8"/>
      <c r="O8"/>
      <c r="P8"/>
    </row>
    <row r="9" spans="1:16" s="2" customFormat="1" x14ac:dyDescent="0.25">
      <c r="B9" s="15" t="s">
        <v>3</v>
      </c>
      <c r="C9" s="13">
        <v>3</v>
      </c>
      <c r="D9" s="13">
        <v>49</v>
      </c>
      <c r="E9" s="13">
        <v>48</v>
      </c>
      <c r="F9"/>
      <c r="G9"/>
      <c r="H9"/>
      <c r="I9" s="23" t="s">
        <v>3</v>
      </c>
      <c r="J9" s="24">
        <v>2</v>
      </c>
      <c r="K9" s="24">
        <v>31</v>
      </c>
      <c r="L9" s="24">
        <v>12</v>
      </c>
      <c r="M9" s="33">
        <v>43</v>
      </c>
      <c r="N9"/>
      <c r="O9"/>
      <c r="P9"/>
    </row>
    <row r="10" spans="1:16" s="2" customFormat="1" x14ac:dyDescent="0.25">
      <c r="B10" s="15" t="s">
        <v>3</v>
      </c>
      <c r="C10" s="13">
        <v>4</v>
      </c>
      <c r="D10" s="13">
        <v>41</v>
      </c>
      <c r="E10" s="13">
        <v>39</v>
      </c>
      <c r="F10"/>
      <c r="G10"/>
      <c r="H10"/>
      <c r="I10" s="23" t="s">
        <v>3</v>
      </c>
      <c r="J10" s="24">
        <v>3</v>
      </c>
      <c r="K10" s="24">
        <v>49</v>
      </c>
      <c r="L10" s="24">
        <v>48</v>
      </c>
      <c r="M10" s="33">
        <v>97</v>
      </c>
      <c r="N10"/>
      <c r="O10"/>
      <c r="P10"/>
    </row>
    <row r="11" spans="1:16" s="2" customFormat="1" x14ac:dyDescent="0.25">
      <c r="B11" s="15" t="s">
        <v>4</v>
      </c>
      <c r="C11" s="13">
        <v>1</v>
      </c>
      <c r="D11" s="13">
        <v>26</v>
      </c>
      <c r="E11" s="13">
        <v>25</v>
      </c>
      <c r="F11"/>
      <c r="G11"/>
      <c r="H11"/>
      <c r="I11" s="23" t="s">
        <v>3</v>
      </c>
      <c r="J11" s="24">
        <v>4</v>
      </c>
      <c r="K11" s="24">
        <v>41</v>
      </c>
      <c r="L11" s="24">
        <v>39</v>
      </c>
      <c r="M11" s="33">
        <v>80</v>
      </c>
      <c r="N11"/>
      <c r="O11"/>
      <c r="P11"/>
    </row>
    <row r="12" spans="1:16" s="2" customFormat="1" x14ac:dyDescent="0.25">
      <c r="B12" s="15" t="s">
        <v>4</v>
      </c>
      <c r="C12" s="13">
        <v>2</v>
      </c>
      <c r="D12" s="13">
        <v>22</v>
      </c>
      <c r="E12" s="13">
        <v>49</v>
      </c>
      <c r="F12"/>
      <c r="G12"/>
      <c r="H12"/>
      <c r="I12" s="25" t="s">
        <v>13</v>
      </c>
      <c r="J12" s="26"/>
      <c r="K12" s="27">
        <v>166</v>
      </c>
      <c r="L12" s="27">
        <v>125</v>
      </c>
      <c r="M12" s="28">
        <v>291</v>
      </c>
      <c r="N12"/>
      <c r="O12"/>
      <c r="P12"/>
    </row>
    <row r="13" spans="1:16" x14ac:dyDescent="0.25">
      <c r="B13" s="15" t="s">
        <v>4</v>
      </c>
      <c r="C13" s="13">
        <v>3</v>
      </c>
      <c r="D13" s="13">
        <v>35</v>
      </c>
      <c r="E13" s="13">
        <v>39</v>
      </c>
      <c r="I13" s="23" t="s">
        <v>4</v>
      </c>
      <c r="J13" s="24">
        <v>1</v>
      </c>
      <c r="K13" s="24">
        <v>26</v>
      </c>
      <c r="L13" s="24">
        <v>25</v>
      </c>
      <c r="M13" s="33">
        <v>51</v>
      </c>
    </row>
    <row r="14" spans="1:16" x14ac:dyDescent="0.25">
      <c r="B14" s="15" t="s">
        <v>4</v>
      </c>
      <c r="C14" s="13">
        <v>4</v>
      </c>
      <c r="D14" s="13">
        <v>25</v>
      </c>
      <c r="E14" s="13">
        <v>27</v>
      </c>
      <c r="I14" s="23" t="s">
        <v>4</v>
      </c>
      <c r="J14" s="24">
        <v>2</v>
      </c>
      <c r="K14" s="24">
        <v>22</v>
      </c>
      <c r="L14" s="24">
        <v>49</v>
      </c>
      <c r="M14" s="33">
        <v>71</v>
      </c>
    </row>
    <row r="15" spans="1:16" x14ac:dyDescent="0.25">
      <c r="A15" s="1"/>
      <c r="B15" s="15" t="s">
        <v>6</v>
      </c>
      <c r="C15" s="13">
        <v>1</v>
      </c>
      <c r="D15" s="13">
        <v>26</v>
      </c>
      <c r="E15" s="13">
        <v>27</v>
      </c>
      <c r="I15" s="23" t="s">
        <v>4</v>
      </c>
      <c r="J15" s="24">
        <v>3</v>
      </c>
      <c r="K15" s="24">
        <v>35</v>
      </c>
      <c r="L15" s="24">
        <v>39</v>
      </c>
      <c r="M15" s="33">
        <v>74</v>
      </c>
    </row>
    <row r="16" spans="1:16" x14ac:dyDescent="0.25">
      <c r="A16" s="1"/>
      <c r="B16" s="15" t="s">
        <v>6</v>
      </c>
      <c r="C16" s="13">
        <v>2</v>
      </c>
      <c r="D16" s="13">
        <v>16</v>
      </c>
      <c r="E16" s="13">
        <v>29</v>
      </c>
      <c r="F16" s="1"/>
      <c r="G16" s="1"/>
      <c r="I16" s="23" t="s">
        <v>4</v>
      </c>
      <c r="J16" s="24">
        <v>4</v>
      </c>
      <c r="K16" s="24">
        <v>25</v>
      </c>
      <c r="L16" s="24">
        <v>27</v>
      </c>
      <c r="M16" s="33">
        <v>52</v>
      </c>
    </row>
    <row r="17" spans="1:13" x14ac:dyDescent="0.25">
      <c r="A17" s="1"/>
      <c r="B17" s="15" t="s">
        <v>6</v>
      </c>
      <c r="C17" s="13">
        <v>3</v>
      </c>
      <c r="D17" s="13">
        <v>47</v>
      </c>
      <c r="E17" s="13">
        <v>48</v>
      </c>
      <c r="F17" s="1"/>
      <c r="G17" s="1"/>
      <c r="I17" s="25" t="s">
        <v>12</v>
      </c>
      <c r="J17" s="26"/>
      <c r="K17" s="27">
        <v>108</v>
      </c>
      <c r="L17" s="27">
        <v>140</v>
      </c>
      <c r="M17" s="28">
        <v>248</v>
      </c>
    </row>
    <row r="18" spans="1:13" x14ac:dyDescent="0.25">
      <c r="A18" s="1"/>
      <c r="B18" s="16" t="s">
        <v>6</v>
      </c>
      <c r="C18" s="14">
        <v>4</v>
      </c>
      <c r="D18" s="14">
        <v>43</v>
      </c>
      <c r="E18" s="14">
        <v>18</v>
      </c>
      <c r="F18" s="1"/>
      <c r="G18" s="1"/>
      <c r="I18" s="23" t="s">
        <v>6</v>
      </c>
      <c r="J18" s="24">
        <v>1</v>
      </c>
      <c r="K18" s="24">
        <v>26</v>
      </c>
      <c r="L18" s="24">
        <v>27</v>
      </c>
      <c r="M18" s="33">
        <v>53</v>
      </c>
    </row>
    <row r="19" spans="1:13" x14ac:dyDescent="0.25">
      <c r="I19" s="23" t="s">
        <v>6</v>
      </c>
      <c r="J19" s="24">
        <v>2</v>
      </c>
      <c r="K19" s="24">
        <v>16</v>
      </c>
      <c r="L19" s="24">
        <v>29</v>
      </c>
      <c r="M19" s="33">
        <v>45</v>
      </c>
    </row>
    <row r="20" spans="1:13" x14ac:dyDescent="0.25">
      <c r="I20" s="23" t="s">
        <v>6</v>
      </c>
      <c r="J20" s="24">
        <v>3</v>
      </c>
      <c r="K20" s="24">
        <v>47</v>
      </c>
      <c r="L20" s="24">
        <v>48</v>
      </c>
      <c r="M20" s="33">
        <v>95</v>
      </c>
    </row>
    <row r="21" spans="1:13" x14ac:dyDescent="0.25">
      <c r="I21" s="23" t="s">
        <v>6</v>
      </c>
      <c r="J21" s="24">
        <v>4</v>
      </c>
      <c r="K21" s="24">
        <v>43</v>
      </c>
      <c r="L21" s="24">
        <v>18</v>
      </c>
      <c r="M21" s="33">
        <v>61</v>
      </c>
    </row>
    <row r="22" spans="1:13" x14ac:dyDescent="0.25">
      <c r="I22" s="18" t="s">
        <v>11</v>
      </c>
      <c r="J22" s="29"/>
      <c r="K22" s="27">
        <v>132</v>
      </c>
      <c r="L22" s="27">
        <v>122</v>
      </c>
      <c r="M22" s="28">
        <v>254</v>
      </c>
    </row>
    <row r="23" spans="1:13" x14ac:dyDescent="0.25">
      <c r="I23" s="19" t="s">
        <v>14</v>
      </c>
      <c r="J23" s="30"/>
      <c r="K23" s="31">
        <v>529</v>
      </c>
      <c r="L23" s="31">
        <v>524</v>
      </c>
      <c r="M23" s="32">
        <v>1053</v>
      </c>
    </row>
    <row r="26" spans="1:13" x14ac:dyDescent="0.25">
      <c r="B26" s="4" t="str" cm="1">
        <f t="array" ref="B26:E47">_xlfn.GROUPBY(B2:C18, D2:E18, _xleta.SUM, 3, 2)</f>
        <v>Product</v>
      </c>
      <c r="C26" s="4" t="str">
        <v>Season</v>
      </c>
      <c r="D26" s="4" t="str">
        <v>Region 1</v>
      </c>
      <c r="E26" t="str">
        <v>Region 2</v>
      </c>
      <c r="F26" t="s">
        <v>15</v>
      </c>
      <c r="H26" t="b" cm="1">
        <f t="array" ref="H26:L47">B26:F47=I2:M23</f>
        <v>1</v>
      </c>
      <c r="I26" s="6" t="b">
        <v>1</v>
      </c>
      <c r="J26" t="b">
        <v>1</v>
      </c>
      <c r="K26" t="b">
        <v>1</v>
      </c>
      <c r="L26" t="b">
        <v>1</v>
      </c>
    </row>
    <row r="27" spans="1:13" x14ac:dyDescent="0.25">
      <c r="B27" s="4" t="str">
        <v>A</v>
      </c>
      <c r="C27" s="4">
        <v>1</v>
      </c>
      <c r="D27" s="4">
        <v>50</v>
      </c>
      <c r="E27">
        <v>50</v>
      </c>
      <c r="F27">
        <f>SUM(D27:E27)</f>
        <v>100</v>
      </c>
      <c r="H27" t="b">
        <v>1</v>
      </c>
      <c r="I27" s="6" t="b">
        <v>1</v>
      </c>
      <c r="J27" t="b">
        <v>1</v>
      </c>
      <c r="K27" t="b">
        <v>1</v>
      </c>
      <c r="L27" t="b">
        <v>1</v>
      </c>
    </row>
    <row r="28" spans="1:13" x14ac:dyDescent="0.25">
      <c r="B28" s="4" t="str">
        <v>A</v>
      </c>
      <c r="C28" s="4">
        <v>2</v>
      </c>
      <c r="D28" s="4">
        <v>14</v>
      </c>
      <c r="E28">
        <v>13</v>
      </c>
      <c r="F28">
        <f t="shared" ref="F28:F47" si="0">SUM(D28:E28)</f>
        <v>27</v>
      </c>
      <c r="H28" t="b">
        <v>1</v>
      </c>
      <c r="I28" s="6" t="b">
        <v>1</v>
      </c>
      <c r="J28" t="b">
        <v>1</v>
      </c>
      <c r="K28" t="b">
        <v>1</v>
      </c>
      <c r="L28" t="b">
        <v>1</v>
      </c>
    </row>
    <row r="29" spans="1:13" x14ac:dyDescent="0.25">
      <c r="B29" s="4" t="str">
        <v>A</v>
      </c>
      <c r="C29" s="4">
        <v>3</v>
      </c>
      <c r="D29" s="4">
        <v>36</v>
      </c>
      <c r="E29">
        <v>38</v>
      </c>
      <c r="F29">
        <f t="shared" si="0"/>
        <v>74</v>
      </c>
      <c r="H29" t="b">
        <v>1</v>
      </c>
      <c r="I29" s="6" t="b">
        <v>1</v>
      </c>
      <c r="J29" t="b">
        <v>1</v>
      </c>
      <c r="K29" t="b">
        <v>1</v>
      </c>
      <c r="L29" t="b">
        <v>1</v>
      </c>
    </row>
    <row r="30" spans="1:13" x14ac:dyDescent="0.25">
      <c r="B30" s="4" t="str">
        <v>A</v>
      </c>
      <c r="C30" s="4">
        <v>4</v>
      </c>
      <c r="D30" s="4">
        <v>23</v>
      </c>
      <c r="E30">
        <v>36</v>
      </c>
      <c r="F30">
        <f t="shared" si="0"/>
        <v>59</v>
      </c>
      <c r="H30" t="b">
        <v>1</v>
      </c>
      <c r="I30" s="6" t="b">
        <v>1</v>
      </c>
      <c r="J30" t="b">
        <v>1</v>
      </c>
      <c r="K30" t="b">
        <v>1</v>
      </c>
      <c r="L30" t="b">
        <v>1</v>
      </c>
    </row>
    <row r="31" spans="1:13" x14ac:dyDescent="0.25">
      <c r="B31" s="4" t="str">
        <v>A</v>
      </c>
      <c r="C31" s="4" t="str">
        <v/>
      </c>
      <c r="D31" s="4">
        <v>123</v>
      </c>
      <c r="E31">
        <v>137</v>
      </c>
      <c r="F31">
        <f t="shared" si="0"/>
        <v>260</v>
      </c>
      <c r="H31" t="b">
        <v>0</v>
      </c>
      <c r="I31" s="6" t="b">
        <v>1</v>
      </c>
      <c r="J31" t="b">
        <v>1</v>
      </c>
      <c r="K31" t="b">
        <v>1</v>
      </c>
      <c r="L31" t="b">
        <v>1</v>
      </c>
    </row>
    <row r="32" spans="1:13" x14ac:dyDescent="0.25">
      <c r="B32" s="4" t="str">
        <v>B</v>
      </c>
      <c r="C32" s="4">
        <v>1</v>
      </c>
      <c r="D32" s="4">
        <v>45</v>
      </c>
      <c r="E32">
        <v>26</v>
      </c>
      <c r="F32">
        <f t="shared" si="0"/>
        <v>71</v>
      </c>
      <c r="H32" t="b">
        <v>1</v>
      </c>
      <c r="I32" s="6" t="b">
        <v>1</v>
      </c>
      <c r="J32" t="b">
        <v>1</v>
      </c>
      <c r="K32" t="b">
        <v>1</v>
      </c>
      <c r="L32" t="b">
        <v>1</v>
      </c>
    </row>
    <row r="33" spans="2:12" x14ac:dyDescent="0.25">
      <c r="B33" s="4" t="str">
        <v>B</v>
      </c>
      <c r="C33" s="4">
        <v>2</v>
      </c>
      <c r="D33" s="4">
        <v>31</v>
      </c>
      <c r="E33">
        <v>12</v>
      </c>
      <c r="F33">
        <f t="shared" si="0"/>
        <v>43</v>
      </c>
      <c r="H33" t="b">
        <v>1</v>
      </c>
      <c r="I33" s="6" t="b">
        <v>1</v>
      </c>
      <c r="J33" t="b">
        <v>1</v>
      </c>
      <c r="K33" t="b">
        <v>1</v>
      </c>
      <c r="L33" t="b">
        <v>1</v>
      </c>
    </row>
    <row r="34" spans="2:12" x14ac:dyDescent="0.25">
      <c r="B34" s="4" t="str">
        <v>B</v>
      </c>
      <c r="C34" s="4">
        <v>3</v>
      </c>
      <c r="D34" s="4">
        <v>49</v>
      </c>
      <c r="E34">
        <v>48</v>
      </c>
      <c r="F34">
        <f t="shared" si="0"/>
        <v>97</v>
      </c>
      <c r="H34" t="b">
        <v>1</v>
      </c>
      <c r="I34" s="6" t="b">
        <v>1</v>
      </c>
      <c r="J34" t="b">
        <v>1</v>
      </c>
      <c r="K34" t="b">
        <v>1</v>
      </c>
      <c r="L34" t="b">
        <v>1</v>
      </c>
    </row>
    <row r="35" spans="2:12" x14ac:dyDescent="0.25">
      <c r="B35" s="4" t="str">
        <v>B</v>
      </c>
      <c r="C35" s="4">
        <v>4</v>
      </c>
      <c r="D35" s="4">
        <v>41</v>
      </c>
      <c r="E35">
        <v>39</v>
      </c>
      <c r="F35">
        <f t="shared" si="0"/>
        <v>80</v>
      </c>
      <c r="H35" t="b">
        <v>1</v>
      </c>
      <c r="I35" s="6" t="b">
        <v>1</v>
      </c>
      <c r="J35" t="b">
        <v>1</v>
      </c>
      <c r="K35" t="b">
        <v>1</v>
      </c>
      <c r="L35" t="b">
        <v>1</v>
      </c>
    </row>
    <row r="36" spans="2:12" x14ac:dyDescent="0.25">
      <c r="B36" s="4" t="str">
        <v>B</v>
      </c>
      <c r="C36" s="4" t="str">
        <v/>
      </c>
      <c r="D36" s="4">
        <v>166</v>
      </c>
      <c r="E36">
        <v>125</v>
      </c>
      <c r="F36">
        <f t="shared" si="0"/>
        <v>291</v>
      </c>
      <c r="H36" t="b">
        <v>0</v>
      </c>
      <c r="I36" s="6" t="b">
        <v>1</v>
      </c>
      <c r="J36" t="b">
        <v>1</v>
      </c>
      <c r="K36" t="b">
        <v>1</v>
      </c>
      <c r="L36" t="b">
        <v>1</v>
      </c>
    </row>
    <row r="37" spans="2:12" x14ac:dyDescent="0.25">
      <c r="B37" s="4" t="str">
        <v>C</v>
      </c>
      <c r="C37" s="4">
        <v>1</v>
      </c>
      <c r="D37" s="4">
        <v>26</v>
      </c>
      <c r="E37">
        <v>25</v>
      </c>
      <c r="F37">
        <f t="shared" si="0"/>
        <v>51</v>
      </c>
      <c r="H37" t="b">
        <v>1</v>
      </c>
      <c r="I37" s="6" t="b">
        <v>1</v>
      </c>
      <c r="J37" t="b">
        <v>1</v>
      </c>
      <c r="K37" t="b">
        <v>1</v>
      </c>
      <c r="L37" t="b">
        <v>1</v>
      </c>
    </row>
    <row r="38" spans="2:12" x14ac:dyDescent="0.25">
      <c r="B38" s="4" t="str">
        <v>C</v>
      </c>
      <c r="C38" s="4">
        <v>2</v>
      </c>
      <c r="D38" s="4">
        <v>22</v>
      </c>
      <c r="E38">
        <v>49</v>
      </c>
      <c r="F38">
        <f t="shared" si="0"/>
        <v>71</v>
      </c>
      <c r="H38" t="b">
        <v>1</v>
      </c>
      <c r="I38" s="6" t="b">
        <v>1</v>
      </c>
      <c r="J38" t="b">
        <v>1</v>
      </c>
      <c r="K38" t="b">
        <v>1</v>
      </c>
      <c r="L38" t="b">
        <v>1</v>
      </c>
    </row>
    <row r="39" spans="2:12" x14ac:dyDescent="0.25">
      <c r="B39" s="4" t="str">
        <v>C</v>
      </c>
      <c r="C39" s="4">
        <v>3</v>
      </c>
      <c r="D39" s="4">
        <v>35</v>
      </c>
      <c r="E39">
        <v>39</v>
      </c>
      <c r="F39">
        <f t="shared" si="0"/>
        <v>74</v>
      </c>
      <c r="H39" t="b">
        <v>1</v>
      </c>
      <c r="I39" s="6" t="b">
        <v>1</v>
      </c>
      <c r="J39" t="b">
        <v>1</v>
      </c>
      <c r="K39" t="b">
        <v>1</v>
      </c>
      <c r="L39" t="b">
        <v>1</v>
      </c>
    </row>
    <row r="40" spans="2:12" x14ac:dyDescent="0.25">
      <c r="B40" s="4" t="str">
        <v>C</v>
      </c>
      <c r="C40" s="4">
        <v>4</v>
      </c>
      <c r="D40" s="4">
        <v>25</v>
      </c>
      <c r="E40">
        <v>27</v>
      </c>
      <c r="F40">
        <f t="shared" si="0"/>
        <v>52</v>
      </c>
      <c r="H40" t="b">
        <v>1</v>
      </c>
      <c r="I40" s="6" t="b">
        <v>1</v>
      </c>
      <c r="J40" t="b">
        <v>1</v>
      </c>
      <c r="K40" t="b">
        <v>1</v>
      </c>
      <c r="L40" t="b">
        <v>1</v>
      </c>
    </row>
    <row r="41" spans="2:12" x14ac:dyDescent="0.25">
      <c r="B41" s="4" t="str">
        <v>C</v>
      </c>
      <c r="C41" s="4" t="str">
        <v/>
      </c>
      <c r="D41" s="4">
        <v>108</v>
      </c>
      <c r="E41">
        <v>140</v>
      </c>
      <c r="F41">
        <f t="shared" si="0"/>
        <v>248</v>
      </c>
      <c r="H41" t="b">
        <v>0</v>
      </c>
      <c r="I41" s="6" t="b">
        <v>1</v>
      </c>
      <c r="J41" t="b">
        <v>1</v>
      </c>
      <c r="K41" t="b">
        <v>1</v>
      </c>
      <c r="L41" t="b">
        <v>1</v>
      </c>
    </row>
    <row r="42" spans="2:12" x14ac:dyDescent="0.25">
      <c r="B42" s="4" t="str">
        <v>D</v>
      </c>
      <c r="C42" s="4">
        <v>1</v>
      </c>
      <c r="D42" s="4">
        <v>26</v>
      </c>
      <c r="E42">
        <v>27</v>
      </c>
      <c r="F42">
        <f t="shared" si="0"/>
        <v>53</v>
      </c>
      <c r="H42" t="b">
        <v>1</v>
      </c>
      <c r="I42" s="6" t="b">
        <v>1</v>
      </c>
      <c r="J42" t="b">
        <v>1</v>
      </c>
      <c r="K42" t="b">
        <v>1</v>
      </c>
      <c r="L42" t="b">
        <v>1</v>
      </c>
    </row>
    <row r="43" spans="2:12" x14ac:dyDescent="0.25">
      <c r="B43" s="4" t="str">
        <v>D</v>
      </c>
      <c r="C43" s="4">
        <v>2</v>
      </c>
      <c r="D43" s="4">
        <v>16</v>
      </c>
      <c r="E43">
        <v>29</v>
      </c>
      <c r="F43">
        <f t="shared" si="0"/>
        <v>45</v>
      </c>
      <c r="H43" t="b">
        <v>1</v>
      </c>
      <c r="I43" s="6" t="b">
        <v>1</v>
      </c>
      <c r="J43" t="b">
        <v>1</v>
      </c>
      <c r="K43" t="b">
        <v>1</v>
      </c>
      <c r="L43" t="b">
        <v>1</v>
      </c>
    </row>
    <row r="44" spans="2:12" x14ac:dyDescent="0.25">
      <c r="B44" s="4" t="str">
        <v>D</v>
      </c>
      <c r="C44" s="4">
        <v>3</v>
      </c>
      <c r="D44" s="4">
        <v>47</v>
      </c>
      <c r="E44">
        <v>48</v>
      </c>
      <c r="F44">
        <f t="shared" si="0"/>
        <v>95</v>
      </c>
      <c r="H44" t="b">
        <v>1</v>
      </c>
      <c r="I44" s="6" t="b">
        <v>1</v>
      </c>
      <c r="J44" t="b">
        <v>1</v>
      </c>
      <c r="K44" t="b">
        <v>1</v>
      </c>
      <c r="L44" t="b">
        <v>1</v>
      </c>
    </row>
    <row r="45" spans="2:12" x14ac:dyDescent="0.25">
      <c r="B45" s="4" t="str">
        <v>D</v>
      </c>
      <c r="C45" s="4">
        <v>4</v>
      </c>
      <c r="D45" s="4">
        <v>43</v>
      </c>
      <c r="E45">
        <v>18</v>
      </c>
      <c r="F45">
        <f t="shared" si="0"/>
        <v>61</v>
      </c>
      <c r="H45" t="b">
        <v>1</v>
      </c>
      <c r="I45" s="6" t="b">
        <v>1</v>
      </c>
      <c r="J45" t="b">
        <v>1</v>
      </c>
      <c r="K45" t="b">
        <v>1</v>
      </c>
      <c r="L45" t="b">
        <v>1</v>
      </c>
    </row>
    <row r="46" spans="2:12" x14ac:dyDescent="0.25">
      <c r="B46" s="4" t="str">
        <v>D</v>
      </c>
      <c r="C46" s="4" t="str">
        <v/>
      </c>
      <c r="D46" s="4">
        <v>132</v>
      </c>
      <c r="E46">
        <v>122</v>
      </c>
      <c r="F46">
        <f t="shared" si="0"/>
        <v>254</v>
      </c>
      <c r="H46" t="b">
        <v>0</v>
      </c>
      <c r="I46" s="6" t="b">
        <v>1</v>
      </c>
      <c r="J46" t="b">
        <v>1</v>
      </c>
      <c r="K46" t="b">
        <v>1</v>
      </c>
      <c r="L46" t="b">
        <v>1</v>
      </c>
    </row>
    <row r="47" spans="2:12" x14ac:dyDescent="0.25">
      <c r="B47" s="4" t="str">
        <v>Grand Total</v>
      </c>
      <c r="C47" s="4" t="str">
        <v/>
      </c>
      <c r="D47" s="4">
        <v>529</v>
      </c>
      <c r="E47">
        <v>524</v>
      </c>
      <c r="F47">
        <f t="shared" si="0"/>
        <v>1053</v>
      </c>
      <c r="H47" t="b">
        <v>1</v>
      </c>
      <c r="I47" s="6" t="b">
        <v>1</v>
      </c>
      <c r="J47" t="b">
        <v>1</v>
      </c>
      <c r="K47" t="b">
        <v>1</v>
      </c>
      <c r="L47" t="b">
        <v>1</v>
      </c>
    </row>
  </sheetData>
  <mergeCells count="2">
    <mergeCell ref="B1:E1"/>
    <mergeCell ref="I1:L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67758-7207-4E19-A73D-25779201F538}">
  <dimension ref="A1:P47"/>
  <sheetViews>
    <sheetView topLeftCell="A6" workbookViewId="0">
      <selection activeCell="O35" sqref="O35"/>
    </sheetView>
  </sheetViews>
  <sheetFormatPr defaultRowHeight="13.8" x14ac:dyDescent="0.25"/>
  <cols>
    <col min="1" max="1" width="3.09765625" customWidth="1"/>
    <col min="2" max="4" width="9.5" style="4" customWidth="1"/>
    <col min="5" max="5" width="9.5" customWidth="1"/>
    <col min="6" max="6" width="12.19921875" customWidth="1"/>
    <col min="7" max="7" width="7.3984375" customWidth="1"/>
    <col min="8" max="8" width="5.09765625" customWidth="1"/>
    <col min="9" max="9" width="11.5" style="6" bestFit="1" customWidth="1"/>
    <col min="10" max="10" width="14.3984375" bestFit="1" customWidth="1"/>
    <col min="13" max="13" width="11" bestFit="1" customWidth="1"/>
  </cols>
  <sheetData>
    <row r="1" spans="1:16" s="8" customFormat="1" ht="22.5" customHeight="1" x14ac:dyDescent="0.25">
      <c r="B1" s="34" t="s">
        <v>0</v>
      </c>
      <c r="C1" s="35"/>
      <c r="D1" s="35"/>
      <c r="E1" s="36"/>
      <c r="I1" s="37" t="s">
        <v>1</v>
      </c>
      <c r="J1" s="38"/>
      <c r="K1" s="38"/>
      <c r="L1" s="38"/>
      <c r="M1" s="17"/>
    </row>
    <row r="2" spans="1:16" s="2" customFormat="1" x14ac:dyDescent="0.25">
      <c r="B2" s="7" t="s">
        <v>5</v>
      </c>
      <c r="C2" s="10" t="s">
        <v>7</v>
      </c>
      <c r="D2" s="10" t="s">
        <v>8</v>
      </c>
      <c r="E2" s="12" t="s">
        <v>9</v>
      </c>
      <c r="F2" s="3"/>
      <c r="G2" s="3"/>
      <c r="I2" s="20" t="s">
        <v>5</v>
      </c>
      <c r="J2" s="21" t="s">
        <v>7</v>
      </c>
      <c r="K2" s="21" t="s">
        <v>8</v>
      </c>
      <c r="L2" s="21" t="s">
        <v>9</v>
      </c>
      <c r="M2" s="22" t="s">
        <v>15</v>
      </c>
    </row>
    <row r="3" spans="1:16" s="2" customFormat="1" x14ac:dyDescent="0.25">
      <c r="B3" s="15" t="s">
        <v>2</v>
      </c>
      <c r="C3" s="13">
        <v>1</v>
      </c>
      <c r="D3" s="13">
        <v>50</v>
      </c>
      <c r="E3" s="13">
        <v>50</v>
      </c>
      <c r="F3" s="5"/>
      <c r="G3" s="5"/>
      <c r="I3" s="23" t="s">
        <v>2</v>
      </c>
      <c r="J3" s="24">
        <v>1</v>
      </c>
      <c r="K3" s="24">
        <v>50</v>
      </c>
      <c r="L3" s="24">
        <v>50</v>
      </c>
      <c r="M3" s="33">
        <v>100</v>
      </c>
      <c r="N3" s="11"/>
      <c r="O3" s="11"/>
      <c r="P3" s="9"/>
    </row>
    <row r="4" spans="1:16" s="2" customFormat="1" x14ac:dyDescent="0.25">
      <c r="B4" s="15" t="s">
        <v>2</v>
      </c>
      <c r="C4" s="13">
        <v>2</v>
      </c>
      <c r="D4" s="13">
        <v>14</v>
      </c>
      <c r="E4" s="13">
        <v>13</v>
      </c>
      <c r="F4" s="5"/>
      <c r="G4" s="5"/>
      <c r="I4" s="23" t="s">
        <v>2</v>
      </c>
      <c r="J4" s="24">
        <v>2</v>
      </c>
      <c r="K4" s="24">
        <v>14</v>
      </c>
      <c r="L4" s="24">
        <v>13</v>
      </c>
      <c r="M4" s="33">
        <v>27</v>
      </c>
      <c r="N4" s="11"/>
      <c r="O4" s="11"/>
      <c r="P4" s="9"/>
    </row>
    <row r="5" spans="1:16" s="2" customFormat="1" x14ac:dyDescent="0.25">
      <c r="B5" s="15" t="s">
        <v>2</v>
      </c>
      <c r="C5" s="13">
        <v>3</v>
      </c>
      <c r="D5" s="13">
        <v>36</v>
      </c>
      <c r="E5" s="13">
        <v>38</v>
      </c>
      <c r="F5" s="5"/>
      <c r="G5" s="5"/>
      <c r="I5" s="23" t="s">
        <v>2</v>
      </c>
      <c r="J5" s="24">
        <v>3</v>
      </c>
      <c r="K5" s="24">
        <v>36</v>
      </c>
      <c r="L5" s="24">
        <v>38</v>
      </c>
      <c r="M5" s="33">
        <v>74</v>
      </c>
      <c r="N5" s="11"/>
      <c r="O5" s="11"/>
      <c r="P5" s="9"/>
    </row>
    <row r="6" spans="1:16" s="2" customFormat="1" x14ac:dyDescent="0.25">
      <c r="B6" s="15" t="s">
        <v>2</v>
      </c>
      <c r="C6" s="13">
        <v>4</v>
      </c>
      <c r="D6" s="13">
        <v>23</v>
      </c>
      <c r="E6" s="13">
        <v>36</v>
      </c>
      <c r="F6" s="5"/>
      <c r="G6" s="5"/>
      <c r="I6" s="23" t="s">
        <v>2</v>
      </c>
      <c r="J6" s="24">
        <v>4</v>
      </c>
      <c r="K6" s="24">
        <v>23</v>
      </c>
      <c r="L6" s="24">
        <v>36</v>
      </c>
      <c r="M6" s="33">
        <v>59</v>
      </c>
      <c r="N6" s="11"/>
      <c r="O6" s="11"/>
      <c r="P6" s="9"/>
    </row>
    <row r="7" spans="1:16" s="2" customFormat="1" x14ac:dyDescent="0.25">
      <c r="B7" s="15" t="s">
        <v>3</v>
      </c>
      <c r="C7" s="13">
        <v>1</v>
      </c>
      <c r="D7" s="13">
        <v>45</v>
      </c>
      <c r="E7" s="13">
        <v>26</v>
      </c>
      <c r="F7" s="5"/>
      <c r="G7" s="5"/>
      <c r="I7" s="25" t="s">
        <v>10</v>
      </c>
      <c r="J7" s="26"/>
      <c r="K7" s="27">
        <v>123</v>
      </c>
      <c r="L7" s="27">
        <v>137</v>
      </c>
      <c r="M7" s="28">
        <v>260</v>
      </c>
    </row>
    <row r="8" spans="1:16" s="2" customFormat="1" x14ac:dyDescent="0.25">
      <c r="B8" s="15" t="s">
        <v>3</v>
      </c>
      <c r="C8" s="13">
        <v>2</v>
      </c>
      <c r="D8" s="13">
        <v>31</v>
      </c>
      <c r="E8" s="13">
        <v>12</v>
      </c>
      <c r="F8"/>
      <c r="G8"/>
      <c r="H8"/>
      <c r="I8" s="23" t="s">
        <v>3</v>
      </c>
      <c r="J8" s="24">
        <v>1</v>
      </c>
      <c r="K8" s="24">
        <v>45</v>
      </c>
      <c r="L8" s="24">
        <v>26</v>
      </c>
      <c r="M8" s="33">
        <v>71</v>
      </c>
      <c r="N8"/>
      <c r="O8"/>
      <c r="P8"/>
    </row>
    <row r="9" spans="1:16" s="2" customFormat="1" x14ac:dyDescent="0.25">
      <c r="B9" s="15" t="s">
        <v>3</v>
      </c>
      <c r="C9" s="13">
        <v>3</v>
      </c>
      <c r="D9" s="13">
        <v>49</v>
      </c>
      <c r="E9" s="13">
        <v>48</v>
      </c>
      <c r="F9"/>
      <c r="G9"/>
      <c r="H9"/>
      <c r="I9" s="23" t="s">
        <v>3</v>
      </c>
      <c r="J9" s="24">
        <v>2</v>
      </c>
      <c r="K9" s="24">
        <v>31</v>
      </c>
      <c r="L9" s="24">
        <v>12</v>
      </c>
      <c r="M9" s="33">
        <v>43</v>
      </c>
      <c r="N9"/>
      <c r="O9"/>
      <c r="P9"/>
    </row>
    <row r="10" spans="1:16" s="2" customFormat="1" x14ac:dyDescent="0.25">
      <c r="B10" s="15" t="s">
        <v>3</v>
      </c>
      <c r="C10" s="13">
        <v>4</v>
      </c>
      <c r="D10" s="13">
        <v>41</v>
      </c>
      <c r="E10" s="13">
        <v>39</v>
      </c>
      <c r="F10"/>
      <c r="G10"/>
      <c r="H10"/>
      <c r="I10" s="23" t="s">
        <v>3</v>
      </c>
      <c r="J10" s="24">
        <v>3</v>
      </c>
      <c r="K10" s="24">
        <v>49</v>
      </c>
      <c r="L10" s="24">
        <v>48</v>
      </c>
      <c r="M10" s="33">
        <v>97</v>
      </c>
      <c r="N10"/>
      <c r="O10"/>
      <c r="P10"/>
    </row>
    <row r="11" spans="1:16" s="2" customFormat="1" x14ac:dyDescent="0.25">
      <c r="B11" s="15" t="s">
        <v>4</v>
      </c>
      <c r="C11" s="13">
        <v>1</v>
      </c>
      <c r="D11" s="13">
        <v>26</v>
      </c>
      <c r="E11" s="13">
        <v>25</v>
      </c>
      <c r="F11"/>
      <c r="G11"/>
      <c r="H11"/>
      <c r="I11" s="23" t="s">
        <v>3</v>
      </c>
      <c r="J11" s="24">
        <v>4</v>
      </c>
      <c r="K11" s="24">
        <v>41</v>
      </c>
      <c r="L11" s="24">
        <v>39</v>
      </c>
      <c r="M11" s="33">
        <v>80</v>
      </c>
      <c r="N11"/>
      <c r="O11"/>
      <c r="P11"/>
    </row>
    <row r="12" spans="1:16" s="2" customFormat="1" x14ac:dyDescent="0.25">
      <c r="B12" s="15" t="s">
        <v>4</v>
      </c>
      <c r="C12" s="13">
        <v>2</v>
      </c>
      <c r="D12" s="13">
        <v>22</v>
      </c>
      <c r="E12" s="13">
        <v>49</v>
      </c>
      <c r="F12"/>
      <c r="G12"/>
      <c r="H12"/>
      <c r="I12" s="25" t="s">
        <v>13</v>
      </c>
      <c r="J12" s="26"/>
      <c r="K12" s="27">
        <v>166</v>
      </c>
      <c r="L12" s="27">
        <v>125</v>
      </c>
      <c r="M12" s="28">
        <v>291</v>
      </c>
      <c r="N12"/>
      <c r="O12"/>
      <c r="P12"/>
    </row>
    <row r="13" spans="1:16" x14ac:dyDescent="0.25">
      <c r="B13" s="15" t="s">
        <v>4</v>
      </c>
      <c r="C13" s="13">
        <v>3</v>
      </c>
      <c r="D13" s="13">
        <v>35</v>
      </c>
      <c r="E13" s="13">
        <v>39</v>
      </c>
      <c r="I13" s="23" t="s">
        <v>4</v>
      </c>
      <c r="J13" s="24">
        <v>1</v>
      </c>
      <c r="K13" s="24">
        <v>26</v>
      </c>
      <c r="L13" s="24">
        <v>25</v>
      </c>
      <c r="M13" s="33">
        <v>51</v>
      </c>
    </row>
    <row r="14" spans="1:16" x14ac:dyDescent="0.25">
      <c r="B14" s="15" t="s">
        <v>4</v>
      </c>
      <c r="C14" s="13">
        <v>4</v>
      </c>
      <c r="D14" s="13">
        <v>25</v>
      </c>
      <c r="E14" s="13">
        <v>27</v>
      </c>
      <c r="I14" s="23" t="s">
        <v>4</v>
      </c>
      <c r="J14" s="24">
        <v>2</v>
      </c>
      <c r="K14" s="24">
        <v>22</v>
      </c>
      <c r="L14" s="24">
        <v>49</v>
      </c>
      <c r="M14" s="33">
        <v>71</v>
      </c>
    </row>
    <row r="15" spans="1:16" x14ac:dyDescent="0.25">
      <c r="A15" s="1"/>
      <c r="B15" s="15" t="s">
        <v>6</v>
      </c>
      <c r="C15" s="13">
        <v>1</v>
      </c>
      <c r="D15" s="13">
        <v>26</v>
      </c>
      <c r="E15" s="13">
        <v>27</v>
      </c>
      <c r="I15" s="23" t="s">
        <v>4</v>
      </c>
      <c r="J15" s="24">
        <v>3</v>
      </c>
      <c r="K15" s="24">
        <v>35</v>
      </c>
      <c r="L15" s="24">
        <v>39</v>
      </c>
      <c r="M15" s="33">
        <v>74</v>
      </c>
    </row>
    <row r="16" spans="1:16" x14ac:dyDescent="0.25">
      <c r="A16" s="1"/>
      <c r="B16" s="15" t="s">
        <v>6</v>
      </c>
      <c r="C16" s="13">
        <v>2</v>
      </c>
      <c r="D16" s="13">
        <v>16</v>
      </c>
      <c r="E16" s="13">
        <v>29</v>
      </c>
      <c r="F16" s="1"/>
      <c r="G16" s="1"/>
      <c r="I16" s="23" t="s">
        <v>4</v>
      </c>
      <c r="J16" s="24">
        <v>4</v>
      </c>
      <c r="K16" s="24">
        <v>25</v>
      </c>
      <c r="L16" s="24">
        <v>27</v>
      </c>
      <c r="M16" s="33">
        <v>52</v>
      </c>
    </row>
    <row r="17" spans="1:13" x14ac:dyDescent="0.25">
      <c r="A17" s="1"/>
      <c r="B17" s="15" t="s">
        <v>6</v>
      </c>
      <c r="C17" s="13">
        <v>3</v>
      </c>
      <c r="D17" s="13">
        <v>47</v>
      </c>
      <c r="E17" s="13">
        <v>48</v>
      </c>
      <c r="F17" s="1"/>
      <c r="G17" s="1"/>
      <c r="I17" s="25" t="s">
        <v>12</v>
      </c>
      <c r="J17" s="26"/>
      <c r="K17" s="27">
        <v>108</v>
      </c>
      <c r="L17" s="27">
        <v>140</v>
      </c>
      <c r="M17" s="28">
        <v>248</v>
      </c>
    </row>
    <row r="18" spans="1:13" x14ac:dyDescent="0.25">
      <c r="A18" s="1"/>
      <c r="B18" s="16" t="s">
        <v>6</v>
      </c>
      <c r="C18" s="14">
        <v>4</v>
      </c>
      <c r="D18" s="14">
        <v>43</v>
      </c>
      <c r="E18" s="14">
        <v>18</v>
      </c>
      <c r="F18" s="1"/>
      <c r="G18" s="1"/>
      <c r="I18" s="23" t="s">
        <v>6</v>
      </c>
      <c r="J18" s="24">
        <v>1</v>
      </c>
      <c r="K18" s="24">
        <v>26</v>
      </c>
      <c r="L18" s="24">
        <v>27</v>
      </c>
      <c r="M18" s="33">
        <v>53</v>
      </c>
    </row>
    <row r="19" spans="1:13" x14ac:dyDescent="0.25">
      <c r="I19" s="23" t="s">
        <v>6</v>
      </c>
      <c r="J19" s="24">
        <v>2</v>
      </c>
      <c r="K19" s="24">
        <v>16</v>
      </c>
      <c r="L19" s="24">
        <v>29</v>
      </c>
      <c r="M19" s="33">
        <v>45</v>
      </c>
    </row>
    <row r="20" spans="1:13" x14ac:dyDescent="0.25">
      <c r="I20" s="23" t="s">
        <v>6</v>
      </c>
      <c r="J20" s="24">
        <v>3</v>
      </c>
      <c r="K20" s="24">
        <v>47</v>
      </c>
      <c r="L20" s="24">
        <v>48</v>
      </c>
      <c r="M20" s="33">
        <v>95</v>
      </c>
    </row>
    <row r="21" spans="1:13" x14ac:dyDescent="0.25">
      <c r="I21" s="23" t="s">
        <v>6</v>
      </c>
      <c r="J21" s="24">
        <v>4</v>
      </c>
      <c r="K21" s="24">
        <v>43</v>
      </c>
      <c r="L21" s="24">
        <v>18</v>
      </c>
      <c r="M21" s="33">
        <v>61</v>
      </c>
    </row>
    <row r="22" spans="1:13" x14ac:dyDescent="0.25">
      <c r="I22" s="18" t="s">
        <v>11</v>
      </c>
      <c r="J22" s="29"/>
      <c r="K22" s="27">
        <v>132</v>
      </c>
      <c r="L22" s="27">
        <v>122</v>
      </c>
      <c r="M22" s="28">
        <v>254</v>
      </c>
    </row>
    <row r="23" spans="1:13" x14ac:dyDescent="0.25">
      <c r="I23" s="19" t="s">
        <v>14</v>
      </c>
      <c r="J23" s="30"/>
      <c r="K23" s="31">
        <v>529</v>
      </c>
      <c r="L23" s="31">
        <v>524</v>
      </c>
      <c r="M23" s="32">
        <v>1053</v>
      </c>
    </row>
    <row r="26" spans="1:13" x14ac:dyDescent="0.25">
      <c r="C26" s="20" t="str" cm="1">
        <f t="array" ref="C26:G47">_xlfn.LET(
    _xlpm.g, _xlfn.GROUPBY(B2:C18, D2:E18, _xleta.SUM, 3, 2),
    _xlpm.p, _xlfn.TAKE(_xlpm.g, , 1),
    _xlfn.HSTACK(
        IF(
            (INDEX(_xlpm.g, , 2) = "") * (_xlpm.p &lt;&gt; "Grand Total"),
            "Total ",
            ""
        ) &amp; _xlpm.p,
        _xlfn.DROP(_xlpm.g, , 1),
        _xlfn.VSTACK("Total Regions", _xlfn.BYROW(_xlfn.DROP(_xlpm.g, 1, 2), _xleta.SUM))
    )
)</f>
        <v>Product</v>
      </c>
      <c r="D26" s="21" t="str">
        <v>Season</v>
      </c>
      <c r="E26" s="21" t="str">
        <v>Region 1</v>
      </c>
      <c r="F26" s="21" t="str">
        <v>Region 2</v>
      </c>
      <c r="G26" s="22" t="str">
        <v>Total Regions</v>
      </c>
      <c r="I26" s="6" t="b" cm="1">
        <f t="array" ref="I26:M47">_xlfn.ANCHORARRAY(C26)=I2:M23</f>
        <v>1</v>
      </c>
      <c r="J26" t="b">
        <v>1</v>
      </c>
      <c r="K26" t="b">
        <v>1</v>
      </c>
      <c r="L26" t="b">
        <v>1</v>
      </c>
      <c r="M26" t="b">
        <v>1</v>
      </c>
    </row>
    <row r="27" spans="1:13" x14ac:dyDescent="0.25">
      <c r="C27" s="23" t="str">
        <v>A</v>
      </c>
      <c r="D27" s="24">
        <v>1</v>
      </c>
      <c r="E27" s="24">
        <v>50</v>
      </c>
      <c r="F27" s="24">
        <v>50</v>
      </c>
      <c r="G27" s="33">
        <v>100</v>
      </c>
      <c r="I27" s="6" t="b">
        <v>1</v>
      </c>
      <c r="J27" t="b">
        <v>1</v>
      </c>
      <c r="K27" t="b">
        <v>1</v>
      </c>
      <c r="L27" t="b">
        <v>1</v>
      </c>
      <c r="M27" t="b">
        <v>1</v>
      </c>
    </row>
    <row r="28" spans="1:13" x14ac:dyDescent="0.25">
      <c r="C28" s="23" t="str">
        <v>A</v>
      </c>
      <c r="D28" s="24">
        <v>2</v>
      </c>
      <c r="E28" s="24">
        <v>14</v>
      </c>
      <c r="F28" s="24">
        <v>13</v>
      </c>
      <c r="G28" s="33">
        <v>27</v>
      </c>
      <c r="I28" s="6" t="b">
        <v>1</v>
      </c>
      <c r="J28" t="b">
        <v>1</v>
      </c>
      <c r="K28" t="b">
        <v>1</v>
      </c>
      <c r="L28" t="b">
        <v>1</v>
      </c>
      <c r="M28" t="b">
        <v>1</v>
      </c>
    </row>
    <row r="29" spans="1:13" x14ac:dyDescent="0.25">
      <c r="C29" s="23" t="str">
        <v>A</v>
      </c>
      <c r="D29" s="24">
        <v>3</v>
      </c>
      <c r="E29" s="24">
        <v>36</v>
      </c>
      <c r="F29" s="24">
        <v>38</v>
      </c>
      <c r="G29" s="33">
        <v>74</v>
      </c>
      <c r="I29" s="6" t="b">
        <v>1</v>
      </c>
      <c r="J29" t="b">
        <v>1</v>
      </c>
      <c r="K29" t="b">
        <v>1</v>
      </c>
      <c r="L29" t="b">
        <v>1</v>
      </c>
      <c r="M29" t="b">
        <v>1</v>
      </c>
    </row>
    <row r="30" spans="1:13" x14ac:dyDescent="0.25">
      <c r="C30" s="23" t="str">
        <v>A</v>
      </c>
      <c r="D30" s="24">
        <v>4</v>
      </c>
      <c r="E30" s="24">
        <v>23</v>
      </c>
      <c r="F30" s="24">
        <v>36</v>
      </c>
      <c r="G30" s="33">
        <v>59</v>
      </c>
      <c r="I30" s="6" t="b">
        <v>1</v>
      </c>
      <c r="J30" t="b">
        <v>1</v>
      </c>
      <c r="K30" t="b">
        <v>1</v>
      </c>
      <c r="L30" t="b">
        <v>1</v>
      </c>
      <c r="M30" t="b">
        <v>1</v>
      </c>
    </row>
    <row r="31" spans="1:13" x14ac:dyDescent="0.25">
      <c r="C31" s="25" t="str">
        <v>Total A</v>
      </c>
      <c r="D31" s="26" t="str">
        <v/>
      </c>
      <c r="E31" s="27">
        <v>123</v>
      </c>
      <c r="F31" s="27">
        <v>137</v>
      </c>
      <c r="G31" s="28">
        <v>260</v>
      </c>
      <c r="I31" s="6" t="b">
        <v>1</v>
      </c>
      <c r="J31" t="b">
        <v>1</v>
      </c>
      <c r="K31" t="b">
        <v>1</v>
      </c>
      <c r="L31" t="b">
        <v>1</v>
      </c>
      <c r="M31" t="b">
        <v>1</v>
      </c>
    </row>
    <row r="32" spans="1:13" x14ac:dyDescent="0.25">
      <c r="C32" s="23" t="str">
        <v>B</v>
      </c>
      <c r="D32" s="24">
        <v>1</v>
      </c>
      <c r="E32" s="24">
        <v>45</v>
      </c>
      <c r="F32" s="24">
        <v>26</v>
      </c>
      <c r="G32" s="33">
        <v>71</v>
      </c>
      <c r="I32" s="6" t="b">
        <v>1</v>
      </c>
      <c r="J32" t="b">
        <v>1</v>
      </c>
      <c r="K32" t="b">
        <v>1</v>
      </c>
      <c r="L32" t="b">
        <v>1</v>
      </c>
      <c r="M32" t="b">
        <v>1</v>
      </c>
    </row>
    <row r="33" spans="3:13" x14ac:dyDescent="0.25">
      <c r="C33" s="23" t="str">
        <v>B</v>
      </c>
      <c r="D33" s="24">
        <v>2</v>
      </c>
      <c r="E33" s="24">
        <v>31</v>
      </c>
      <c r="F33" s="24">
        <v>12</v>
      </c>
      <c r="G33" s="33">
        <v>43</v>
      </c>
      <c r="I33" s="6" t="b">
        <v>1</v>
      </c>
      <c r="J33" t="b">
        <v>1</v>
      </c>
      <c r="K33" t="b">
        <v>1</v>
      </c>
      <c r="L33" t="b">
        <v>1</v>
      </c>
      <c r="M33" t="b">
        <v>1</v>
      </c>
    </row>
    <row r="34" spans="3:13" x14ac:dyDescent="0.25">
      <c r="C34" s="23" t="str">
        <v>B</v>
      </c>
      <c r="D34" s="24">
        <v>3</v>
      </c>
      <c r="E34" s="24">
        <v>49</v>
      </c>
      <c r="F34" s="24">
        <v>48</v>
      </c>
      <c r="G34" s="33">
        <v>97</v>
      </c>
      <c r="I34" s="6" t="b">
        <v>1</v>
      </c>
      <c r="J34" t="b">
        <v>1</v>
      </c>
      <c r="K34" t="b">
        <v>1</v>
      </c>
      <c r="L34" t="b">
        <v>1</v>
      </c>
      <c r="M34" t="b">
        <v>1</v>
      </c>
    </row>
    <row r="35" spans="3:13" x14ac:dyDescent="0.25">
      <c r="C35" s="23" t="str">
        <v>B</v>
      </c>
      <c r="D35" s="24">
        <v>4</v>
      </c>
      <c r="E35" s="24">
        <v>41</v>
      </c>
      <c r="F35" s="24">
        <v>39</v>
      </c>
      <c r="G35" s="33">
        <v>80</v>
      </c>
      <c r="I35" s="6" t="b">
        <v>1</v>
      </c>
      <c r="J35" t="b">
        <v>1</v>
      </c>
      <c r="K35" t="b">
        <v>1</v>
      </c>
      <c r="L35" t="b">
        <v>1</v>
      </c>
      <c r="M35" t="b">
        <v>1</v>
      </c>
    </row>
    <row r="36" spans="3:13" x14ac:dyDescent="0.25">
      <c r="C36" s="25" t="str">
        <v>Total B</v>
      </c>
      <c r="D36" s="26" t="str">
        <v/>
      </c>
      <c r="E36" s="27">
        <v>166</v>
      </c>
      <c r="F36" s="27">
        <v>125</v>
      </c>
      <c r="G36" s="28">
        <v>291</v>
      </c>
      <c r="I36" s="6" t="b">
        <v>1</v>
      </c>
      <c r="J36" t="b">
        <v>1</v>
      </c>
      <c r="K36" t="b">
        <v>1</v>
      </c>
      <c r="L36" t="b">
        <v>1</v>
      </c>
      <c r="M36" t="b">
        <v>1</v>
      </c>
    </row>
    <row r="37" spans="3:13" x14ac:dyDescent="0.25">
      <c r="C37" s="23" t="str">
        <v>C</v>
      </c>
      <c r="D37" s="24">
        <v>1</v>
      </c>
      <c r="E37" s="24">
        <v>26</v>
      </c>
      <c r="F37" s="24">
        <v>25</v>
      </c>
      <c r="G37" s="33">
        <v>51</v>
      </c>
      <c r="I37" s="6" t="b">
        <v>1</v>
      </c>
      <c r="J37" t="b">
        <v>1</v>
      </c>
      <c r="K37" t="b">
        <v>1</v>
      </c>
      <c r="L37" t="b">
        <v>1</v>
      </c>
      <c r="M37" t="b">
        <v>1</v>
      </c>
    </row>
    <row r="38" spans="3:13" x14ac:dyDescent="0.25">
      <c r="C38" s="23" t="str">
        <v>C</v>
      </c>
      <c r="D38" s="24">
        <v>2</v>
      </c>
      <c r="E38" s="24">
        <v>22</v>
      </c>
      <c r="F38" s="24">
        <v>49</v>
      </c>
      <c r="G38" s="33">
        <v>71</v>
      </c>
      <c r="I38" s="6" t="b">
        <v>1</v>
      </c>
      <c r="J38" t="b">
        <v>1</v>
      </c>
      <c r="K38" t="b">
        <v>1</v>
      </c>
      <c r="L38" t="b">
        <v>1</v>
      </c>
      <c r="M38" t="b">
        <v>1</v>
      </c>
    </row>
    <row r="39" spans="3:13" x14ac:dyDescent="0.25">
      <c r="C39" s="23" t="str">
        <v>C</v>
      </c>
      <c r="D39" s="24">
        <v>3</v>
      </c>
      <c r="E39" s="24">
        <v>35</v>
      </c>
      <c r="F39" s="24">
        <v>39</v>
      </c>
      <c r="G39" s="33">
        <v>74</v>
      </c>
      <c r="I39" s="6" t="b">
        <v>1</v>
      </c>
      <c r="J39" t="b">
        <v>1</v>
      </c>
      <c r="K39" t="b">
        <v>1</v>
      </c>
      <c r="L39" t="b">
        <v>1</v>
      </c>
      <c r="M39" t="b">
        <v>1</v>
      </c>
    </row>
    <row r="40" spans="3:13" x14ac:dyDescent="0.25">
      <c r="C40" s="23" t="str">
        <v>C</v>
      </c>
      <c r="D40" s="24">
        <v>4</v>
      </c>
      <c r="E40" s="24">
        <v>25</v>
      </c>
      <c r="F40" s="24">
        <v>27</v>
      </c>
      <c r="G40" s="33">
        <v>52</v>
      </c>
      <c r="I40" s="6" t="b">
        <v>1</v>
      </c>
      <c r="J40" t="b">
        <v>1</v>
      </c>
      <c r="K40" t="b">
        <v>1</v>
      </c>
      <c r="L40" t="b">
        <v>1</v>
      </c>
      <c r="M40" t="b">
        <v>1</v>
      </c>
    </row>
    <row r="41" spans="3:13" x14ac:dyDescent="0.25">
      <c r="C41" s="25" t="str">
        <v>Total C</v>
      </c>
      <c r="D41" s="26" t="str">
        <v/>
      </c>
      <c r="E41" s="27">
        <v>108</v>
      </c>
      <c r="F41" s="27">
        <v>140</v>
      </c>
      <c r="G41" s="28">
        <v>248</v>
      </c>
      <c r="I41" s="6" t="b">
        <v>1</v>
      </c>
      <c r="J41" t="b">
        <v>1</v>
      </c>
      <c r="K41" t="b">
        <v>1</v>
      </c>
      <c r="L41" t="b">
        <v>1</v>
      </c>
      <c r="M41" t="b">
        <v>1</v>
      </c>
    </row>
    <row r="42" spans="3:13" x14ac:dyDescent="0.25">
      <c r="C42" s="23" t="str">
        <v>D</v>
      </c>
      <c r="D42" s="24">
        <v>1</v>
      </c>
      <c r="E42" s="24">
        <v>26</v>
      </c>
      <c r="F42" s="24">
        <v>27</v>
      </c>
      <c r="G42" s="33">
        <v>53</v>
      </c>
      <c r="I42" s="6" t="b">
        <v>1</v>
      </c>
      <c r="J42" t="b">
        <v>1</v>
      </c>
      <c r="K42" t="b">
        <v>1</v>
      </c>
      <c r="L42" t="b">
        <v>1</v>
      </c>
      <c r="M42" t="b">
        <v>1</v>
      </c>
    </row>
    <row r="43" spans="3:13" x14ac:dyDescent="0.25">
      <c r="C43" s="23" t="str">
        <v>D</v>
      </c>
      <c r="D43" s="24">
        <v>2</v>
      </c>
      <c r="E43" s="24">
        <v>16</v>
      </c>
      <c r="F43" s="24">
        <v>29</v>
      </c>
      <c r="G43" s="33">
        <v>45</v>
      </c>
      <c r="I43" s="6" t="b">
        <v>1</v>
      </c>
      <c r="J43" t="b">
        <v>1</v>
      </c>
      <c r="K43" t="b">
        <v>1</v>
      </c>
      <c r="L43" t="b">
        <v>1</v>
      </c>
      <c r="M43" t="b">
        <v>1</v>
      </c>
    </row>
    <row r="44" spans="3:13" x14ac:dyDescent="0.25">
      <c r="C44" s="23" t="str">
        <v>D</v>
      </c>
      <c r="D44" s="24">
        <v>3</v>
      </c>
      <c r="E44" s="24">
        <v>47</v>
      </c>
      <c r="F44" s="24">
        <v>48</v>
      </c>
      <c r="G44" s="33">
        <v>95</v>
      </c>
      <c r="I44" s="6" t="b">
        <v>1</v>
      </c>
      <c r="J44" t="b">
        <v>1</v>
      </c>
      <c r="K44" t="b">
        <v>1</v>
      </c>
      <c r="L44" t="b">
        <v>1</v>
      </c>
      <c r="M44" t="b">
        <v>1</v>
      </c>
    </row>
    <row r="45" spans="3:13" x14ac:dyDescent="0.25">
      <c r="C45" s="23" t="str">
        <v>D</v>
      </c>
      <c r="D45" s="24">
        <v>4</v>
      </c>
      <c r="E45" s="24">
        <v>43</v>
      </c>
      <c r="F45" s="24">
        <v>18</v>
      </c>
      <c r="G45" s="33">
        <v>61</v>
      </c>
      <c r="I45" s="6" t="b">
        <v>1</v>
      </c>
      <c r="J45" t="b">
        <v>1</v>
      </c>
      <c r="K45" t="b">
        <v>1</v>
      </c>
      <c r="L45" t="b">
        <v>1</v>
      </c>
      <c r="M45" t="b">
        <v>1</v>
      </c>
    </row>
    <row r="46" spans="3:13" x14ac:dyDescent="0.25">
      <c r="C46" s="18" t="str">
        <v>Total D</v>
      </c>
      <c r="D46" s="29" t="str">
        <v/>
      </c>
      <c r="E46" s="27">
        <v>132</v>
      </c>
      <c r="F46" s="27">
        <v>122</v>
      </c>
      <c r="G46" s="28">
        <v>254</v>
      </c>
      <c r="I46" s="6" t="b">
        <v>1</v>
      </c>
      <c r="J46" t="b">
        <v>1</v>
      </c>
      <c r="K46" t="b">
        <v>1</v>
      </c>
      <c r="L46" t="b">
        <v>1</v>
      </c>
      <c r="M46" t="b">
        <v>1</v>
      </c>
    </row>
    <row r="47" spans="3:13" x14ac:dyDescent="0.25">
      <c r="C47" s="19" t="str">
        <v>Grand Total</v>
      </c>
      <c r="D47" s="30" t="str">
        <v/>
      </c>
      <c r="E47" s="31">
        <v>529</v>
      </c>
      <c r="F47" s="31">
        <v>524</v>
      </c>
      <c r="G47" s="32">
        <v>1053</v>
      </c>
      <c r="I47" s="6" t="b">
        <v>1</v>
      </c>
      <c r="J47" t="b">
        <v>1</v>
      </c>
      <c r="K47" t="b">
        <v>1</v>
      </c>
      <c r="L47" t="b">
        <v>1</v>
      </c>
      <c r="M47" t="b">
        <v>1</v>
      </c>
    </row>
  </sheetData>
  <mergeCells count="2">
    <mergeCell ref="B1:E1"/>
    <mergeCell ref="I1:L1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5134A-F743-48D5-A820-CBF75795F6DA}">
  <dimension ref="A1:P45"/>
  <sheetViews>
    <sheetView topLeftCell="A35" workbookViewId="0">
      <selection activeCell="B24" sqref="B24"/>
    </sheetView>
  </sheetViews>
  <sheetFormatPr defaultRowHeight="13.8" x14ac:dyDescent="0.25"/>
  <cols>
    <col min="1" max="1" width="3.09765625" customWidth="1"/>
    <col min="2" max="4" width="9.5" style="4" customWidth="1"/>
    <col min="5" max="5" width="9.5" customWidth="1"/>
    <col min="6" max="6" width="12.19921875" customWidth="1"/>
    <col min="7" max="7" width="7.3984375" customWidth="1"/>
    <col min="8" max="8" width="5.09765625" customWidth="1"/>
    <col min="9" max="9" width="11.5" style="6" bestFit="1" customWidth="1"/>
    <col min="10" max="10" width="14.3984375" bestFit="1" customWidth="1"/>
    <col min="13" max="13" width="11" bestFit="1" customWidth="1"/>
  </cols>
  <sheetData>
    <row r="1" spans="1:16" s="8" customFormat="1" ht="22.5" customHeight="1" x14ac:dyDescent="0.25">
      <c r="B1" s="34" t="s">
        <v>0</v>
      </c>
      <c r="C1" s="35"/>
      <c r="D1" s="35"/>
      <c r="E1" s="36"/>
      <c r="I1" s="37" t="s">
        <v>1</v>
      </c>
      <c r="J1" s="38"/>
      <c r="K1" s="38"/>
      <c r="L1" s="38"/>
      <c r="M1" s="17"/>
      <c r="O1" s="8" t="s">
        <v>16</v>
      </c>
    </row>
    <row r="2" spans="1:16" s="2" customFormat="1" x14ac:dyDescent="0.25">
      <c r="B2" s="7" t="s">
        <v>5</v>
      </c>
      <c r="C2" s="10" t="s">
        <v>7</v>
      </c>
      <c r="D2" s="10" t="s">
        <v>8</v>
      </c>
      <c r="E2" s="12" t="s">
        <v>9</v>
      </c>
      <c r="F2" s="3"/>
      <c r="G2" s="3"/>
      <c r="I2" s="20" t="s">
        <v>5</v>
      </c>
      <c r="J2" s="21" t="s">
        <v>7</v>
      </c>
      <c r="K2" s="21" t="s">
        <v>8</v>
      </c>
      <c r="L2" s="21" t="s">
        <v>9</v>
      </c>
      <c r="M2" s="22" t="s">
        <v>15</v>
      </c>
    </row>
    <row r="3" spans="1:16" s="2" customFormat="1" x14ac:dyDescent="0.25">
      <c r="B3" s="15" t="s">
        <v>2</v>
      </c>
      <c r="C3" s="13">
        <v>1</v>
      </c>
      <c r="D3" s="13">
        <v>50</v>
      </c>
      <c r="E3" s="13">
        <v>50</v>
      </c>
      <c r="F3" s="5"/>
      <c r="G3" s="5"/>
      <c r="I3" s="23" t="s">
        <v>2</v>
      </c>
      <c r="J3" s="24">
        <v>1</v>
      </c>
      <c r="K3" s="24">
        <v>50</v>
      </c>
      <c r="L3" s="24">
        <v>50</v>
      </c>
      <c r="M3" s="33">
        <v>100</v>
      </c>
      <c r="N3" s="11"/>
      <c r="O3" s="11"/>
      <c r="P3" s="9"/>
    </row>
    <row r="4" spans="1:16" s="2" customFormat="1" x14ac:dyDescent="0.25">
      <c r="B4" s="15" t="s">
        <v>2</v>
      </c>
      <c r="C4" s="13">
        <v>2</v>
      </c>
      <c r="D4" s="13">
        <v>14</v>
      </c>
      <c r="E4" s="13">
        <v>13</v>
      </c>
      <c r="F4" s="5"/>
      <c r="G4" s="5"/>
      <c r="I4" s="23" t="s">
        <v>2</v>
      </c>
      <c r="J4" s="24">
        <v>2</v>
      </c>
      <c r="K4" s="24">
        <v>14</v>
      </c>
      <c r="L4" s="24">
        <v>13</v>
      </c>
      <c r="M4" s="33">
        <v>27</v>
      </c>
      <c r="N4" s="11"/>
      <c r="O4" s="11"/>
      <c r="P4" s="9"/>
    </row>
    <row r="5" spans="1:16" s="2" customFormat="1" x14ac:dyDescent="0.25">
      <c r="B5" s="15" t="s">
        <v>2</v>
      </c>
      <c r="C5" s="13">
        <v>3</v>
      </c>
      <c r="D5" s="13">
        <v>36</v>
      </c>
      <c r="E5" s="13">
        <v>38</v>
      </c>
      <c r="F5" s="5"/>
      <c r="G5" s="5"/>
      <c r="I5" s="23" t="s">
        <v>2</v>
      </c>
      <c r="J5" s="24">
        <v>3</v>
      </c>
      <c r="K5" s="24">
        <v>36</v>
      </c>
      <c r="L5" s="24">
        <v>38</v>
      </c>
      <c r="M5" s="33">
        <v>74</v>
      </c>
      <c r="N5" s="11"/>
      <c r="O5" s="11"/>
      <c r="P5" s="9"/>
    </row>
    <row r="6" spans="1:16" s="2" customFormat="1" x14ac:dyDescent="0.25">
      <c r="B6" s="15" t="s">
        <v>2</v>
      </c>
      <c r="C6" s="13">
        <v>4</v>
      </c>
      <c r="D6" s="13">
        <v>23</v>
      </c>
      <c r="E6" s="13">
        <v>36</v>
      </c>
      <c r="F6" s="5"/>
      <c r="G6" s="5"/>
      <c r="I6" s="23" t="s">
        <v>2</v>
      </c>
      <c r="J6" s="24">
        <v>4</v>
      </c>
      <c r="K6" s="24">
        <v>23</v>
      </c>
      <c r="L6" s="24">
        <v>36</v>
      </c>
      <c r="M6" s="33">
        <v>59</v>
      </c>
      <c r="N6" s="11"/>
      <c r="O6" s="11"/>
      <c r="P6" s="9"/>
    </row>
    <row r="7" spans="1:16" s="2" customFormat="1" x14ac:dyDescent="0.25">
      <c r="B7" s="15" t="s">
        <v>3</v>
      </c>
      <c r="C7" s="13">
        <v>1</v>
      </c>
      <c r="D7" s="13">
        <v>45</v>
      </c>
      <c r="E7" s="13">
        <v>26</v>
      </c>
      <c r="F7" s="5"/>
      <c r="G7" s="5"/>
      <c r="I7" s="25" t="s">
        <v>10</v>
      </c>
      <c r="J7" s="26"/>
      <c r="K7" s="27">
        <v>123</v>
      </c>
      <c r="L7" s="27">
        <v>137</v>
      </c>
      <c r="M7" s="28">
        <v>260</v>
      </c>
    </row>
    <row r="8" spans="1:16" s="2" customFormat="1" x14ac:dyDescent="0.25">
      <c r="B8" s="15" t="s">
        <v>3</v>
      </c>
      <c r="C8" s="13">
        <v>2</v>
      </c>
      <c r="D8" s="13">
        <v>31</v>
      </c>
      <c r="E8" s="13">
        <v>12</v>
      </c>
      <c r="F8"/>
      <c r="G8"/>
      <c r="H8"/>
      <c r="I8" s="23" t="s">
        <v>3</v>
      </c>
      <c r="J8" s="24">
        <v>1</v>
      </c>
      <c r="K8" s="24">
        <v>45</v>
      </c>
      <c r="L8" s="24">
        <v>26</v>
      </c>
      <c r="M8" s="33">
        <v>71</v>
      </c>
      <c r="N8"/>
      <c r="O8"/>
      <c r="P8"/>
    </row>
    <row r="9" spans="1:16" s="2" customFormat="1" x14ac:dyDescent="0.25">
      <c r="B9" s="15" t="s">
        <v>3</v>
      </c>
      <c r="C9" s="13">
        <v>3</v>
      </c>
      <c r="D9" s="13">
        <v>49</v>
      </c>
      <c r="E9" s="13">
        <v>48</v>
      </c>
      <c r="F9"/>
      <c r="G9"/>
      <c r="H9"/>
      <c r="I9" s="23" t="s">
        <v>3</v>
      </c>
      <c r="J9" s="24">
        <v>2</v>
      </c>
      <c r="K9" s="24">
        <v>31</v>
      </c>
      <c r="L9" s="24">
        <v>12</v>
      </c>
      <c r="M9" s="33">
        <v>43</v>
      </c>
      <c r="N9"/>
      <c r="O9"/>
      <c r="P9"/>
    </row>
    <row r="10" spans="1:16" s="2" customFormat="1" x14ac:dyDescent="0.25">
      <c r="B10" s="15" t="s">
        <v>3</v>
      </c>
      <c r="C10" s="13">
        <v>4</v>
      </c>
      <c r="D10" s="13">
        <v>41</v>
      </c>
      <c r="E10" s="13">
        <v>39</v>
      </c>
      <c r="F10"/>
      <c r="G10"/>
      <c r="H10"/>
      <c r="I10" s="23" t="s">
        <v>3</v>
      </c>
      <c r="J10" s="24">
        <v>3</v>
      </c>
      <c r="K10" s="24">
        <v>49</v>
      </c>
      <c r="L10" s="24">
        <v>48</v>
      </c>
      <c r="M10" s="33">
        <v>97</v>
      </c>
      <c r="N10"/>
      <c r="O10"/>
      <c r="P10"/>
    </row>
    <row r="11" spans="1:16" s="2" customFormat="1" x14ac:dyDescent="0.25">
      <c r="B11" s="15" t="s">
        <v>4</v>
      </c>
      <c r="C11" s="13">
        <v>1</v>
      </c>
      <c r="D11" s="13">
        <v>26</v>
      </c>
      <c r="E11" s="13">
        <v>25</v>
      </c>
      <c r="F11"/>
      <c r="G11"/>
      <c r="H11"/>
      <c r="I11" s="23" t="s">
        <v>3</v>
      </c>
      <c r="J11" s="24">
        <v>4</v>
      </c>
      <c r="K11" s="24">
        <v>41</v>
      </c>
      <c r="L11" s="24">
        <v>39</v>
      </c>
      <c r="M11" s="33">
        <v>80</v>
      </c>
      <c r="N11"/>
      <c r="O11"/>
      <c r="P11"/>
    </row>
    <row r="12" spans="1:16" s="2" customFormat="1" x14ac:dyDescent="0.25">
      <c r="B12" s="15" t="s">
        <v>4</v>
      </c>
      <c r="C12" s="13">
        <v>2</v>
      </c>
      <c r="D12" s="13">
        <v>22</v>
      </c>
      <c r="E12" s="13">
        <v>49</v>
      </c>
      <c r="F12"/>
      <c r="G12"/>
      <c r="H12"/>
      <c r="I12" s="25" t="s">
        <v>13</v>
      </c>
      <c r="J12" s="26"/>
      <c r="K12" s="27">
        <v>166</v>
      </c>
      <c r="L12" s="27">
        <v>125</v>
      </c>
      <c r="M12" s="28">
        <v>291</v>
      </c>
      <c r="N12"/>
      <c r="O12"/>
      <c r="P12"/>
    </row>
    <row r="13" spans="1:16" x14ac:dyDescent="0.25">
      <c r="B13" s="15" t="s">
        <v>4</v>
      </c>
      <c r="C13" s="13">
        <v>3</v>
      </c>
      <c r="D13" s="13">
        <v>35</v>
      </c>
      <c r="E13" s="13">
        <v>39</v>
      </c>
      <c r="I13" s="23" t="s">
        <v>4</v>
      </c>
      <c r="J13" s="24">
        <v>1</v>
      </c>
      <c r="K13" s="24">
        <v>26</v>
      </c>
      <c r="L13" s="24">
        <v>25</v>
      </c>
      <c r="M13" s="33">
        <v>51</v>
      </c>
    </row>
    <row r="14" spans="1:16" x14ac:dyDescent="0.25">
      <c r="B14" s="15" t="s">
        <v>4</v>
      </c>
      <c r="C14" s="13">
        <v>4</v>
      </c>
      <c r="D14" s="13">
        <v>25</v>
      </c>
      <c r="E14" s="13">
        <v>27</v>
      </c>
      <c r="I14" s="23" t="s">
        <v>4</v>
      </c>
      <c r="J14" s="24">
        <v>2</v>
      </c>
      <c r="K14" s="24">
        <v>22</v>
      </c>
      <c r="L14" s="24">
        <v>49</v>
      </c>
      <c r="M14" s="33">
        <v>71</v>
      </c>
    </row>
    <row r="15" spans="1:16" x14ac:dyDescent="0.25">
      <c r="A15" s="1"/>
      <c r="B15" s="15" t="s">
        <v>6</v>
      </c>
      <c r="C15" s="13">
        <v>1</v>
      </c>
      <c r="D15" s="13">
        <v>26</v>
      </c>
      <c r="E15" s="13">
        <v>27</v>
      </c>
      <c r="I15" s="23" t="s">
        <v>4</v>
      </c>
      <c r="J15" s="24">
        <v>3</v>
      </c>
      <c r="K15" s="24">
        <v>35</v>
      </c>
      <c r="L15" s="24">
        <v>39</v>
      </c>
      <c r="M15" s="33">
        <v>74</v>
      </c>
    </row>
    <row r="16" spans="1:16" x14ac:dyDescent="0.25">
      <c r="A16" s="1"/>
      <c r="B16" s="15" t="s">
        <v>6</v>
      </c>
      <c r="C16" s="13">
        <v>2</v>
      </c>
      <c r="D16" s="13">
        <v>16</v>
      </c>
      <c r="E16" s="13">
        <v>29</v>
      </c>
      <c r="F16" s="1"/>
      <c r="G16" s="1"/>
      <c r="I16" s="23" t="s">
        <v>4</v>
      </c>
      <c r="J16" s="24">
        <v>4</v>
      </c>
      <c r="K16" s="24">
        <v>25</v>
      </c>
      <c r="L16" s="24">
        <v>27</v>
      </c>
      <c r="M16" s="33">
        <v>52</v>
      </c>
    </row>
    <row r="17" spans="1:13" x14ac:dyDescent="0.25">
      <c r="A17" s="1"/>
      <c r="B17" s="15" t="s">
        <v>6</v>
      </c>
      <c r="C17" s="13">
        <v>3</v>
      </c>
      <c r="D17" s="13">
        <v>47</v>
      </c>
      <c r="E17" s="13">
        <v>48</v>
      </c>
      <c r="F17" s="1"/>
      <c r="G17" s="1"/>
      <c r="I17" s="25" t="s">
        <v>12</v>
      </c>
      <c r="J17" s="26"/>
      <c r="K17" s="27">
        <v>108</v>
      </c>
      <c r="L17" s="27">
        <v>140</v>
      </c>
      <c r="M17" s="28">
        <v>248</v>
      </c>
    </row>
    <row r="18" spans="1:13" x14ac:dyDescent="0.25">
      <c r="A18" s="1"/>
      <c r="B18" s="16" t="s">
        <v>6</v>
      </c>
      <c r="C18" s="14">
        <v>4</v>
      </c>
      <c r="D18" s="14">
        <v>43</v>
      </c>
      <c r="E18" s="14">
        <v>18</v>
      </c>
      <c r="F18" s="1"/>
      <c r="G18" s="1"/>
      <c r="I18" s="23" t="s">
        <v>6</v>
      </c>
      <c r="J18" s="24">
        <v>1</v>
      </c>
      <c r="K18" s="24">
        <v>26</v>
      </c>
      <c r="L18" s="24">
        <v>27</v>
      </c>
      <c r="M18" s="33">
        <v>53</v>
      </c>
    </row>
    <row r="19" spans="1:13" x14ac:dyDescent="0.25">
      <c r="I19" s="23" t="s">
        <v>6</v>
      </c>
      <c r="J19" s="24">
        <v>2</v>
      </c>
      <c r="K19" s="24">
        <v>16</v>
      </c>
      <c r="L19" s="24">
        <v>29</v>
      </c>
      <c r="M19" s="33">
        <v>45</v>
      </c>
    </row>
    <row r="20" spans="1:13" x14ac:dyDescent="0.25">
      <c r="I20" s="23" t="s">
        <v>6</v>
      </c>
      <c r="J20" s="24">
        <v>3</v>
      </c>
      <c r="K20" s="24">
        <v>47</v>
      </c>
      <c r="L20" s="24">
        <v>48</v>
      </c>
      <c r="M20" s="33">
        <v>95</v>
      </c>
    </row>
    <row r="21" spans="1:13" x14ac:dyDescent="0.25">
      <c r="I21" s="23" t="s">
        <v>6</v>
      </c>
      <c r="J21" s="24">
        <v>4</v>
      </c>
      <c r="K21" s="24">
        <v>43</v>
      </c>
      <c r="L21" s="24">
        <v>18</v>
      </c>
      <c r="M21" s="33">
        <v>61</v>
      </c>
    </row>
    <row r="22" spans="1:13" x14ac:dyDescent="0.25">
      <c r="I22" s="18" t="s">
        <v>11</v>
      </c>
      <c r="J22" s="29"/>
      <c r="K22" s="27">
        <v>132</v>
      </c>
      <c r="L22" s="27">
        <v>122</v>
      </c>
      <c r="M22" s="28">
        <v>254</v>
      </c>
    </row>
    <row r="23" spans="1:13" x14ac:dyDescent="0.25">
      <c r="I23" s="19" t="s">
        <v>14</v>
      </c>
      <c r="J23" s="30"/>
      <c r="K23" s="31">
        <v>529</v>
      </c>
      <c r="L23" s="31">
        <v>524</v>
      </c>
      <c r="M23" s="32">
        <v>1053</v>
      </c>
    </row>
    <row r="24" spans="1:13" x14ac:dyDescent="0.25">
      <c r="B24" s="4" t="str" cm="1">
        <f t="array" ref="B24:F45">_xlfn.LET(
    _xlpm.source, B2:E18,
    _xlpm.dimensions, _xlfn.TAKE(_xlpm.source, , 2),
    _xlpm.values, _xlfn.DROP(_xlpm.source, , 2),
    _xlpm.row_total, _xlfn.VSTACK("Total Regions", _xlfn.BYROW(_xlfn.DROP(_xlpm.values, 1), _xleta.SUM)),
    _xlpm.group, _xlfn.GROUPBY(_xlpm.dimensions, _xlfn.HSTACK(_xlpm.values, _xlpm.row_total), _xleta.SUM, 3, 2),
    _xlpm.is_subtotal, _xlfn.VSTACK(
        _xlfn.BYROW(_xlfn.DROP(INDEX(_xlpm.group, , 2), -1), _xlfn.LAMBDA(_xlpm.a, ISNUMBER(_xlfn.XMATCH("", _xlpm.a)))),
        FALSE
    ),
    _xlfn.HSTACK(IF(_xlpm.is_subtotal, "Total ", "") &amp; _xlfn.TAKE(_xlpm.group, , 1), _xlfn.DROP(_xlpm.group, , 1))
)</f>
        <v>Product</v>
      </c>
      <c r="C24" s="4" t="str">
        <v>Season</v>
      </c>
      <c r="D24" s="4" t="str">
        <v>Region 1</v>
      </c>
      <c r="E24" t="str">
        <v>Region 2</v>
      </c>
      <c r="F24" t="str">
        <v>Total Regions</v>
      </c>
    </row>
    <row r="25" spans="1:13" x14ac:dyDescent="0.25">
      <c r="B25" s="4" t="str">
        <v>A</v>
      </c>
      <c r="C25" s="4">
        <v>1</v>
      </c>
      <c r="D25" s="4">
        <v>50</v>
      </c>
      <c r="E25">
        <v>50</v>
      </c>
      <c r="F25">
        <v>100</v>
      </c>
    </row>
    <row r="26" spans="1:13" x14ac:dyDescent="0.25">
      <c r="B26" s="4" t="str">
        <v>A</v>
      </c>
      <c r="C26" s="4">
        <v>2</v>
      </c>
      <c r="D26" s="4">
        <v>14</v>
      </c>
      <c r="E26">
        <v>13</v>
      </c>
      <c r="F26">
        <v>27</v>
      </c>
    </row>
    <row r="27" spans="1:13" x14ac:dyDescent="0.25">
      <c r="B27" s="4" t="str">
        <v>A</v>
      </c>
      <c r="C27" s="4">
        <v>3</v>
      </c>
      <c r="D27" s="4">
        <v>36</v>
      </c>
      <c r="E27">
        <v>38</v>
      </c>
      <c r="F27">
        <v>74</v>
      </c>
    </row>
    <row r="28" spans="1:13" x14ac:dyDescent="0.25">
      <c r="B28" s="4" t="str">
        <v>A</v>
      </c>
      <c r="C28" s="4">
        <v>4</v>
      </c>
      <c r="D28" s="4">
        <v>23</v>
      </c>
      <c r="E28">
        <v>36</v>
      </c>
      <c r="F28">
        <v>59</v>
      </c>
    </row>
    <row r="29" spans="1:13" x14ac:dyDescent="0.25">
      <c r="B29" s="4" t="str">
        <v>Total A</v>
      </c>
      <c r="C29" s="4" t="str">
        <v/>
      </c>
      <c r="D29" s="4">
        <v>123</v>
      </c>
      <c r="E29">
        <v>137</v>
      </c>
      <c r="F29">
        <v>260</v>
      </c>
    </row>
    <row r="30" spans="1:13" x14ac:dyDescent="0.25">
      <c r="B30" s="4" t="str">
        <v>B</v>
      </c>
      <c r="C30" s="4">
        <v>1</v>
      </c>
      <c r="D30" s="4">
        <v>45</v>
      </c>
      <c r="E30">
        <v>26</v>
      </c>
      <c r="F30">
        <v>71</v>
      </c>
    </row>
    <row r="31" spans="1:13" x14ac:dyDescent="0.25">
      <c r="B31" s="4" t="str">
        <v>B</v>
      </c>
      <c r="C31" s="4">
        <v>2</v>
      </c>
      <c r="D31" s="4">
        <v>31</v>
      </c>
      <c r="E31">
        <v>12</v>
      </c>
      <c r="F31">
        <v>43</v>
      </c>
    </row>
    <row r="32" spans="1:13" x14ac:dyDescent="0.25">
      <c r="B32" s="4" t="str">
        <v>B</v>
      </c>
      <c r="C32" s="4">
        <v>3</v>
      </c>
      <c r="D32" s="4">
        <v>49</v>
      </c>
      <c r="E32">
        <v>48</v>
      </c>
      <c r="F32">
        <v>97</v>
      </c>
    </row>
    <row r="33" spans="2:6" x14ac:dyDescent="0.25">
      <c r="B33" s="4" t="str">
        <v>B</v>
      </c>
      <c r="C33" s="4">
        <v>4</v>
      </c>
      <c r="D33" s="4">
        <v>41</v>
      </c>
      <c r="E33">
        <v>39</v>
      </c>
      <c r="F33">
        <v>80</v>
      </c>
    </row>
    <row r="34" spans="2:6" x14ac:dyDescent="0.25">
      <c r="B34" s="4" t="str">
        <v>Total B</v>
      </c>
      <c r="C34" s="4" t="str">
        <v/>
      </c>
      <c r="D34" s="4">
        <v>166</v>
      </c>
      <c r="E34">
        <v>125</v>
      </c>
      <c r="F34">
        <v>291</v>
      </c>
    </row>
    <row r="35" spans="2:6" x14ac:dyDescent="0.25">
      <c r="B35" s="4" t="str">
        <v>C</v>
      </c>
      <c r="C35" s="4">
        <v>1</v>
      </c>
      <c r="D35" s="4">
        <v>26</v>
      </c>
      <c r="E35">
        <v>25</v>
      </c>
      <c r="F35">
        <v>51</v>
      </c>
    </row>
    <row r="36" spans="2:6" x14ac:dyDescent="0.25">
      <c r="B36" s="4" t="str">
        <v>C</v>
      </c>
      <c r="C36" s="4">
        <v>2</v>
      </c>
      <c r="D36" s="4">
        <v>22</v>
      </c>
      <c r="E36">
        <v>49</v>
      </c>
      <c r="F36">
        <v>71</v>
      </c>
    </row>
    <row r="37" spans="2:6" x14ac:dyDescent="0.25">
      <c r="B37" s="4" t="str">
        <v>C</v>
      </c>
      <c r="C37" s="4">
        <v>3</v>
      </c>
      <c r="D37" s="4">
        <v>35</v>
      </c>
      <c r="E37">
        <v>39</v>
      </c>
      <c r="F37">
        <v>74</v>
      </c>
    </row>
    <row r="38" spans="2:6" x14ac:dyDescent="0.25">
      <c r="B38" s="4" t="str">
        <v>C</v>
      </c>
      <c r="C38" s="4">
        <v>4</v>
      </c>
      <c r="D38" s="4">
        <v>25</v>
      </c>
      <c r="E38">
        <v>27</v>
      </c>
      <c r="F38">
        <v>52</v>
      </c>
    </row>
    <row r="39" spans="2:6" x14ac:dyDescent="0.25">
      <c r="B39" s="4" t="str">
        <v>Total C</v>
      </c>
      <c r="C39" s="4" t="str">
        <v/>
      </c>
      <c r="D39" s="4">
        <v>108</v>
      </c>
      <c r="E39">
        <v>140</v>
      </c>
      <c r="F39">
        <v>248</v>
      </c>
    </row>
    <row r="40" spans="2:6" x14ac:dyDescent="0.25">
      <c r="B40" s="4" t="str">
        <v>D</v>
      </c>
      <c r="C40" s="4">
        <v>1</v>
      </c>
      <c r="D40" s="4">
        <v>26</v>
      </c>
      <c r="E40">
        <v>27</v>
      </c>
      <c r="F40">
        <v>53</v>
      </c>
    </row>
    <row r="41" spans="2:6" x14ac:dyDescent="0.25">
      <c r="B41" s="4" t="str">
        <v>D</v>
      </c>
      <c r="C41" s="4">
        <v>2</v>
      </c>
      <c r="D41" s="4">
        <v>16</v>
      </c>
      <c r="E41">
        <v>29</v>
      </c>
      <c r="F41">
        <v>45</v>
      </c>
    </row>
    <row r="42" spans="2:6" x14ac:dyDescent="0.25">
      <c r="B42" s="4" t="str">
        <v>D</v>
      </c>
      <c r="C42" s="4">
        <v>3</v>
      </c>
      <c r="D42" s="4">
        <v>47</v>
      </c>
      <c r="E42">
        <v>48</v>
      </c>
      <c r="F42">
        <v>95</v>
      </c>
    </row>
    <row r="43" spans="2:6" x14ac:dyDescent="0.25">
      <c r="B43" s="4" t="str">
        <v>D</v>
      </c>
      <c r="C43" s="4">
        <v>4</v>
      </c>
      <c r="D43" s="4">
        <v>43</v>
      </c>
      <c r="E43">
        <v>18</v>
      </c>
      <c r="F43">
        <v>61</v>
      </c>
    </row>
    <row r="44" spans="2:6" x14ac:dyDescent="0.25">
      <c r="B44" s="4" t="str">
        <v>Total D</v>
      </c>
      <c r="C44" s="4" t="str">
        <v/>
      </c>
      <c r="D44" s="4">
        <v>132</v>
      </c>
      <c r="E44">
        <v>122</v>
      </c>
      <c r="F44">
        <v>254</v>
      </c>
    </row>
    <row r="45" spans="2:6" x14ac:dyDescent="0.25">
      <c r="B45" s="4" t="str">
        <v>Grand Total</v>
      </c>
      <c r="C45" s="4" t="str">
        <v/>
      </c>
      <c r="D45" s="4">
        <v>529</v>
      </c>
      <c r="E45">
        <v>524</v>
      </c>
      <c r="F45">
        <v>1053</v>
      </c>
    </row>
  </sheetData>
  <mergeCells count="2">
    <mergeCell ref="B1:E1"/>
    <mergeCell ref="I1:L1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3BB6C-6144-4934-80B9-B52AD5F2A56D}">
  <dimension ref="A1:P44"/>
  <sheetViews>
    <sheetView topLeftCell="A27" workbookViewId="0">
      <selection activeCell="B24" sqref="B24"/>
    </sheetView>
  </sheetViews>
  <sheetFormatPr defaultRowHeight="13.8" x14ac:dyDescent="0.25"/>
  <cols>
    <col min="1" max="1" width="3.09765625" customWidth="1"/>
    <col min="2" max="4" width="9.5" style="4" customWidth="1"/>
    <col min="5" max="5" width="9.5" customWidth="1"/>
    <col min="6" max="6" width="12.19921875" customWidth="1"/>
    <col min="7" max="7" width="7.3984375" customWidth="1"/>
    <col min="8" max="8" width="5.09765625" customWidth="1"/>
    <col min="9" max="9" width="11.5" style="6" bestFit="1" customWidth="1"/>
    <col min="10" max="10" width="14.3984375" bestFit="1" customWidth="1"/>
    <col min="13" max="13" width="11" bestFit="1" customWidth="1"/>
  </cols>
  <sheetData>
    <row r="1" spans="1:16" s="8" customFormat="1" ht="22.5" customHeight="1" x14ac:dyDescent="0.25">
      <c r="B1" s="34" t="s">
        <v>0</v>
      </c>
      <c r="C1" s="35"/>
      <c r="D1" s="35"/>
      <c r="E1" s="36"/>
      <c r="I1" s="37" t="s">
        <v>1</v>
      </c>
      <c r="J1" s="38"/>
      <c r="K1" s="38"/>
      <c r="L1" s="38"/>
      <c r="M1" s="17"/>
      <c r="O1" s="8" t="s">
        <v>16</v>
      </c>
    </row>
    <row r="2" spans="1:16" s="2" customFormat="1" x14ac:dyDescent="0.25">
      <c r="B2" s="7" t="s">
        <v>5</v>
      </c>
      <c r="C2" s="10" t="s">
        <v>7</v>
      </c>
      <c r="D2" s="10" t="s">
        <v>8</v>
      </c>
      <c r="E2" s="12" t="s">
        <v>9</v>
      </c>
      <c r="F2" s="3"/>
      <c r="G2" s="3"/>
      <c r="I2" s="20" t="s">
        <v>5</v>
      </c>
      <c r="J2" s="21" t="s">
        <v>7</v>
      </c>
      <c r="K2" s="21" t="s">
        <v>8</v>
      </c>
      <c r="L2" s="21" t="s">
        <v>9</v>
      </c>
      <c r="M2" s="22" t="s">
        <v>15</v>
      </c>
    </row>
    <row r="3" spans="1:16" s="2" customFormat="1" x14ac:dyDescent="0.25">
      <c r="B3" s="15" t="s">
        <v>2</v>
      </c>
      <c r="C3" s="13">
        <v>1</v>
      </c>
      <c r="D3" s="13">
        <v>50</v>
      </c>
      <c r="E3" s="13">
        <v>50</v>
      </c>
      <c r="F3" s="5"/>
      <c r="G3" s="5"/>
      <c r="I3" s="23" t="s">
        <v>2</v>
      </c>
      <c r="J3" s="24">
        <v>1</v>
      </c>
      <c r="K3" s="24">
        <v>50</v>
      </c>
      <c r="L3" s="24">
        <v>50</v>
      </c>
      <c r="M3" s="33">
        <v>100</v>
      </c>
      <c r="N3" s="11"/>
      <c r="O3" s="11"/>
      <c r="P3" s="9"/>
    </row>
    <row r="4" spans="1:16" s="2" customFormat="1" x14ac:dyDescent="0.25">
      <c r="B4" s="15" t="s">
        <v>2</v>
      </c>
      <c r="C4" s="13">
        <v>2</v>
      </c>
      <c r="D4" s="13">
        <v>14</v>
      </c>
      <c r="E4" s="13">
        <v>13</v>
      </c>
      <c r="F4" s="5"/>
      <c r="G4" s="5"/>
      <c r="I4" s="23" t="s">
        <v>2</v>
      </c>
      <c r="J4" s="24">
        <v>2</v>
      </c>
      <c r="K4" s="24">
        <v>14</v>
      </c>
      <c r="L4" s="24">
        <v>13</v>
      </c>
      <c r="M4" s="33">
        <v>27</v>
      </c>
      <c r="N4" s="11"/>
      <c r="O4" s="11"/>
      <c r="P4" s="9"/>
    </row>
    <row r="5" spans="1:16" s="2" customFormat="1" x14ac:dyDescent="0.25">
      <c r="B5" s="15" t="s">
        <v>2</v>
      </c>
      <c r="C5" s="13">
        <v>3</v>
      </c>
      <c r="D5" s="13">
        <v>36</v>
      </c>
      <c r="E5" s="13">
        <v>38</v>
      </c>
      <c r="F5" s="5"/>
      <c r="G5" s="5"/>
      <c r="I5" s="23" t="s">
        <v>2</v>
      </c>
      <c r="J5" s="24">
        <v>3</v>
      </c>
      <c r="K5" s="24">
        <v>36</v>
      </c>
      <c r="L5" s="24">
        <v>38</v>
      </c>
      <c r="M5" s="33">
        <v>74</v>
      </c>
      <c r="N5" s="11"/>
      <c r="O5" s="11"/>
      <c r="P5" s="9"/>
    </row>
    <row r="6" spans="1:16" s="2" customFormat="1" x14ac:dyDescent="0.25">
      <c r="B6" s="15" t="s">
        <v>2</v>
      </c>
      <c r="C6" s="13">
        <v>4</v>
      </c>
      <c r="D6" s="13">
        <v>23</v>
      </c>
      <c r="E6" s="13">
        <v>36</v>
      </c>
      <c r="F6" s="5"/>
      <c r="G6" s="5"/>
      <c r="I6" s="23" t="s">
        <v>2</v>
      </c>
      <c r="J6" s="24">
        <v>4</v>
      </c>
      <c r="K6" s="24">
        <v>23</v>
      </c>
      <c r="L6" s="24">
        <v>36</v>
      </c>
      <c r="M6" s="33">
        <v>59</v>
      </c>
      <c r="N6" s="11"/>
      <c r="O6" s="11"/>
      <c r="P6" s="9"/>
    </row>
    <row r="7" spans="1:16" s="2" customFormat="1" x14ac:dyDescent="0.25">
      <c r="B7" s="15" t="s">
        <v>3</v>
      </c>
      <c r="C7" s="13">
        <v>1</v>
      </c>
      <c r="D7" s="13">
        <v>45</v>
      </c>
      <c r="E7" s="13">
        <v>26</v>
      </c>
      <c r="F7" s="5"/>
      <c r="G7" s="5"/>
      <c r="I7" s="25" t="s">
        <v>10</v>
      </c>
      <c r="J7" s="26"/>
      <c r="K7" s="27">
        <v>123</v>
      </c>
      <c r="L7" s="27">
        <v>137</v>
      </c>
      <c r="M7" s="28">
        <v>260</v>
      </c>
    </row>
    <row r="8" spans="1:16" s="2" customFormat="1" x14ac:dyDescent="0.25">
      <c r="B8" s="15" t="s">
        <v>3</v>
      </c>
      <c r="C8" s="13">
        <v>2</v>
      </c>
      <c r="D8" s="13">
        <v>31</v>
      </c>
      <c r="E8" s="13">
        <v>12</v>
      </c>
      <c r="F8"/>
      <c r="G8"/>
      <c r="H8"/>
      <c r="I8" s="23" t="s">
        <v>3</v>
      </c>
      <c r="J8" s="24">
        <v>1</v>
      </c>
      <c r="K8" s="24">
        <v>45</v>
      </c>
      <c r="L8" s="24">
        <v>26</v>
      </c>
      <c r="M8" s="33">
        <v>71</v>
      </c>
      <c r="N8"/>
      <c r="O8"/>
      <c r="P8"/>
    </row>
    <row r="9" spans="1:16" s="2" customFormat="1" x14ac:dyDescent="0.25">
      <c r="B9" s="15" t="s">
        <v>3</v>
      </c>
      <c r="C9" s="13">
        <v>3</v>
      </c>
      <c r="D9" s="13">
        <v>49</v>
      </c>
      <c r="E9" s="13">
        <v>48</v>
      </c>
      <c r="F9"/>
      <c r="G9"/>
      <c r="H9"/>
      <c r="I9" s="23" t="s">
        <v>3</v>
      </c>
      <c r="J9" s="24">
        <v>2</v>
      </c>
      <c r="K9" s="24">
        <v>31</v>
      </c>
      <c r="L9" s="24">
        <v>12</v>
      </c>
      <c r="M9" s="33">
        <v>43</v>
      </c>
      <c r="N9"/>
      <c r="O9"/>
      <c r="P9"/>
    </row>
    <row r="10" spans="1:16" s="2" customFormat="1" x14ac:dyDescent="0.25">
      <c r="B10" s="15" t="s">
        <v>3</v>
      </c>
      <c r="C10" s="13">
        <v>4</v>
      </c>
      <c r="D10" s="13">
        <v>41</v>
      </c>
      <c r="E10" s="13">
        <v>39</v>
      </c>
      <c r="F10"/>
      <c r="G10"/>
      <c r="H10"/>
      <c r="I10" s="23" t="s">
        <v>3</v>
      </c>
      <c r="J10" s="24">
        <v>3</v>
      </c>
      <c r="K10" s="24">
        <v>49</v>
      </c>
      <c r="L10" s="24">
        <v>48</v>
      </c>
      <c r="M10" s="33">
        <v>97</v>
      </c>
      <c r="N10"/>
      <c r="O10"/>
      <c r="P10"/>
    </row>
    <row r="11" spans="1:16" s="2" customFormat="1" x14ac:dyDescent="0.25">
      <c r="B11" s="15" t="s">
        <v>4</v>
      </c>
      <c r="C11" s="13">
        <v>1</v>
      </c>
      <c r="D11" s="13">
        <v>26</v>
      </c>
      <c r="E11" s="13">
        <v>25</v>
      </c>
      <c r="F11"/>
      <c r="G11"/>
      <c r="H11"/>
      <c r="I11" s="23" t="s">
        <v>3</v>
      </c>
      <c r="J11" s="24">
        <v>4</v>
      </c>
      <c r="K11" s="24">
        <v>41</v>
      </c>
      <c r="L11" s="24">
        <v>39</v>
      </c>
      <c r="M11" s="33">
        <v>80</v>
      </c>
      <c r="N11"/>
      <c r="O11"/>
      <c r="P11"/>
    </row>
    <row r="12" spans="1:16" s="2" customFormat="1" x14ac:dyDescent="0.25">
      <c r="B12" s="15" t="s">
        <v>4</v>
      </c>
      <c r="C12" s="13">
        <v>2</v>
      </c>
      <c r="D12" s="13">
        <v>22</v>
      </c>
      <c r="E12" s="13">
        <v>49</v>
      </c>
      <c r="F12"/>
      <c r="G12"/>
      <c r="H12"/>
      <c r="I12" s="25" t="s">
        <v>13</v>
      </c>
      <c r="J12" s="26"/>
      <c r="K12" s="27">
        <v>166</v>
      </c>
      <c r="L12" s="27">
        <v>125</v>
      </c>
      <c r="M12" s="28">
        <v>291</v>
      </c>
      <c r="N12"/>
      <c r="O12"/>
      <c r="P12"/>
    </row>
    <row r="13" spans="1:16" x14ac:dyDescent="0.25">
      <c r="B13" s="15" t="s">
        <v>4</v>
      </c>
      <c r="C13" s="13">
        <v>3</v>
      </c>
      <c r="D13" s="13">
        <v>35</v>
      </c>
      <c r="E13" s="13">
        <v>39</v>
      </c>
      <c r="I13" s="23" t="s">
        <v>4</v>
      </c>
      <c r="J13" s="24">
        <v>1</v>
      </c>
      <c r="K13" s="24">
        <v>26</v>
      </c>
      <c r="L13" s="24">
        <v>25</v>
      </c>
      <c r="M13" s="33">
        <v>51</v>
      </c>
    </row>
    <row r="14" spans="1:16" x14ac:dyDescent="0.25">
      <c r="B14" s="15" t="s">
        <v>4</v>
      </c>
      <c r="C14" s="13">
        <v>4</v>
      </c>
      <c r="D14" s="13">
        <v>25</v>
      </c>
      <c r="E14" s="13">
        <v>27</v>
      </c>
      <c r="I14" s="23" t="s">
        <v>4</v>
      </c>
      <c r="J14" s="24">
        <v>2</v>
      </c>
      <c r="K14" s="24">
        <v>22</v>
      </c>
      <c r="L14" s="24">
        <v>49</v>
      </c>
      <c r="M14" s="33">
        <v>71</v>
      </c>
    </row>
    <row r="15" spans="1:16" x14ac:dyDescent="0.25">
      <c r="A15" s="1"/>
      <c r="B15" s="15" t="s">
        <v>6</v>
      </c>
      <c r="C15" s="13">
        <v>1</v>
      </c>
      <c r="D15" s="13">
        <v>26</v>
      </c>
      <c r="E15" s="13">
        <v>27</v>
      </c>
      <c r="I15" s="23" t="s">
        <v>4</v>
      </c>
      <c r="J15" s="24">
        <v>3</v>
      </c>
      <c r="K15" s="24">
        <v>35</v>
      </c>
      <c r="L15" s="24">
        <v>39</v>
      </c>
      <c r="M15" s="33">
        <v>74</v>
      </c>
    </row>
    <row r="16" spans="1:16" x14ac:dyDescent="0.25">
      <c r="A16" s="1"/>
      <c r="B16" s="15" t="s">
        <v>6</v>
      </c>
      <c r="C16" s="13">
        <v>2</v>
      </c>
      <c r="D16" s="13">
        <v>16</v>
      </c>
      <c r="E16" s="13">
        <v>29</v>
      </c>
      <c r="F16" s="1"/>
      <c r="G16" s="1"/>
      <c r="I16" s="23" t="s">
        <v>4</v>
      </c>
      <c r="J16" s="24">
        <v>4</v>
      </c>
      <c r="K16" s="24">
        <v>25</v>
      </c>
      <c r="L16" s="24">
        <v>27</v>
      </c>
      <c r="M16" s="33">
        <v>52</v>
      </c>
    </row>
    <row r="17" spans="1:13" x14ac:dyDescent="0.25">
      <c r="A17" s="1"/>
      <c r="B17" s="15" t="s">
        <v>6</v>
      </c>
      <c r="C17" s="13">
        <v>3</v>
      </c>
      <c r="D17" s="13">
        <v>47</v>
      </c>
      <c r="E17" s="13">
        <v>48</v>
      </c>
      <c r="F17" s="1"/>
      <c r="G17" s="1"/>
      <c r="I17" s="25" t="s">
        <v>12</v>
      </c>
      <c r="J17" s="26"/>
      <c r="K17" s="27">
        <v>108</v>
      </c>
      <c r="L17" s="27">
        <v>140</v>
      </c>
      <c r="M17" s="28">
        <v>248</v>
      </c>
    </row>
    <row r="18" spans="1:13" x14ac:dyDescent="0.25">
      <c r="A18" s="1"/>
      <c r="B18" s="16" t="s">
        <v>6</v>
      </c>
      <c r="C18" s="14">
        <v>4</v>
      </c>
      <c r="D18" s="14">
        <v>43</v>
      </c>
      <c r="E18" s="14">
        <v>18</v>
      </c>
      <c r="F18" s="1"/>
      <c r="G18" s="1"/>
      <c r="I18" s="23" t="s">
        <v>6</v>
      </c>
      <c r="J18" s="24">
        <v>1</v>
      </c>
      <c r="K18" s="24">
        <v>26</v>
      </c>
      <c r="L18" s="24">
        <v>27</v>
      </c>
      <c r="M18" s="33">
        <v>53</v>
      </c>
    </row>
    <row r="19" spans="1:13" x14ac:dyDescent="0.25">
      <c r="I19" s="23" t="s">
        <v>6</v>
      </c>
      <c r="J19" s="24">
        <v>2</v>
      </c>
      <c r="K19" s="24">
        <v>16</v>
      </c>
      <c r="L19" s="24">
        <v>29</v>
      </c>
      <c r="M19" s="33">
        <v>45</v>
      </c>
    </row>
    <row r="20" spans="1:13" x14ac:dyDescent="0.25">
      <c r="I20" s="23" t="s">
        <v>6</v>
      </c>
      <c r="J20" s="24">
        <v>3</v>
      </c>
      <c r="K20" s="24">
        <v>47</v>
      </c>
      <c r="L20" s="24">
        <v>48</v>
      </c>
      <c r="M20" s="33">
        <v>95</v>
      </c>
    </row>
    <row r="21" spans="1:13" x14ac:dyDescent="0.25">
      <c r="I21" s="23" t="s">
        <v>6</v>
      </c>
      <c r="J21" s="24">
        <v>4</v>
      </c>
      <c r="K21" s="24">
        <v>43</v>
      </c>
      <c r="L21" s="24">
        <v>18</v>
      </c>
      <c r="M21" s="33">
        <v>61</v>
      </c>
    </row>
    <row r="22" spans="1:13" x14ac:dyDescent="0.25">
      <c r="I22" s="18" t="s">
        <v>11</v>
      </c>
      <c r="J22" s="29"/>
      <c r="K22" s="27">
        <v>132</v>
      </c>
      <c r="L22" s="27">
        <v>122</v>
      </c>
      <c r="M22" s="28">
        <v>254</v>
      </c>
    </row>
    <row r="23" spans="1:13" x14ac:dyDescent="0.25">
      <c r="I23" s="19" t="s">
        <v>14</v>
      </c>
      <c r="J23" s="30"/>
      <c r="K23" s="31">
        <v>529</v>
      </c>
      <c r="L23" s="31">
        <v>524</v>
      </c>
      <c r="M23" s="32">
        <v>1053</v>
      </c>
    </row>
    <row r="24" spans="1:13" x14ac:dyDescent="0.25">
      <c r="B24" s="4" t="str" cm="1">
        <f t="array" ref="B24:F44">_xlfn.LET(_xlpm.R,_xlfn.WRAPROWS(_xlfn.TEXTSPLIT(_xlfn.TEXTJOIN(",",FALSE,_xlfn.MAP(_xlfn.UNIQUE(B3:B18),_xlfn.LAMBDA(_xlpm.x,_xlfn.LET(_xlpm.a,_xlfn._xlws.FILTER(B3:E18,B3:B18 =_xlpm.x),_xlpm.b,_xlfn.MAP(_xlfn.SEQUENCE(,2,3),_xlfn.LAMBDA(_xlpm.y,SUM(_xlfn.CHOOSECOLS(_xlpm.a,_xlpm.y)))),_xlpm.c,_xlfn.MAP(_xlfn.SEQUENCE(4),_xlfn.LAMBDA(_xlpm.y,SUM(_xlfn.DROP(_xlfn.CHOOSEROWS(_xlpm.a,_xlpm.y),,2)))),_xlfn.TEXTJOIN(",",FALSE,_xlfn.HSTACK(_xlfn.VSTACK(_xlpm.a,_xlfn.HSTACK("Total "&amp;_xlpm.x,"",_xlpm.b)),_xlfn.VSTACK(_xlpm.c,SUM(_xlpm.c)))))))),","),5),_xlfn.VSTACK(_xlpm.R,_xlfn.HSTACK("Grand Total","",SUM(--_xlfn.CHOOSECOLS(_xlpm.R,3)),SUM(--_xlfn.CHOOSECOLS(_xlpm.R,4)),SUM(--_xlfn.CHOOSECOLS(_xlpm.R,5)))))</f>
        <v>A</v>
      </c>
      <c r="C24" s="4" t="str">
        <v>1</v>
      </c>
      <c r="D24" s="4" t="str">
        <v>50</v>
      </c>
      <c r="E24" t="str">
        <v>50</v>
      </c>
      <c r="F24" t="str">
        <v>100</v>
      </c>
    </row>
    <row r="25" spans="1:13" x14ac:dyDescent="0.25">
      <c r="B25" s="4" t="str">
        <v>A</v>
      </c>
      <c r="C25" s="4" t="str">
        <v>2</v>
      </c>
      <c r="D25" s="4" t="str">
        <v>14</v>
      </c>
      <c r="E25" t="str">
        <v>13</v>
      </c>
      <c r="F25" t="str">
        <v>27</v>
      </c>
    </row>
    <row r="26" spans="1:13" x14ac:dyDescent="0.25">
      <c r="B26" s="4" t="str">
        <v>A</v>
      </c>
      <c r="C26" s="4" t="str">
        <v>3</v>
      </c>
      <c r="D26" s="4" t="str">
        <v>36</v>
      </c>
      <c r="E26" t="str">
        <v>38</v>
      </c>
      <c r="F26" t="str">
        <v>74</v>
      </c>
    </row>
    <row r="27" spans="1:13" x14ac:dyDescent="0.25">
      <c r="B27" s="4" t="str">
        <v>A</v>
      </c>
      <c r="C27" s="4" t="str">
        <v>4</v>
      </c>
      <c r="D27" s="4" t="str">
        <v>23</v>
      </c>
      <c r="E27" t="str">
        <v>36</v>
      </c>
      <c r="F27" t="str">
        <v>59</v>
      </c>
    </row>
    <row r="28" spans="1:13" x14ac:dyDescent="0.25">
      <c r="B28" s="4" t="str">
        <v>Total A</v>
      </c>
      <c r="C28" s="4" t="str">
        <v/>
      </c>
      <c r="D28" s="4" t="str">
        <v>123</v>
      </c>
      <c r="E28" t="str">
        <v>137</v>
      </c>
      <c r="F28" t="str">
        <v>260</v>
      </c>
    </row>
    <row r="29" spans="1:13" x14ac:dyDescent="0.25">
      <c r="B29" s="4" t="str">
        <v>B</v>
      </c>
      <c r="C29" s="4" t="str">
        <v>1</v>
      </c>
      <c r="D29" s="4" t="str">
        <v>45</v>
      </c>
      <c r="E29" t="str">
        <v>26</v>
      </c>
      <c r="F29" t="str">
        <v>71</v>
      </c>
    </row>
    <row r="30" spans="1:13" x14ac:dyDescent="0.25">
      <c r="B30" s="4" t="str">
        <v>B</v>
      </c>
      <c r="C30" s="4" t="str">
        <v>2</v>
      </c>
      <c r="D30" s="4" t="str">
        <v>31</v>
      </c>
      <c r="E30" t="str">
        <v>12</v>
      </c>
      <c r="F30" t="str">
        <v>43</v>
      </c>
    </row>
    <row r="31" spans="1:13" x14ac:dyDescent="0.25">
      <c r="B31" s="4" t="str">
        <v>B</v>
      </c>
      <c r="C31" s="4" t="str">
        <v>3</v>
      </c>
      <c r="D31" s="4" t="str">
        <v>49</v>
      </c>
      <c r="E31" t="str">
        <v>48</v>
      </c>
      <c r="F31" t="str">
        <v>97</v>
      </c>
    </row>
    <row r="32" spans="1:13" x14ac:dyDescent="0.25">
      <c r="B32" s="4" t="str">
        <v>B</v>
      </c>
      <c r="C32" s="4" t="str">
        <v>4</v>
      </c>
      <c r="D32" s="4" t="str">
        <v>41</v>
      </c>
      <c r="E32" t="str">
        <v>39</v>
      </c>
      <c r="F32" t="str">
        <v>80</v>
      </c>
    </row>
    <row r="33" spans="2:6" x14ac:dyDescent="0.25">
      <c r="B33" s="4" t="str">
        <v>Total B</v>
      </c>
      <c r="C33" s="4" t="str">
        <v/>
      </c>
      <c r="D33" s="4" t="str">
        <v>166</v>
      </c>
      <c r="E33" t="str">
        <v>125</v>
      </c>
      <c r="F33" t="str">
        <v>291</v>
      </c>
    </row>
    <row r="34" spans="2:6" x14ac:dyDescent="0.25">
      <c r="B34" s="4" t="str">
        <v>C</v>
      </c>
      <c r="C34" s="4" t="str">
        <v>1</v>
      </c>
      <c r="D34" s="4" t="str">
        <v>26</v>
      </c>
      <c r="E34" t="str">
        <v>25</v>
      </c>
      <c r="F34" t="str">
        <v>51</v>
      </c>
    </row>
    <row r="35" spans="2:6" x14ac:dyDescent="0.25">
      <c r="B35" s="4" t="str">
        <v>C</v>
      </c>
      <c r="C35" s="4" t="str">
        <v>2</v>
      </c>
      <c r="D35" s="4" t="str">
        <v>22</v>
      </c>
      <c r="E35" t="str">
        <v>49</v>
      </c>
      <c r="F35" t="str">
        <v>71</v>
      </c>
    </row>
    <row r="36" spans="2:6" x14ac:dyDescent="0.25">
      <c r="B36" s="4" t="str">
        <v>C</v>
      </c>
      <c r="C36" s="4" t="str">
        <v>3</v>
      </c>
      <c r="D36" s="4" t="str">
        <v>35</v>
      </c>
      <c r="E36" t="str">
        <v>39</v>
      </c>
      <c r="F36" t="str">
        <v>74</v>
      </c>
    </row>
    <row r="37" spans="2:6" x14ac:dyDescent="0.25">
      <c r="B37" s="4" t="str">
        <v>C</v>
      </c>
      <c r="C37" s="4" t="str">
        <v>4</v>
      </c>
      <c r="D37" s="4" t="str">
        <v>25</v>
      </c>
      <c r="E37" t="str">
        <v>27</v>
      </c>
      <c r="F37" t="str">
        <v>52</v>
      </c>
    </row>
    <row r="38" spans="2:6" x14ac:dyDescent="0.25">
      <c r="B38" s="4" t="str">
        <v>Total C</v>
      </c>
      <c r="C38" s="4" t="str">
        <v/>
      </c>
      <c r="D38" s="4" t="str">
        <v>108</v>
      </c>
      <c r="E38" t="str">
        <v>140</v>
      </c>
      <c r="F38" t="str">
        <v>248</v>
      </c>
    </row>
    <row r="39" spans="2:6" x14ac:dyDescent="0.25">
      <c r="B39" s="4" t="str">
        <v>D</v>
      </c>
      <c r="C39" s="4" t="str">
        <v>1</v>
      </c>
      <c r="D39" s="4" t="str">
        <v>26</v>
      </c>
      <c r="E39" t="str">
        <v>27</v>
      </c>
      <c r="F39" t="str">
        <v>53</v>
      </c>
    </row>
    <row r="40" spans="2:6" x14ac:dyDescent="0.25">
      <c r="B40" s="4" t="str">
        <v>D</v>
      </c>
      <c r="C40" s="4" t="str">
        <v>2</v>
      </c>
      <c r="D40" s="4" t="str">
        <v>16</v>
      </c>
      <c r="E40" t="str">
        <v>29</v>
      </c>
      <c r="F40" t="str">
        <v>45</v>
      </c>
    </row>
    <row r="41" spans="2:6" x14ac:dyDescent="0.25">
      <c r="B41" s="4" t="str">
        <v>D</v>
      </c>
      <c r="C41" s="4" t="str">
        <v>3</v>
      </c>
      <c r="D41" s="4" t="str">
        <v>47</v>
      </c>
      <c r="E41" t="str">
        <v>48</v>
      </c>
      <c r="F41" t="str">
        <v>95</v>
      </c>
    </row>
    <row r="42" spans="2:6" x14ac:dyDescent="0.25">
      <c r="B42" s="4" t="str">
        <v>D</v>
      </c>
      <c r="C42" s="4" t="str">
        <v>4</v>
      </c>
      <c r="D42" s="4" t="str">
        <v>43</v>
      </c>
      <c r="E42" t="str">
        <v>18</v>
      </c>
      <c r="F42" t="str">
        <v>61</v>
      </c>
    </row>
    <row r="43" spans="2:6" x14ac:dyDescent="0.25">
      <c r="B43" s="4" t="str">
        <v>Total D</v>
      </c>
      <c r="C43" s="4" t="str">
        <v/>
      </c>
      <c r="D43" s="4" t="str">
        <v>132</v>
      </c>
      <c r="E43" t="str">
        <v>122</v>
      </c>
      <c r="F43" t="str">
        <v>254</v>
      </c>
    </row>
    <row r="44" spans="2:6" x14ac:dyDescent="0.25">
      <c r="B44" s="4" t="str">
        <v>Grand Total</v>
      </c>
      <c r="C44" s="4" t="str">
        <v/>
      </c>
      <c r="D44" s="4">
        <v>1058</v>
      </c>
      <c r="E44">
        <v>1048</v>
      </c>
      <c r="F44">
        <v>2106</v>
      </c>
    </row>
  </sheetData>
  <mergeCells count="2">
    <mergeCell ref="B1:E1"/>
    <mergeCell ref="I1:L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</vt:lpstr>
      <vt:lpstr>EDA</vt:lpstr>
      <vt:lpstr>Alt1</vt:lpstr>
      <vt:lpstr>Alt2</vt:lpstr>
      <vt:lpstr>Alt3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2024-07-27T03:06:59Z</dcterms:modified>
</cp:coreProperties>
</file>