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C28DFEB1-2248-41EA-8D33-E29ABF67EB4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6" r:id="rId4"/>
    <pivotCache cacheId="10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<sst xmlns="http://schemas.openxmlformats.org/spreadsheetml/2006/main" count="115" uniqueCount="40">
  <si>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</si>
  <si>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</si>
  <si>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</si>
  <si>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</si>
  <si>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</si>
  <si>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</si>
  <si>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</si>
  <si>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</si>
  <si>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</si>
  <si>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</si>
  <si>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</si>
  <si>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</si>
  <si>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</si>
  <si>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</si>
  <si>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</si>
  <si>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</si>
  <si>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</si>
  <si>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</si>
  <si>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</si>
  <si>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</si>
  <si>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</si>
  <si>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Calculated Items Versus Fields</t>
  </si>
  <si>
    <t>Service</t>
  </si>
  <si>
    <t>Army</t>
  </si>
  <si>
    <t>Navy</t>
  </si>
  <si>
    <t>Marines</t>
  </si>
  <si>
    <t>Air Force</t>
  </si>
  <si>
    <t>Space Force</t>
  </si>
  <si>
    <t>Cost</t>
  </si>
  <si>
    <t>Expense</t>
  </si>
  <si>
    <t>Asset</t>
  </si>
  <si>
    <t>Land</t>
  </si>
  <si>
    <t>Air</t>
  </si>
  <si>
    <t>Facility</t>
  </si>
  <si>
    <t>Ship</t>
  </si>
  <si>
    <t>Airplane</t>
  </si>
  <si>
    <t>Type</t>
  </si>
  <si>
    <t>Revenue</t>
  </si>
  <si>
    <t>Cat</t>
  </si>
  <si>
    <t>Sum of 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</si>
</sst>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9.91497638888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9.915226041667" createdVersion="8" refreshedVersion="8" minRefreshableVersion="3" recordCount="15" xr:uid="{B4B9EB80-2F7E-4355-A8C5-883F7B65E542}">
  <cacheSource type="worksheet">
    <worksheetSource name="Table2"/>
  </cacheSource>
  <cacheFields count="6">
    <cacheField name="Service" numFmtId="0">
      <sharedItems count="5">
        <s v="Army"/>
        <s v="Navy"/>
        <s v="Marines"/>
        <s v="Air Force"/>
        <s v="Space Force"/>
      </sharedItems>
    </cacheField>
    <cacheField name="Cat" numFmtId="0">
      <sharedItems count="2">
        <s v="Expense"/>
        <s v="Asset"/>
      </sharedItems>
    </cacheField>
    <cacheField name="Type" numFmtId="0">
      <sharedItems count="5">
        <s v="Land"/>
        <s v="Facility"/>
        <s v="Ship"/>
        <s v="Airplane"/>
        <s v="Air"/>
      </sharedItems>
    </cacheField>
    <cacheField name="Revenue" numFmtId="0">
      <sharedItems containsSemiMixedTypes="0" containsString="0" containsNumber="1" containsInteger="1" minValue="2" maxValue="100"/>
    </cacheField>
    <cacheField name="Cost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Gross Margin" numFmtId="0" formula="Revenue-Cost" databaseField="0"/>
  </cacheFields>
  <calculatedItems count="1">
    <calculatedItem formula="Cost['2'] +Cost['1']">
      <pivotArea cacheIndex="1" outline="0" fieldPosition="0">
        <references count="1">
          <reference field="4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2"/>
    <x v="0"/>
  </r>
  <r>
    <x v="1"/>
    <x v="0"/>
    <x v="0"/>
    <n v="4"/>
    <x v="1"/>
  </r>
  <r>
    <x v="2"/>
    <x v="0"/>
    <x v="0"/>
    <n v="6"/>
    <x v="2"/>
  </r>
  <r>
    <x v="3"/>
    <x v="0"/>
    <x v="0"/>
    <n v="8"/>
    <x v="3"/>
  </r>
  <r>
    <x v="4"/>
    <x v="0"/>
    <x v="0"/>
    <n v="10"/>
    <x v="4"/>
  </r>
  <r>
    <x v="0"/>
    <x v="1"/>
    <x v="1"/>
    <n v="12"/>
    <x v="5"/>
  </r>
  <r>
    <x v="1"/>
    <x v="1"/>
    <x v="2"/>
    <n v="14"/>
    <x v="6"/>
  </r>
  <r>
    <x v="2"/>
    <x v="1"/>
    <x v="1"/>
    <n v="16"/>
    <x v="7"/>
  </r>
  <r>
    <x v="3"/>
    <x v="1"/>
    <x v="3"/>
    <n v="100"/>
    <x v="8"/>
  </r>
  <r>
    <x v="4"/>
    <x v="1"/>
    <x v="3"/>
    <n v="20"/>
    <x v="9"/>
  </r>
  <r>
    <x v="0"/>
    <x v="0"/>
    <x v="4"/>
    <n v="22"/>
    <x v="10"/>
  </r>
  <r>
    <x v="1"/>
    <x v="0"/>
    <x v="4"/>
    <n v="24"/>
    <x v="11"/>
  </r>
  <r>
    <x v="2"/>
    <x v="0"/>
    <x v="4"/>
    <n v="26"/>
    <x v="12"/>
  </r>
  <r>
    <x v="3"/>
    <x v="0"/>
    <x v="4"/>
    <n v="28"/>
    <x v="13"/>
  </r>
  <r>
    <x v="4"/>
    <x v="0"/>
    <x v="4"/>
    <n v="3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39656-E580-41DD-ABE2-AA4B93AF8610}" name="PivotTable1" cacheId="103" dataOnRows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outline="1" outlineData="1" compactData="0" multipleFieldFilters="0">
  <location ref="J8:L24" firstHeaderRow="1" firstDataRow="1" firstDataCol="2"/>
  <pivotFields count="6">
    <pivotField axis="axisRow" compact="0" subtotalTop="0" showAll="0" defaultSubtotal="0">
      <items count="5">
        <item x="3"/>
        <item x="0"/>
        <item x="2"/>
        <item x="1"/>
        <item x="4"/>
      </items>
    </pivotField>
    <pivotField axis="axisRow" compact="0" subtotalTop="0" showAll="0" defaultSubtotal="0">
      <items count="2">
        <item x="1"/>
        <item x="0"/>
      </items>
    </pivotField>
    <pivotField compact="0" subtotalTop="0" showAll="0" defaultSubtotal="0">
      <items count="5">
        <item x="4"/>
        <item x="3"/>
        <item x="1"/>
        <item x="0"/>
        <item x="2"/>
      </items>
    </pivotField>
    <pivotField compact="0" subtotalTop="0" showAll="0" defaultSubtotal="0"/>
    <pivotField compact="0" subtotalTop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compact="0" subtotalTop="0" dragToRow="0" dragToCol="0" dragToPage="0" showAll="0" defaultSubtotal="0"/>
  </pivotFields>
  <rowFields count="2">
    <field x="0"/>
    <field x="1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Sum of Gross Margi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667347-E857-487F-8932-1D9B6E7C79AB}" name="Table2" displayName="Table2" ref="C8:G23" totalsRowShown="0">
  <autoFilter ref="C8:G23" xr:uid="{7B667347-E857-487F-8932-1D9B6E7C79AB}"/>
  <tableColumns count="5">
    <tableColumn id="1" xr3:uid="{D9C7856E-3103-494B-A9B7-8774789AD929}" name="Service"/>
    <tableColumn id="2" xr3:uid="{45A8495E-4262-4CEB-B75D-2B22877CBDA2}" name="Cat"/>
    <tableColumn id="4" xr3:uid="{46225F07-83B6-4039-88DA-A0F71124116D}" name="Type"/>
    <tableColumn id="5" xr3:uid="{FE65D3EF-652F-4498-9346-32B6C8C2A7E7}" name="Revenue" dataDxfId="0">
      <calculatedColumnFormula>2*Table2[[#This Row],[Cost]]</calculatedColumnFormula>
    </tableColumn>
    <tableColumn id="3" xr3:uid="{A8101936-C4EA-4EE1-86CD-5B1145DBA981}" name="Cos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4"/>
  <sheetViews>
    <sheetView tabSelected="1" zoomScale="85" zoomScaleNormal="85" workbookViewId="0">
      <selection activeCell="H5" sqref="H5"/>
    </sheetView>
  </sheetViews>
  <sheetFormatPr defaultRowHeight="13.2" x14ac:dyDescent="0.25"/>
  <cols>
    <col min="3" max="3" width="12.109375" customWidth="1"/>
    <col min="9" max="9" width="11.44140625" customWidth="1"/>
    <col min="10" max="10" width="19.5546875" customWidth="1"/>
    <col min="11" max="11" width="23.33203125" customWidth="1"/>
    <col min="12" max="12" width="19.33203125" customWidth="1"/>
    <col min="13" max="13" width="23.109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21</v>
      </c>
      <c r="C2" s="2"/>
      <c r="D2" s="2"/>
      <c r="E2" s="2"/>
      <c r="F2" s="2"/>
    </row>
    <row r="3" spans="1:12" x14ac:dyDescent="0.25">
      <c r="A3" s="1" t="s">
        <v>3</v>
      </c>
      <c r="B3" s="2" t="str" cm="1">
        <f t="array" aca="1" ref="B3" ca="1">HD_Date</f>
        <v>28-Jan-2024</v>
      </c>
      <c r="C3" s="2"/>
      <c r="D3" s="2"/>
      <c r="E3" s="2"/>
      <c r="F3" s="2"/>
    </row>
    <row r="8" spans="1:12" x14ac:dyDescent="0.25">
      <c r="C8" t="s">
        <v>22</v>
      </c>
      <c r="D8" t="s">
        <v>38</v>
      </c>
      <c r="E8" t="s">
        <v>36</v>
      </c>
      <c r="F8" t="s">
        <v>37</v>
      </c>
      <c r="G8" t="s">
        <v>28</v>
      </c>
      <c r="J8" s="3" t="s">
        <v>22</v>
      </c>
      <c r="K8" s="3" t="s">
        <v>38</v>
      </c>
      <c r="L8" t="s">
        <v>39</v>
      </c>
    </row>
    <row r="9" spans="1:12" x14ac:dyDescent="0.25">
      <c r="C9" t="s">
        <v>23</v>
      </c>
      <c r="D9" t="s">
        <v>29</v>
      </c>
      <c r="E9" t="s">
        <v>31</v>
      </c>
      <c r="F9">
        <f>2*Table2[[#This Row],[Cost]]</f>
        <v>2</v>
      </c>
      <c r="G9">
        <v>1</v>
      </c>
      <c r="J9" t="s">
        <v>26</v>
      </c>
      <c r="L9" s="9"/>
    </row>
    <row r="10" spans="1:12" x14ac:dyDescent="0.25">
      <c r="C10" t="s">
        <v>24</v>
      </c>
      <c r="D10" t="s">
        <v>29</v>
      </c>
      <c r="E10" t="s">
        <v>31</v>
      </c>
      <c r="F10">
        <f>2*Table2[[#This Row],[Cost]]</f>
        <v>4</v>
      </c>
      <c r="G10">
        <v>2</v>
      </c>
      <c r="K10" t="s">
        <v>30</v>
      </c>
      <c r="L10" s="9">
        <v>91</v>
      </c>
    </row>
    <row r="11" spans="1:12" x14ac:dyDescent="0.25">
      <c r="C11" t="s">
        <v>25</v>
      </c>
      <c r="D11" t="s">
        <v>29</v>
      </c>
      <c r="E11" t="s">
        <v>31</v>
      </c>
      <c r="F11">
        <f>2*Table2[[#This Row],[Cost]]</f>
        <v>6</v>
      </c>
      <c r="G11">
        <v>3</v>
      </c>
      <c r="K11" t="s">
        <v>29</v>
      </c>
      <c r="L11" s="9">
        <v>18</v>
      </c>
    </row>
    <row r="12" spans="1:12" x14ac:dyDescent="0.25">
      <c r="C12" t="s">
        <v>26</v>
      </c>
      <c r="D12" t="s">
        <v>29</v>
      </c>
      <c r="E12" t="s">
        <v>31</v>
      </c>
      <c r="F12">
        <f>2*Table2[[#This Row],[Cost]]</f>
        <v>8</v>
      </c>
      <c r="G12">
        <v>4</v>
      </c>
      <c r="J12" t="s">
        <v>23</v>
      </c>
      <c r="L12" s="9"/>
    </row>
    <row r="13" spans="1:12" x14ac:dyDescent="0.25">
      <c r="C13" t="s">
        <v>27</v>
      </c>
      <c r="D13" t="s">
        <v>29</v>
      </c>
      <c r="E13" t="s">
        <v>31</v>
      </c>
      <c r="F13">
        <f>2*Table2[[#This Row],[Cost]]</f>
        <v>10</v>
      </c>
      <c r="G13">
        <v>5</v>
      </c>
      <c r="K13" t="s">
        <v>30</v>
      </c>
      <c r="L13" s="9">
        <v>6</v>
      </c>
    </row>
    <row r="14" spans="1:12" x14ac:dyDescent="0.25">
      <c r="C14" t="s">
        <v>23</v>
      </c>
      <c r="D14" t="s">
        <v>30</v>
      </c>
      <c r="E14" t="s">
        <v>33</v>
      </c>
      <c r="F14">
        <f>2*Table2[[#This Row],[Cost]]</f>
        <v>12</v>
      </c>
      <c r="G14">
        <v>6</v>
      </c>
      <c r="K14" t="s">
        <v>29</v>
      </c>
      <c r="L14" s="9">
        <v>12</v>
      </c>
    </row>
    <row r="15" spans="1:12" x14ac:dyDescent="0.25">
      <c r="C15" t="s">
        <v>24</v>
      </c>
      <c r="D15" t="s">
        <v>30</v>
      </c>
      <c r="E15" t="s">
        <v>34</v>
      </c>
      <c r="F15">
        <f>2*Table2[[#This Row],[Cost]]</f>
        <v>14</v>
      </c>
      <c r="G15">
        <v>7</v>
      </c>
      <c r="J15" t="s">
        <v>25</v>
      </c>
      <c r="L15" s="9"/>
    </row>
    <row r="16" spans="1:12" x14ac:dyDescent="0.25">
      <c r="C16" t="s">
        <v>25</v>
      </c>
      <c r="D16" t="s">
        <v>30</v>
      </c>
      <c r="E16" t="s">
        <v>33</v>
      </c>
      <c r="F16">
        <f>2*Table2[[#This Row],[Cost]]</f>
        <v>16</v>
      </c>
      <c r="G16">
        <v>8</v>
      </c>
      <c r="K16" t="s">
        <v>30</v>
      </c>
      <c r="L16" s="9">
        <v>8</v>
      </c>
    </row>
    <row r="17" spans="3:12" x14ac:dyDescent="0.25">
      <c r="C17" t="s">
        <v>26</v>
      </c>
      <c r="D17" t="s">
        <v>30</v>
      </c>
      <c r="E17" t="s">
        <v>35</v>
      </c>
      <c r="F17">
        <v>100</v>
      </c>
      <c r="G17">
        <v>9</v>
      </c>
      <c r="K17" t="s">
        <v>29</v>
      </c>
      <c r="L17" s="9">
        <v>16</v>
      </c>
    </row>
    <row r="18" spans="3:12" x14ac:dyDescent="0.25">
      <c r="C18" t="s">
        <v>27</v>
      </c>
      <c r="D18" t="s">
        <v>30</v>
      </c>
      <c r="E18" t="s">
        <v>35</v>
      </c>
      <c r="F18">
        <f>2*Table2[[#This Row],[Cost]]</f>
        <v>20</v>
      </c>
      <c r="G18">
        <v>10</v>
      </c>
      <c r="J18" t="s">
        <v>24</v>
      </c>
      <c r="L18" s="9"/>
    </row>
    <row r="19" spans="3:12" x14ac:dyDescent="0.25">
      <c r="C19" t="s">
        <v>23</v>
      </c>
      <c r="D19" t="s">
        <v>29</v>
      </c>
      <c r="E19" t="s">
        <v>32</v>
      </c>
      <c r="F19">
        <f>2*Table2[[#This Row],[Cost]]</f>
        <v>22</v>
      </c>
      <c r="G19">
        <v>11</v>
      </c>
      <c r="K19" t="s">
        <v>30</v>
      </c>
      <c r="L19" s="9">
        <v>7</v>
      </c>
    </row>
    <row r="20" spans="3:12" x14ac:dyDescent="0.25">
      <c r="C20" t="s">
        <v>24</v>
      </c>
      <c r="D20" t="s">
        <v>29</v>
      </c>
      <c r="E20" t="s">
        <v>32</v>
      </c>
      <c r="F20">
        <f>2*Table2[[#This Row],[Cost]]</f>
        <v>24</v>
      </c>
      <c r="G20">
        <v>12</v>
      </c>
      <c r="K20" t="s">
        <v>29</v>
      </c>
      <c r="L20" s="9">
        <v>14</v>
      </c>
    </row>
    <row r="21" spans="3:12" x14ac:dyDescent="0.25">
      <c r="C21" t="s">
        <v>25</v>
      </c>
      <c r="D21" t="s">
        <v>29</v>
      </c>
      <c r="E21" t="s">
        <v>32</v>
      </c>
      <c r="F21">
        <f>2*Table2[[#This Row],[Cost]]</f>
        <v>26</v>
      </c>
      <c r="G21">
        <v>13</v>
      </c>
      <c r="J21" t="s">
        <v>27</v>
      </c>
      <c r="L21" s="9"/>
    </row>
    <row r="22" spans="3:12" x14ac:dyDescent="0.25">
      <c r="C22" t="s">
        <v>26</v>
      </c>
      <c r="D22" t="s">
        <v>29</v>
      </c>
      <c r="E22" t="s">
        <v>32</v>
      </c>
      <c r="F22">
        <f>2*Table2[[#This Row],[Cost]]</f>
        <v>28</v>
      </c>
      <c r="G22">
        <v>14</v>
      </c>
      <c r="K22" t="s">
        <v>30</v>
      </c>
      <c r="L22" s="9">
        <v>10</v>
      </c>
    </row>
    <row r="23" spans="3:12" x14ac:dyDescent="0.25">
      <c r="C23" t="s">
        <v>27</v>
      </c>
      <c r="D23" t="s">
        <v>29</v>
      </c>
      <c r="E23" t="s">
        <v>32</v>
      </c>
      <c r="F23">
        <f>2*Table2[[#This Row],[Cost]]</f>
        <v>30</v>
      </c>
      <c r="G23">
        <v>15</v>
      </c>
      <c r="K23" t="s">
        <v>29</v>
      </c>
      <c r="L23" s="9">
        <v>20</v>
      </c>
    </row>
    <row r="24" spans="3:12" x14ac:dyDescent="0.25">
      <c r="J24" t="s">
        <v>13</v>
      </c>
      <c r="L24" s="9">
        <v>202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2024-01-29T04:00:34Z</dcterms:modified>
</cp:coreProperties>
</file>