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108" documentId="8_{E81D9676-1A6B-4AF7-8FA4-8C9815FB05C6}" xr6:coauthVersionLast="47" xr6:coauthVersionMax="47" xr10:uidLastSave="{7CEDBB7C-01B3-4B36-8A85-AE457EE15BBB}"/>
  <bookViews>
    <workbookView xWindow="9135" yWindow="0" windowWidth="19665" windowHeight="15600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1" l="1" a="1"/>
  <c r="B23" i="1" s="1"/>
  <c r="R23" i="1" s="1" a="1"/>
  <c r="R23" i="1" s="1"/>
  <c r="B3" i="3" a="1"/>
  <c r="B3" i="3" s="1"/>
  <c r="B3" i="2" a="1"/>
  <c r="B3" i="2" s="1"/>
  <c r="L23" i="1" l="1" a="1"/>
  <c r="L23" i="1" s="1"/>
  <c r="C23" i="1" a="1"/>
  <c r="C23" i="1" s="1"/>
  <c r="L32" i="1" a="1"/>
  <c r="L32" i="1" s="1"/>
  <c r="F28" i="1" a="1"/>
  <c r="F28" i="1" s="1"/>
  <c r="C26" i="1" a="1"/>
  <c r="C26" i="1" s="1"/>
  <c r="F23" i="1" a="1"/>
  <c r="F23" i="1" s="1"/>
  <c r="I33" i="1" a="1"/>
  <c r="I33" i="1" s="1"/>
  <c r="I32" i="1" a="1"/>
  <c r="I32" i="1" s="1"/>
  <c r="F30" i="1" a="1"/>
  <c r="F30" i="1" s="1"/>
  <c r="F29" i="1" a="1"/>
  <c r="F29" i="1" s="1"/>
  <c r="C28" i="1" a="1"/>
  <c r="C28" i="1" s="1"/>
  <c r="C27" i="1" a="1"/>
  <c r="C27" i="1" s="1"/>
  <c r="R24" i="1" a="1"/>
  <c r="R24" i="1" s="1"/>
  <c r="C32" i="1" a="1"/>
  <c r="C32" i="1" s="1"/>
  <c r="L33" i="1" a="1"/>
  <c r="L33" i="1" s="1"/>
  <c r="I31" i="1" a="1"/>
  <c r="I31" i="1" s="1"/>
  <c r="I30" i="1" a="1"/>
  <c r="I30" i="1" s="1"/>
  <c r="F27" i="1" a="1"/>
  <c r="F27" i="1" s="1"/>
  <c r="C25" i="1" a="1"/>
  <c r="C25" i="1" s="1"/>
  <c r="I23" i="1" a="1"/>
  <c r="I23" i="1" s="1"/>
  <c r="F32" i="1" a="1"/>
  <c r="F32" i="1" s="1"/>
  <c r="F31" i="1" a="1"/>
  <c r="F31" i="1" s="1"/>
  <c r="C30" i="1" a="1"/>
  <c r="C30" i="1" s="1"/>
  <c r="C29" i="1" a="1"/>
  <c r="C29" i="1" s="1"/>
  <c r="R26" i="1" a="1"/>
  <c r="R26" i="1" s="1"/>
  <c r="R25" i="1" a="1"/>
  <c r="R25" i="1" s="1"/>
  <c r="O24" i="1" a="1"/>
  <c r="O24" i="1" s="1"/>
  <c r="F33" i="1" a="1"/>
  <c r="F33" i="1" s="1"/>
  <c r="C31" i="1" a="1"/>
  <c r="C31" i="1" s="1"/>
  <c r="R28" i="1" a="1"/>
  <c r="R28" i="1" s="1"/>
  <c r="R27" i="1" a="1"/>
  <c r="R27" i="1" s="1"/>
  <c r="O26" i="1" a="1"/>
  <c r="O26" i="1" s="1"/>
  <c r="O25" i="1" a="1"/>
  <c r="O25" i="1" s="1"/>
  <c r="O23" i="1" a="1"/>
  <c r="O23" i="1" s="1"/>
  <c r="C33" i="1" a="1"/>
  <c r="C33" i="1" s="1"/>
  <c r="R30" i="1" a="1"/>
  <c r="R30" i="1" s="1"/>
  <c r="R29" i="1" a="1"/>
  <c r="R29" i="1" s="1"/>
  <c r="O28" i="1" a="1"/>
  <c r="O28" i="1" s="1"/>
  <c r="O27" i="1" a="1"/>
  <c r="O27" i="1" s="1"/>
  <c r="L25" i="1" a="1"/>
  <c r="L25" i="1" s="1"/>
  <c r="L24" i="1" a="1"/>
  <c r="L24" i="1" s="1"/>
  <c r="R32" i="1" a="1"/>
  <c r="R32" i="1" s="1"/>
  <c r="R31" i="1" a="1"/>
  <c r="R31" i="1" s="1"/>
  <c r="O30" i="1" a="1"/>
  <c r="O30" i="1" s="1"/>
  <c r="O29" i="1" a="1"/>
  <c r="O29" i="1" s="1"/>
  <c r="L27" i="1" a="1"/>
  <c r="L27" i="1" s="1"/>
  <c r="L26" i="1" a="1"/>
  <c r="L26" i="1" s="1"/>
  <c r="I25" i="1" a="1"/>
  <c r="I25" i="1" s="1"/>
  <c r="I24" i="1" a="1"/>
  <c r="I24" i="1" s="1"/>
  <c r="R33" i="1" a="1"/>
  <c r="R33" i="1" s="1"/>
  <c r="O32" i="1" a="1"/>
  <c r="O32" i="1" s="1"/>
  <c r="O31" i="1" a="1"/>
  <c r="O31" i="1" s="1"/>
  <c r="L29" i="1" a="1"/>
  <c r="L29" i="1" s="1"/>
  <c r="L28" i="1" a="1"/>
  <c r="L28" i="1" s="1"/>
  <c r="I27" i="1" a="1"/>
  <c r="I27" i="1" s="1"/>
  <c r="I26" i="1" a="1"/>
  <c r="I26" i="1" s="1"/>
  <c r="F24" i="1" a="1"/>
  <c r="F24" i="1" s="1"/>
  <c r="O33" i="1" a="1"/>
  <c r="O33" i="1" s="1"/>
  <c r="L31" i="1" a="1"/>
  <c r="L31" i="1" s="1"/>
  <c r="L30" i="1" a="1"/>
  <c r="L30" i="1" s="1"/>
  <c r="I29" i="1" a="1"/>
  <c r="I29" i="1" s="1"/>
  <c r="I28" i="1" a="1"/>
  <c r="I28" i="1" s="1"/>
  <c r="F26" i="1" a="1"/>
  <c r="F26" i="1" s="1"/>
  <c r="F25" i="1" a="1"/>
  <c r="F25" i="1" s="1"/>
  <c r="C24" i="1" a="1"/>
  <c r="C2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<sst xmlns="http://schemas.openxmlformats.org/spreadsheetml/2006/main" count="198" uniqueCount="59">
  <si>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</si>
  <si>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</si>
  <si>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</si>
  <si>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</si>
  <si>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</si>
  <si>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</si>
  <si>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</si>
  <si>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</si>
  <si>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</si>
  <si>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</si>
  <si>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</si>
  <si>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</si>
  <si>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</si>
  <si>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</si>
  <si>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</si>
  <si>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</si>
  <si>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</si>
  <si>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</si>
  <si>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</si>
  <si>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</si>
  <si>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</si>
  <si>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Course</t>
  </si>
  <si>
    <t>Sunny K.</t>
  </si>
  <si>
    <t>Rhett W.</t>
  </si>
  <si>
    <t>Garrick B.</t>
  </si>
  <si>
    <t>Juan M.</t>
  </si>
  <si>
    <t>Erika P.</t>
  </si>
  <si>
    <t>A. J. Novak</t>
  </si>
  <si>
    <t>Intro</t>
  </si>
  <si>
    <t>Alexi C.</t>
  </si>
  <si>
    <t>R. St. Johns</t>
  </si>
  <si>
    <t>R. Trujillo</t>
  </si>
  <si>
    <t>Safety</t>
  </si>
  <si>
    <t>Agent</t>
  </si>
  <si>
    <t>Score</t>
  </si>
  <si>
    <t>G.H. Scott</t>
  </si>
  <si>
    <t>M. O'Doherty</t>
  </si>
  <si>
    <t>P. Guillaume</t>
  </si>
  <si>
    <t>M. Huges</t>
  </si>
  <si>
    <t>H. Munox</t>
  </si>
  <si>
    <t>J. Khin</t>
  </si>
  <si>
    <t>P. Austin</t>
  </si>
  <si>
    <t>L. Giles</t>
  </si>
  <si>
    <t>Laws &amp; Regs</t>
  </si>
  <si>
    <t>Lab 2</t>
  </si>
  <si>
    <t>Ethics</t>
  </si>
  <si>
    <t>Instructor</t>
  </si>
  <si>
    <t>Akexi C.</t>
  </si>
  <si>
    <t>Lab 1</t>
  </si>
  <si>
    <t>Ana A.</t>
  </si>
  <si>
    <t>Mike H.</t>
  </si>
  <si>
    <t>Garick B.</t>
  </si>
  <si>
    <t>AGENT</t>
  </si>
  <si>
    <t>Really Confusing Data</t>
  </si>
  <si>
    <t>15-Nov-2023</t>
  </si>
  <si>
    <t>Link</t>
  </si>
  <si>
    <t>Raw Data Screenshot</t>
  </si>
  <si>
    <t>Original Data Conversion</t>
  </si>
  <si>
    <t>Cleaned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</si>
</sst>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NumberFormat="1"/>
    <xf numFmtId="0" fontId="9" fillId="0" borderId="0" xfId="12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19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8"/>
      <tableStyleElement type="headerRow" dxfId="17"/>
      <tableStyleElement type="totalRow" dxfId="16"/>
      <tableStyleElement type="firstColumnStripe" dxfId="15"/>
      <tableStyleElement type="firstHeaderCell" dxfId="14"/>
      <tableStyleElement type="firstSubtotalColumn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  <tableStyle name="Biegert Table Standard" pivot="0" count="7" xr9:uid="{95B43237-2845-4068-A415-A5A3E7804959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46</xdr:row>
      <xdr:rowOff>57150</xdr:rowOff>
    </xdr:from>
    <xdr:to>
      <xdr:col>12</xdr:col>
      <xdr:colOff>306544</xdr:colOff>
      <xdr:row>67</xdr:row>
      <xdr:rowOff>105256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15738A-07F3-BE47-5203-BE3936EC3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6372225"/>
          <a:ext cx="12498544" cy="3448531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46</xdr:row>
      <xdr:rowOff>8164</xdr:rowOff>
    </xdr:from>
    <xdr:to>
      <xdr:col>21</xdr:col>
      <xdr:colOff>10553</xdr:colOff>
      <xdr:row>67</xdr:row>
      <xdr:rowOff>46744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2070CD-05E5-DC44-88BB-D7A654CFC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79236" y="6376307"/>
          <a:ext cx="7363853" cy="3467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45.358150925924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6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OS-BZvlCfz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T44"/>
  <sheetViews>
    <sheetView tabSelected="1" zoomScale="70" zoomScaleNormal="70" workbookViewId="0">
      <selection activeCell="C4" sqref="C4"/>
    </sheetView>
  </sheetViews>
  <sheetFormatPr defaultRowHeight="12.75" x14ac:dyDescent="0.2"/>
  <cols>
    <col min="2" max="2" width="22.42578125" customWidth="1"/>
    <col min="3" max="3" width="21.7109375" customWidth="1"/>
    <col min="4" max="4" width="15.5703125" customWidth="1"/>
    <col min="5" max="5" width="11" customWidth="1"/>
    <col min="6" max="6" width="20.85546875" customWidth="1"/>
    <col min="7" max="7" width="15.85546875" customWidth="1"/>
    <col min="8" max="8" width="11.28515625" customWidth="1"/>
    <col min="9" max="9" width="21" customWidth="1"/>
    <col min="10" max="10" width="16" customWidth="1"/>
    <col min="11" max="11" width="10.85546875" customWidth="1"/>
    <col min="12" max="12" width="22.7109375" customWidth="1"/>
    <col min="13" max="13" width="16.5703125" customWidth="1"/>
    <col min="14" max="14" width="10.42578125" customWidth="1"/>
    <col min="15" max="15" width="12.28515625" customWidth="1"/>
    <col min="16" max="16" width="16.28515625" customWidth="1"/>
    <col min="18" max="18" width="14.7109375" customWidth="1"/>
    <col min="19" max="19" width="16.5703125" customWidth="1"/>
  </cols>
  <sheetData>
    <row r="1" spans="1:20" x14ac:dyDescent="0.2">
      <c r="A1" s="1" t="s">
        <v>0</v>
      </c>
      <c r="B1" s="2" t="s">
        <v>1</v>
      </c>
    </row>
    <row r="2" spans="1:20" x14ac:dyDescent="0.2">
      <c r="A2" s="1" t="s">
        <v>2</v>
      </c>
      <c r="B2" s="2" t="s">
        <v>53</v>
      </c>
      <c r="D2" s="10" t="s">
        <v>55</v>
      </c>
    </row>
    <row r="3" spans="1:20" x14ac:dyDescent="0.2">
      <c r="A3" s="1" t="s">
        <v>3</v>
      </c>
      <c r="B3" s="2" t="s">
        <v>54</v>
      </c>
    </row>
    <row r="5" spans="1:20" ht="15" x14ac:dyDescent="0.25">
      <c r="A5" s="4" t="s">
        <v>57</v>
      </c>
    </row>
    <row r="6" spans="1:20" ht="15" x14ac:dyDescent="0.25">
      <c r="A6" s="4"/>
    </row>
    <row r="7" spans="1:20" x14ac:dyDescent="0.2">
      <c r="B7" t="s">
        <v>33</v>
      </c>
      <c r="C7" t="s">
        <v>21</v>
      </c>
      <c r="D7" t="s">
        <v>46</v>
      </c>
      <c r="E7" t="s">
        <v>34</v>
      </c>
      <c r="F7" t="s">
        <v>21</v>
      </c>
      <c r="G7" t="s">
        <v>46</v>
      </c>
      <c r="H7" t="s">
        <v>34</v>
      </c>
      <c r="I7" t="s">
        <v>21</v>
      </c>
      <c r="J7" t="s">
        <v>46</v>
      </c>
      <c r="K7" t="s">
        <v>34</v>
      </c>
      <c r="L7" t="s">
        <v>21</v>
      </c>
      <c r="M7" t="s">
        <v>46</v>
      </c>
      <c r="N7" t="s">
        <v>34</v>
      </c>
      <c r="O7" t="s">
        <v>21</v>
      </c>
      <c r="P7" t="s">
        <v>46</v>
      </c>
      <c r="Q7" t="s">
        <v>34</v>
      </c>
      <c r="R7" t="s">
        <v>21</v>
      </c>
      <c r="S7" t="s">
        <v>46</v>
      </c>
      <c r="T7" t="s">
        <v>34</v>
      </c>
    </row>
    <row r="8" spans="1:20" x14ac:dyDescent="0.2">
      <c r="B8" t="s">
        <v>35</v>
      </c>
      <c r="C8" t="s">
        <v>43</v>
      </c>
      <c r="D8" t="s">
        <v>47</v>
      </c>
      <c r="E8">
        <v>90</v>
      </c>
      <c r="F8" t="s">
        <v>48</v>
      </c>
      <c r="G8" t="s">
        <v>22</v>
      </c>
      <c r="H8">
        <v>84</v>
      </c>
      <c r="I8" t="s">
        <v>28</v>
      </c>
      <c r="J8" t="s">
        <v>23</v>
      </c>
      <c r="K8">
        <v>76</v>
      </c>
      <c r="L8" t="s">
        <v>32</v>
      </c>
      <c r="M8" t="s">
        <v>49</v>
      </c>
      <c r="N8">
        <v>83</v>
      </c>
    </row>
    <row r="9" spans="1:20" x14ac:dyDescent="0.2">
      <c r="B9" t="s">
        <v>36</v>
      </c>
      <c r="C9" t="s">
        <v>44</v>
      </c>
      <c r="D9" t="s">
        <v>24</v>
      </c>
      <c r="E9">
        <v>93</v>
      </c>
      <c r="F9" t="s">
        <v>45</v>
      </c>
      <c r="G9" t="s">
        <v>25</v>
      </c>
      <c r="H9">
        <v>89</v>
      </c>
      <c r="I9" t="s">
        <v>32</v>
      </c>
      <c r="J9" t="s">
        <v>26</v>
      </c>
      <c r="K9">
        <v>85</v>
      </c>
    </row>
    <row r="10" spans="1:20" x14ac:dyDescent="0.2">
      <c r="B10" t="s">
        <v>27</v>
      </c>
      <c r="C10" t="s">
        <v>28</v>
      </c>
      <c r="D10" t="s">
        <v>29</v>
      </c>
      <c r="E10">
        <v>100</v>
      </c>
      <c r="F10" t="s">
        <v>44</v>
      </c>
      <c r="G10" t="s">
        <v>24</v>
      </c>
      <c r="H10">
        <v>86</v>
      </c>
      <c r="I10" t="s">
        <v>45</v>
      </c>
      <c r="J10" t="s">
        <v>25</v>
      </c>
      <c r="K10">
        <v>76</v>
      </c>
      <c r="L10" t="s">
        <v>43</v>
      </c>
      <c r="M10" t="s">
        <v>25</v>
      </c>
      <c r="N10">
        <v>88</v>
      </c>
      <c r="O10" t="s">
        <v>45</v>
      </c>
      <c r="P10" t="s">
        <v>49</v>
      </c>
      <c r="Q10">
        <v>100</v>
      </c>
      <c r="R10" t="s">
        <v>32</v>
      </c>
      <c r="S10" t="s">
        <v>26</v>
      </c>
      <c r="T10">
        <v>82</v>
      </c>
    </row>
    <row r="11" spans="1:20" x14ac:dyDescent="0.2">
      <c r="B11" t="s">
        <v>30</v>
      </c>
      <c r="C11" t="s">
        <v>28</v>
      </c>
      <c r="D11" t="s">
        <v>25</v>
      </c>
      <c r="E11">
        <v>90</v>
      </c>
      <c r="F11" t="s">
        <v>43</v>
      </c>
      <c r="G11" t="s">
        <v>29</v>
      </c>
      <c r="H11">
        <v>76</v>
      </c>
      <c r="I11" t="s">
        <v>32</v>
      </c>
      <c r="J11" t="s">
        <v>26</v>
      </c>
      <c r="K11">
        <v>76</v>
      </c>
    </row>
    <row r="12" spans="1:20" x14ac:dyDescent="0.2">
      <c r="B12" t="s">
        <v>37</v>
      </c>
      <c r="C12" t="s">
        <v>28</v>
      </c>
      <c r="D12" t="s">
        <v>29</v>
      </c>
      <c r="E12">
        <v>79</v>
      </c>
      <c r="F12" t="s">
        <v>48</v>
      </c>
      <c r="G12" t="s">
        <v>22</v>
      </c>
      <c r="H12">
        <v>91</v>
      </c>
      <c r="I12" t="s">
        <v>45</v>
      </c>
      <c r="J12" t="s">
        <v>50</v>
      </c>
      <c r="K12">
        <v>94</v>
      </c>
      <c r="L12" t="s">
        <v>48</v>
      </c>
      <c r="M12" t="s">
        <v>22</v>
      </c>
      <c r="N12">
        <v>99</v>
      </c>
      <c r="O12" t="s">
        <v>44</v>
      </c>
      <c r="P12" t="s">
        <v>22</v>
      </c>
      <c r="Q12">
        <v>96</v>
      </c>
    </row>
    <row r="13" spans="1:20" x14ac:dyDescent="0.2">
      <c r="B13" t="s">
        <v>31</v>
      </c>
      <c r="C13" t="s">
        <v>32</v>
      </c>
      <c r="D13" t="s">
        <v>26</v>
      </c>
      <c r="E13">
        <v>79</v>
      </c>
      <c r="F13" t="s">
        <v>48</v>
      </c>
      <c r="G13" t="s">
        <v>22</v>
      </c>
      <c r="H13">
        <v>90</v>
      </c>
      <c r="I13" t="s">
        <v>44</v>
      </c>
      <c r="J13" t="s">
        <v>24</v>
      </c>
      <c r="K13">
        <v>85</v>
      </c>
      <c r="L13" t="s">
        <v>43</v>
      </c>
      <c r="M13" t="s">
        <v>50</v>
      </c>
      <c r="N13">
        <v>88</v>
      </c>
      <c r="O13" t="s">
        <v>28</v>
      </c>
      <c r="P13" t="s">
        <v>23</v>
      </c>
      <c r="Q13">
        <v>86</v>
      </c>
    </row>
    <row r="14" spans="1:20" x14ac:dyDescent="0.2">
      <c r="B14" t="s">
        <v>38</v>
      </c>
      <c r="C14" t="s">
        <v>43</v>
      </c>
      <c r="D14" t="s">
        <v>29</v>
      </c>
      <c r="E14">
        <v>83</v>
      </c>
      <c r="F14" t="s">
        <v>32</v>
      </c>
      <c r="G14" t="s">
        <v>25</v>
      </c>
      <c r="H14">
        <v>65</v>
      </c>
      <c r="I14" t="s">
        <v>48</v>
      </c>
      <c r="J14" t="s">
        <v>22</v>
      </c>
      <c r="K14">
        <v>93</v>
      </c>
      <c r="L14" t="s">
        <v>45</v>
      </c>
      <c r="M14" t="s">
        <v>25</v>
      </c>
      <c r="N14">
        <v>90</v>
      </c>
      <c r="O14" t="s">
        <v>28</v>
      </c>
      <c r="P14" t="s">
        <v>29</v>
      </c>
      <c r="Q14">
        <v>79</v>
      </c>
    </row>
    <row r="15" spans="1:20" x14ac:dyDescent="0.2">
      <c r="B15" t="s">
        <v>39</v>
      </c>
      <c r="C15" t="s">
        <v>28</v>
      </c>
      <c r="D15" t="s">
        <v>25</v>
      </c>
      <c r="E15">
        <v>91</v>
      </c>
      <c r="F15" t="s">
        <v>32</v>
      </c>
      <c r="G15" t="s">
        <v>49</v>
      </c>
      <c r="H15">
        <v>89</v>
      </c>
      <c r="I15" t="s">
        <v>45</v>
      </c>
      <c r="J15" t="s">
        <v>50</v>
      </c>
      <c r="K15">
        <v>90</v>
      </c>
      <c r="L15" t="s">
        <v>43</v>
      </c>
      <c r="M15" t="s">
        <v>25</v>
      </c>
      <c r="N15">
        <v>94</v>
      </c>
    </row>
    <row r="16" spans="1:20" x14ac:dyDescent="0.2">
      <c r="B16" t="s">
        <v>40</v>
      </c>
      <c r="C16" t="s">
        <v>45</v>
      </c>
      <c r="D16" t="s">
        <v>29</v>
      </c>
      <c r="E16">
        <v>100</v>
      </c>
      <c r="F16" t="s">
        <v>28</v>
      </c>
      <c r="G16" t="s">
        <v>23</v>
      </c>
      <c r="H16">
        <v>90</v>
      </c>
      <c r="I16" t="s">
        <v>43</v>
      </c>
      <c r="J16" t="s">
        <v>50</v>
      </c>
      <c r="K16">
        <v>81</v>
      </c>
      <c r="L16" t="s">
        <v>48</v>
      </c>
      <c r="M16" t="s">
        <v>22</v>
      </c>
      <c r="N16">
        <v>81</v>
      </c>
    </row>
    <row r="17" spans="1:20" x14ac:dyDescent="0.2">
      <c r="B17" t="s">
        <v>41</v>
      </c>
      <c r="C17" t="s">
        <v>45</v>
      </c>
      <c r="D17" t="s">
        <v>25</v>
      </c>
      <c r="E17">
        <v>81</v>
      </c>
      <c r="F17" t="s">
        <v>48</v>
      </c>
      <c r="G17" t="s">
        <v>22</v>
      </c>
      <c r="H17">
        <v>91</v>
      </c>
      <c r="I17" t="s">
        <v>28</v>
      </c>
      <c r="J17" t="s">
        <v>25</v>
      </c>
      <c r="K17">
        <v>79</v>
      </c>
      <c r="L17" t="s">
        <v>43</v>
      </c>
      <c r="M17" t="s">
        <v>25</v>
      </c>
      <c r="N17">
        <v>100</v>
      </c>
      <c r="O17" t="s">
        <v>44</v>
      </c>
      <c r="P17" t="s">
        <v>51</v>
      </c>
      <c r="Q17">
        <v>89</v>
      </c>
      <c r="R17" t="s">
        <v>32</v>
      </c>
      <c r="S17" t="s">
        <v>26</v>
      </c>
      <c r="T17">
        <v>86</v>
      </c>
    </row>
    <row r="18" spans="1:20" x14ac:dyDescent="0.2">
      <c r="B18" t="s">
        <v>42</v>
      </c>
      <c r="C18" t="s">
        <v>28</v>
      </c>
      <c r="D18" t="s">
        <v>26</v>
      </c>
      <c r="E18">
        <v>82</v>
      </c>
      <c r="F18" t="s">
        <v>45</v>
      </c>
      <c r="G18" t="s">
        <v>50</v>
      </c>
      <c r="H18">
        <v>93</v>
      </c>
      <c r="I18" t="s">
        <v>48</v>
      </c>
      <c r="J18" t="s">
        <v>22</v>
      </c>
      <c r="K18">
        <v>80</v>
      </c>
      <c r="L18" t="s">
        <v>44</v>
      </c>
      <c r="M18" t="s">
        <v>22</v>
      </c>
      <c r="N18">
        <v>76</v>
      </c>
    </row>
    <row r="20" spans="1:20" ht="15" x14ac:dyDescent="0.25">
      <c r="A20" s="4" t="s">
        <v>58</v>
      </c>
    </row>
    <row r="22" spans="1:20" x14ac:dyDescent="0.2">
      <c r="B22" t="s">
        <v>52</v>
      </c>
      <c r="C22" t="s">
        <v>28</v>
      </c>
      <c r="D22" t="s">
        <v>46</v>
      </c>
      <c r="E22" t="s">
        <v>34</v>
      </c>
      <c r="F22" t="s">
        <v>48</v>
      </c>
      <c r="G22" t="s">
        <v>46</v>
      </c>
      <c r="H22" t="s">
        <v>34</v>
      </c>
      <c r="I22" t="s">
        <v>43</v>
      </c>
      <c r="J22" t="s">
        <v>46</v>
      </c>
      <c r="K22" t="s">
        <v>34</v>
      </c>
      <c r="L22" t="s">
        <v>45</v>
      </c>
      <c r="M22" t="s">
        <v>46</v>
      </c>
      <c r="N22" t="s">
        <v>34</v>
      </c>
      <c r="O22" t="s">
        <v>32</v>
      </c>
      <c r="P22" t="s">
        <v>46</v>
      </c>
      <c r="Q22" t="s">
        <v>34</v>
      </c>
      <c r="R22" t="s">
        <v>44</v>
      </c>
      <c r="S22" t="s">
        <v>46</v>
      </c>
      <c r="T22" t="s">
        <v>34</v>
      </c>
    </row>
    <row r="23" spans="1:20" x14ac:dyDescent="0.2">
      <c r="B23" t="str" cm="1">
        <f t="array" ref="B23:B33">B8:B18</f>
        <v>G.H. Scott</v>
      </c>
      <c r="C23" t="str" cm="1">
        <f t="array" ref="C23:E23">_xlfn.LET(_xlpm.row, _xlfn.XLOOKUP($B23,$B$8:$B$18,$C$8:$T$18),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3" t="str">
        <v>Rhett W.</v>
      </c>
      <c r="E23">
        <v>76</v>
      </c>
      <c r="F23" t="str" cm="1">
        <f t="array" ref="F23:H23">_xlfn.LET(_xlpm.row, _xlfn.XLOOKUP($B23,$B$8:$B$18,$C$8:$T$18),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3" t="str">
        <v>Sunny K.</v>
      </c>
      <c r="H23">
        <v>84</v>
      </c>
      <c r="I23" t="str" cm="1">
        <f t="array" ref="I23:K23">_xlfn.LET(_xlpm.row, _xlfn.XLOOKUP($B23,$B$8:$B$18,$C$8:$T$18),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3" t="str">
        <v>Akexi C.</v>
      </c>
      <c r="K23">
        <v>90</v>
      </c>
      <c r="L23" t="str" cm="1">
        <f t="array" ref="L23:N23">_xlfn.LET(_xlpm.row, _xlfn.XLOOKUP($B23,$B$8:$B$18,$C$8:$T$18),
     _xlpm.list, _xlfn.WRAPROWS(_xlpm.row,3),
     _xlpm.outputs,_xlfn._xlws.FILTER(_xlpm.list, INDEX(_xlpm.list,0,1)=L$22,_xlfn.HSTACK("","","")),
     _xlpm.output,_xlfn.TAKE(_xlfn._xlws.SORT(_xlpm.outputs,3,-1),1),
     _xlpm.output)</f>
        <v/>
      </c>
      <c r="M23" t="str">
        <v/>
      </c>
      <c r="N23" t="str">
        <v/>
      </c>
      <c r="O23" t="str" cm="1">
        <f t="array" ref="O23:Q23">_xlfn.LET(_xlpm.row, _xlfn.XLOOKUP($B23,$B$8:$B$18,$C$8:$T$18),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3" t="str">
        <v>Ana A.</v>
      </c>
      <c r="Q23">
        <v>83</v>
      </c>
      <c r="R23" t="str" cm="1">
        <f t="array" ref="R23:T23">_xlfn.LET(_xlpm.row, _xlfn.XLOOKUP($B23,$B$8:$B$18,$C$8:$T$18),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23" t="str">
        <v/>
      </c>
      <c r="T23" t="str">
        <v/>
      </c>
    </row>
    <row r="24" spans="1:20" x14ac:dyDescent="0.2">
      <c r="B24" t="str">
        <v>M. O'Doherty</v>
      </c>
      <c r="C24" t="str" cm="1">
        <f t="array" ref="C24:E24">_xlfn.LET(_xlpm.row, _xlfn.XLOOKUP($B24,$B$8:$B$18,$C$8:$T$18),
     _xlpm.list, _xlfn.WRAPROWS(_xlpm.row,3),
     _xlpm.outputs,_xlfn._xlws.FILTER(_xlpm.list, INDEX(_xlpm.list,0,1)=C$22,_xlfn.HSTACK("","","")),
     _xlpm.output,_xlfn.TAKE(_xlfn._xlws.SORT(_xlpm.outputs,3,-1),1),
     _xlpm.output)</f>
        <v/>
      </c>
      <c r="D24" t="str">
        <v/>
      </c>
      <c r="E24" t="str">
        <v/>
      </c>
      <c r="F24" t="str" cm="1">
        <f t="array" ref="F24:H24">_xlfn.LET(_xlpm.row, _xlfn.XLOOKUP($B24,$B$8:$B$18,$C$8:$T$18),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24" t="str">
        <v/>
      </c>
      <c r="H24" t="str">
        <v/>
      </c>
      <c r="I24" t="str" cm="1">
        <f t="array" ref="I24:K24">_xlfn.LET(_xlpm.row, _xlfn.XLOOKUP($B24,$B$8:$B$18,$C$8:$T$18),
     _xlpm.list, _xlfn.WRAPROWS(_xlpm.row,3),
     _xlpm.outputs,_xlfn._xlws.FILTER(_xlpm.list, INDEX(_xlpm.list,0,1)=I$22,_xlfn.HSTACK("","","")),
     _xlpm.output,_xlfn.TAKE(_xlfn._xlws.SORT(_xlpm.outputs,3,-1),1),
     _xlpm.output)</f>
        <v/>
      </c>
      <c r="J24" t="str">
        <v/>
      </c>
      <c r="K24" t="str">
        <v/>
      </c>
      <c r="L24" t="str" cm="1">
        <f t="array" ref="L24:N24">_xlfn.LET(_xlpm.row, _xlfn.XLOOKUP($B24,$B$8:$B$18,$C$8:$T$18),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4" t="str">
        <v>Juan M.</v>
      </c>
      <c r="N24">
        <v>89</v>
      </c>
      <c r="O24" t="str" cm="1">
        <f t="array" ref="O24:Q24">_xlfn.LET(_xlpm.row, _xlfn.XLOOKUP($B24,$B$8:$B$18,$C$8:$T$18),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4" t="str">
        <v>Erika P.</v>
      </c>
      <c r="Q24">
        <v>85</v>
      </c>
      <c r="R24" t="str" cm="1">
        <f t="array" ref="R24:T24">_xlfn.LET(_xlpm.row, _xlfn.XLOOKUP($B24,$B$8:$B$18,$C$8:$T$18),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4" t="str">
        <v>Garrick B.</v>
      </c>
      <c r="T24">
        <v>93</v>
      </c>
    </row>
    <row r="25" spans="1:20" x14ac:dyDescent="0.2">
      <c r="B25" t="str">
        <v>A. J. Novak</v>
      </c>
      <c r="C25" t="str" cm="1">
        <f t="array" ref="C25:E25">_xlfn.LET(_xlpm.row, _xlfn.XLOOKUP($B25,$B$8:$B$18,$C$8:$T$18),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5" t="str">
        <v>Alexi C.</v>
      </c>
      <c r="E25">
        <v>100</v>
      </c>
      <c r="F25" t="str" cm="1">
        <f t="array" ref="F25:H25">_xlfn.LET(_xlpm.row, _xlfn.XLOOKUP($B25,$B$8:$B$18,$C$8:$T$18),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25" t="str">
        <v/>
      </c>
      <c r="H25" t="str">
        <v/>
      </c>
      <c r="I25" t="str" cm="1">
        <f t="array" ref="I25:K25">_xlfn.LET(_xlpm.row, _xlfn.XLOOKUP($B25,$B$8:$B$18,$C$8:$T$18),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5" t="str">
        <v>Juan M.</v>
      </c>
      <c r="K25">
        <v>88</v>
      </c>
      <c r="L25" t="str" cm="1">
        <f t="array" ref="L25:N25">_xlfn.LET(_xlpm.row, _xlfn.XLOOKUP($B25,$B$8:$B$18,$C$8:$T$18),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5" t="str">
        <v>Ana A.</v>
      </c>
      <c r="N25">
        <v>100</v>
      </c>
      <c r="O25" t="str" cm="1">
        <f t="array" ref="O25:Q25">_xlfn.LET(_xlpm.row, _xlfn.XLOOKUP($B25,$B$8:$B$18,$C$8:$T$18),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5" t="str">
        <v>Erika P.</v>
      </c>
      <c r="Q25">
        <v>82</v>
      </c>
      <c r="R25" t="str" cm="1">
        <f t="array" ref="R25:T25">_xlfn.LET(_xlpm.row, _xlfn.XLOOKUP($B25,$B$8:$B$18,$C$8:$T$18),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5" t="str">
        <v>Garrick B.</v>
      </c>
      <c r="T25">
        <v>86</v>
      </c>
    </row>
    <row r="26" spans="1:20" x14ac:dyDescent="0.2">
      <c r="B26" t="str">
        <v>R. St. Johns</v>
      </c>
      <c r="C26" t="str" cm="1">
        <f t="array" ref="C26:E26">_xlfn.LET(_xlpm.row, _xlfn.XLOOKUP($B26,$B$8:$B$18,$C$8:$T$18),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6" t="str">
        <v>Juan M.</v>
      </c>
      <c r="E26">
        <v>90</v>
      </c>
      <c r="F26" t="str" cm="1">
        <f t="array" ref="F26:H26">_xlfn.LET(_xlpm.row, _xlfn.XLOOKUP($B26,$B$8:$B$18,$C$8:$T$18),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26" t="str">
        <v/>
      </c>
      <c r="H26" t="str">
        <v/>
      </c>
      <c r="I26" t="str" cm="1">
        <f t="array" ref="I26:K26">_xlfn.LET(_xlpm.row, _xlfn.XLOOKUP($B26,$B$8:$B$18,$C$8:$T$18),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6" t="str">
        <v>Alexi C.</v>
      </c>
      <c r="K26">
        <v>76</v>
      </c>
      <c r="L26" t="str" cm="1">
        <f t="array" ref="L26:N26">_xlfn.LET(_xlpm.row, _xlfn.XLOOKUP($B26,$B$8:$B$18,$C$8:$T$18),
     _xlpm.list, _xlfn.WRAPROWS(_xlpm.row,3),
     _xlpm.outputs,_xlfn._xlws.FILTER(_xlpm.list, INDEX(_xlpm.list,0,1)=L$22,_xlfn.HSTACK("","","")),
     _xlpm.output,_xlfn.TAKE(_xlfn._xlws.SORT(_xlpm.outputs,3,-1),1),
     _xlpm.output)</f>
        <v/>
      </c>
      <c r="M26" t="str">
        <v/>
      </c>
      <c r="N26" t="str">
        <v/>
      </c>
      <c r="O26" t="str" cm="1">
        <f t="array" ref="O26:Q26">_xlfn.LET(_xlpm.row, _xlfn.XLOOKUP($B26,$B$8:$B$18,$C$8:$T$18),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6" t="str">
        <v>Erika P.</v>
      </c>
      <c r="Q26">
        <v>76</v>
      </c>
      <c r="R26" t="str" cm="1">
        <f t="array" ref="R26:T26">_xlfn.LET(_xlpm.row, _xlfn.XLOOKUP($B26,$B$8:$B$18,$C$8:$T$18),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26" t="str">
        <v/>
      </c>
      <c r="T26" t="str">
        <v/>
      </c>
    </row>
    <row r="27" spans="1:20" x14ac:dyDescent="0.2">
      <c r="B27" t="str">
        <v>P. Guillaume</v>
      </c>
      <c r="C27" t="str" cm="1">
        <f t="array" ref="C27:E27">_xlfn.LET(_xlpm.row, _xlfn.XLOOKUP($B27,$B$8:$B$18,$C$8:$T$18),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7" t="str">
        <v>Alexi C.</v>
      </c>
      <c r="E27">
        <v>79</v>
      </c>
      <c r="F27" t="str" cm="1">
        <f t="array" ref="F27:H27">_xlfn.LET(_xlpm.row, _xlfn.XLOOKUP($B27,$B$8:$B$18,$C$8:$T$18),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7" t="str">
        <v>Sunny K.</v>
      </c>
      <c r="H27">
        <v>99</v>
      </c>
      <c r="I27" t="str" cm="1">
        <f t="array" ref="I27:K27">_xlfn.LET(_xlpm.row, _xlfn.XLOOKUP($B27,$B$8:$B$18,$C$8:$T$18),
     _xlpm.list, _xlfn.WRAPROWS(_xlpm.row,3),
     _xlpm.outputs,_xlfn._xlws.FILTER(_xlpm.list, INDEX(_xlpm.list,0,1)=I$22,_xlfn.HSTACK("","","")),
     _xlpm.output,_xlfn.TAKE(_xlfn._xlws.SORT(_xlpm.outputs,3,-1),1),
     _xlpm.output)</f>
        <v/>
      </c>
      <c r="J27" t="str">
        <v/>
      </c>
      <c r="K27" t="str">
        <v/>
      </c>
      <c r="L27" t="str" cm="1">
        <f t="array" ref="L27:N27">_xlfn.LET(_xlpm.row, _xlfn.XLOOKUP($B27,$B$8:$B$18,$C$8:$T$18),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7" t="str">
        <v>Mike H.</v>
      </c>
      <c r="N27">
        <v>94</v>
      </c>
      <c r="O27" t="str" cm="1">
        <f t="array" ref="O27:Q27">_xlfn.LET(_xlpm.row, _xlfn.XLOOKUP($B27,$B$8:$B$18,$C$8:$T$18),
     _xlpm.list, _xlfn.WRAPROWS(_xlpm.row,3),
     _xlpm.outputs,_xlfn._xlws.FILTER(_xlpm.list, INDEX(_xlpm.list,0,1)=O$22,_xlfn.HSTACK("","","")),
     _xlpm.output,_xlfn.TAKE(_xlfn._xlws.SORT(_xlpm.outputs,3,-1),1),
     _xlpm.output)</f>
        <v/>
      </c>
      <c r="P27" t="str">
        <v/>
      </c>
      <c r="Q27" t="str">
        <v/>
      </c>
      <c r="R27" t="str" cm="1">
        <f t="array" ref="R27:T27">_xlfn.LET(_xlpm.row, _xlfn.XLOOKUP($B27,$B$8:$B$18,$C$8:$T$18),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7" t="str">
        <v>Sunny K.</v>
      </c>
      <c r="T27">
        <v>96</v>
      </c>
    </row>
    <row r="28" spans="1:20" x14ac:dyDescent="0.2">
      <c r="B28" t="str">
        <v>R. Trujillo</v>
      </c>
      <c r="C28" t="str" cm="1">
        <f t="array" ref="C28:E28">_xlfn.LET(_xlpm.row, _xlfn.XLOOKUP($B28,$B$8:$B$18,$C$8:$T$18),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8" t="str">
        <v>Rhett W.</v>
      </c>
      <c r="E28">
        <v>86</v>
      </c>
      <c r="F28" t="str" cm="1">
        <f t="array" ref="F28:H28">_xlfn.LET(_xlpm.row, _xlfn.XLOOKUP($B28,$B$8:$B$18,$C$8:$T$18),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8" t="str">
        <v>Sunny K.</v>
      </c>
      <c r="H28">
        <v>90</v>
      </c>
      <c r="I28" t="str" cm="1">
        <f t="array" ref="I28:K28">_xlfn.LET(_xlpm.row, _xlfn.XLOOKUP($B28,$B$8:$B$18,$C$8:$T$18),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8" t="str">
        <v>Mike H.</v>
      </c>
      <c r="K28">
        <v>88</v>
      </c>
      <c r="L28" t="str" cm="1">
        <f t="array" ref="L28:N28">_xlfn.LET(_xlpm.row, _xlfn.XLOOKUP($B28,$B$8:$B$18,$C$8:$T$18),
     _xlpm.list, _xlfn.WRAPROWS(_xlpm.row,3),
     _xlpm.outputs,_xlfn._xlws.FILTER(_xlpm.list, INDEX(_xlpm.list,0,1)=L$22,_xlfn.HSTACK("","","")),
     _xlpm.output,_xlfn.TAKE(_xlfn._xlws.SORT(_xlpm.outputs,3,-1),1),
     _xlpm.output)</f>
        <v/>
      </c>
      <c r="M28" t="str">
        <v/>
      </c>
      <c r="N28" t="str">
        <v/>
      </c>
      <c r="O28" t="str" cm="1">
        <f t="array" ref="O28:Q28">_xlfn.LET(_xlpm.row, _xlfn.XLOOKUP($B28,$B$8:$B$18,$C$8:$T$18),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8" t="str">
        <v>Erika P.</v>
      </c>
      <c r="Q28">
        <v>79</v>
      </c>
      <c r="R28" t="str" cm="1">
        <f t="array" ref="R28:T28">_xlfn.LET(_xlpm.row, _xlfn.XLOOKUP($B28,$B$8:$B$18,$C$8:$T$18),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28" t="str">
        <v>Garrick B.</v>
      </c>
      <c r="T28">
        <v>85</v>
      </c>
    </row>
    <row r="29" spans="1:20" x14ac:dyDescent="0.2">
      <c r="B29" t="str">
        <v>M. Huges</v>
      </c>
      <c r="C29" t="str" cm="1">
        <f t="array" ref="C29:E29">_xlfn.LET(_xlpm.row, _xlfn.XLOOKUP($B29,$B$8:$B$18,$C$8:$T$18),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29" t="str">
        <v>Alexi C.</v>
      </c>
      <c r="E29">
        <v>79</v>
      </c>
      <c r="F29" t="str" cm="1">
        <f t="array" ref="F29:H29">_xlfn.LET(_xlpm.row, _xlfn.XLOOKUP($B29,$B$8:$B$18,$C$8:$T$18),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29" t="str">
        <v>Sunny K.</v>
      </c>
      <c r="H29">
        <v>93</v>
      </c>
      <c r="I29" t="str" cm="1">
        <f t="array" ref="I29:K29">_xlfn.LET(_xlpm.row, _xlfn.XLOOKUP($B29,$B$8:$B$18,$C$8:$T$18),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29" t="str">
        <v>Alexi C.</v>
      </c>
      <c r="K29">
        <v>83</v>
      </c>
      <c r="L29" t="str" cm="1">
        <f t="array" ref="L29:N29">_xlfn.LET(_xlpm.row, _xlfn.XLOOKUP($B29,$B$8:$B$18,$C$8:$T$18),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29" t="str">
        <v>Juan M.</v>
      </c>
      <c r="N29">
        <v>90</v>
      </c>
      <c r="O29" t="str" cm="1">
        <f t="array" ref="O29:Q29">_xlfn.LET(_xlpm.row, _xlfn.XLOOKUP($B29,$B$8:$B$18,$C$8:$T$18),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29" t="str">
        <v>Juan M.</v>
      </c>
      <c r="Q29">
        <v>65</v>
      </c>
      <c r="R29" t="str" cm="1">
        <f t="array" ref="R29:T29">_xlfn.LET(_xlpm.row, _xlfn.XLOOKUP($B29,$B$8:$B$18,$C$8:$T$18),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29" t="str">
        <v/>
      </c>
      <c r="T29" t="str">
        <v/>
      </c>
    </row>
    <row r="30" spans="1:20" x14ac:dyDescent="0.2">
      <c r="B30" t="str">
        <v>H. Munox</v>
      </c>
      <c r="C30" t="str" cm="1">
        <f t="array" ref="C30:E30">_xlfn.LET(_xlpm.row, _xlfn.XLOOKUP($B30,$B$8:$B$18,$C$8:$T$18),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0" t="str">
        <v>Juan M.</v>
      </c>
      <c r="E30">
        <v>91</v>
      </c>
      <c r="F30" t="str" cm="1">
        <f t="array" ref="F30:H30">_xlfn.LET(_xlpm.row, _xlfn.XLOOKUP($B30,$B$8:$B$18,$C$8:$T$18),
     _xlpm.list, _xlfn.WRAPROWS(_xlpm.row,3),
     _xlpm.outputs,_xlfn._xlws.FILTER(_xlpm.list, INDEX(_xlpm.list,0,1)=F$22,_xlfn.HSTACK("","","")),
     _xlpm.output,_xlfn.TAKE(_xlfn._xlws.SORT(_xlpm.outputs,3,-1),1),
     _xlpm.output)</f>
        <v/>
      </c>
      <c r="G30" t="str">
        <v/>
      </c>
      <c r="H30" t="str">
        <v/>
      </c>
      <c r="I30" t="str" cm="1">
        <f t="array" ref="I30:K30">_xlfn.LET(_xlpm.row, _xlfn.XLOOKUP($B30,$B$8:$B$18,$C$8:$T$18),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30" t="str">
        <v>Juan M.</v>
      </c>
      <c r="K30">
        <v>94</v>
      </c>
      <c r="L30" t="str" cm="1">
        <f t="array" ref="L30:N30">_xlfn.LET(_xlpm.row, _xlfn.XLOOKUP($B30,$B$8:$B$18,$C$8:$T$18),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0" t="str">
        <v>Mike H.</v>
      </c>
      <c r="N30">
        <v>90</v>
      </c>
      <c r="O30" t="str" cm="1">
        <f t="array" ref="O30:Q30">_xlfn.LET(_xlpm.row, _xlfn.XLOOKUP($B30,$B$8:$B$18,$C$8:$T$18),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30" t="str">
        <v>Ana A.</v>
      </c>
      <c r="Q30">
        <v>89</v>
      </c>
      <c r="R30" t="str" cm="1">
        <f t="array" ref="R30:T30">_xlfn.LET(_xlpm.row, _xlfn.XLOOKUP($B30,$B$8:$B$18,$C$8:$T$18),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30" t="str">
        <v/>
      </c>
      <c r="T30" t="str">
        <v/>
      </c>
    </row>
    <row r="31" spans="1:20" x14ac:dyDescent="0.2">
      <c r="B31" t="str">
        <v>J. Khin</v>
      </c>
      <c r="C31" t="str" cm="1">
        <f t="array" ref="C31:E31">_xlfn.LET(_xlpm.row, _xlfn.XLOOKUP($B31,$B$8:$B$18,$C$8:$T$18),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1" t="str">
        <v>Rhett W.</v>
      </c>
      <c r="E31">
        <v>90</v>
      </c>
      <c r="F31" t="str" cm="1">
        <f t="array" ref="F31:H31">_xlfn.LET(_xlpm.row, _xlfn.XLOOKUP($B31,$B$8:$B$18,$C$8:$T$18),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31" t="str">
        <v>Sunny K.</v>
      </c>
      <c r="H31">
        <v>81</v>
      </c>
      <c r="I31" t="str" cm="1">
        <f t="array" ref="I31:K31">_xlfn.LET(_xlpm.row, _xlfn.XLOOKUP($B31,$B$8:$B$18,$C$8:$T$18),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31" t="str">
        <v>Mike H.</v>
      </c>
      <c r="K31">
        <v>81</v>
      </c>
      <c r="L31" t="str" cm="1">
        <f t="array" ref="L31:N31">_xlfn.LET(_xlpm.row, _xlfn.XLOOKUP($B31,$B$8:$B$18,$C$8:$T$18),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1" t="str">
        <v>Alexi C.</v>
      </c>
      <c r="N31">
        <v>100</v>
      </c>
      <c r="O31" t="str" cm="1">
        <f t="array" ref="O31:Q31">_xlfn.LET(_xlpm.row, _xlfn.XLOOKUP($B31,$B$8:$B$18,$C$8:$T$18),
     _xlpm.list, _xlfn.WRAPROWS(_xlpm.row,3),
     _xlpm.outputs,_xlfn._xlws.FILTER(_xlpm.list, INDEX(_xlpm.list,0,1)=O$22,_xlfn.HSTACK("","","")),
     _xlpm.output,_xlfn.TAKE(_xlfn._xlws.SORT(_xlpm.outputs,3,-1),1),
     _xlpm.output)</f>
        <v/>
      </c>
      <c r="P31" t="str">
        <v/>
      </c>
      <c r="Q31" t="str">
        <v/>
      </c>
      <c r="R31" t="str" cm="1">
        <f t="array" ref="R31:T31">_xlfn.LET(_xlpm.row, _xlfn.XLOOKUP($B31,$B$8:$B$18,$C$8:$T$18),
     _xlpm.list, _xlfn.WRAPROWS(_xlpm.row,3),
     _xlpm.outputs,_xlfn._xlws.FILTER(_xlpm.list, INDEX(_xlpm.list,0,1)=R$22,_xlfn.HSTACK("","","")),
     _xlpm.output,_xlfn.TAKE(_xlfn._xlws.SORT(_xlpm.outputs,3,-1),1),
     _xlpm.output)</f>
        <v/>
      </c>
      <c r="S31" t="str">
        <v/>
      </c>
      <c r="T31" t="str">
        <v/>
      </c>
    </row>
    <row r="32" spans="1:20" x14ac:dyDescent="0.2">
      <c r="B32" t="str">
        <v>P. Austin</v>
      </c>
      <c r="C32" t="str" cm="1">
        <f t="array" ref="C32:E32">_xlfn.LET(_xlpm.row, _xlfn.XLOOKUP($B32,$B$8:$B$18,$C$8:$T$18),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2" t="str">
        <v>Juan M.</v>
      </c>
      <c r="E32">
        <v>79</v>
      </c>
      <c r="F32" t="str" cm="1">
        <f t="array" ref="F32:H32">_xlfn.LET(_xlpm.row, _xlfn.XLOOKUP($B32,$B$8:$B$18,$C$8:$T$18),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32" t="str">
        <v>Sunny K.</v>
      </c>
      <c r="H32">
        <v>91</v>
      </c>
      <c r="I32" t="str" cm="1">
        <f t="array" ref="I32:K32">_xlfn.LET(_xlpm.row, _xlfn.XLOOKUP($B32,$B$8:$B$18,$C$8:$T$18),
     _xlpm.list, _xlfn.WRAPROWS(_xlpm.row,3),
     _xlpm.outputs,_xlfn._xlws.FILTER(_xlpm.list, INDEX(_xlpm.list,0,1)=I$22,_xlfn.HSTACK("","","")),
     _xlpm.output,_xlfn.TAKE(_xlfn._xlws.SORT(_xlpm.outputs,3,-1),1),
     _xlpm.output)</f>
        <v>Laws &amp; Regs</v>
      </c>
      <c r="J32" t="str">
        <v>Juan M.</v>
      </c>
      <c r="K32">
        <v>100</v>
      </c>
      <c r="L32" t="str" cm="1">
        <f t="array" ref="L32:N32">_xlfn.LET(_xlpm.row, _xlfn.XLOOKUP($B32,$B$8:$B$18,$C$8:$T$18),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2" t="str">
        <v>Juan M.</v>
      </c>
      <c r="N32">
        <v>81</v>
      </c>
      <c r="O32" t="str" cm="1">
        <f t="array" ref="O32:Q32">_xlfn.LET(_xlpm.row, _xlfn.XLOOKUP($B32,$B$8:$B$18,$C$8:$T$18),
     _xlpm.list, _xlfn.WRAPROWS(_xlpm.row,3),
     _xlpm.outputs,_xlfn._xlws.FILTER(_xlpm.list, INDEX(_xlpm.list,0,1)=O$22,_xlfn.HSTACK("","","")),
     _xlpm.output,_xlfn.TAKE(_xlfn._xlws.SORT(_xlpm.outputs,3,-1),1),
     _xlpm.output)</f>
        <v>Safety</v>
      </c>
      <c r="P32" t="str">
        <v>Erika P.</v>
      </c>
      <c r="Q32">
        <v>86</v>
      </c>
      <c r="R32" t="str" cm="1">
        <f t="array" ref="R32:T32">_xlfn.LET(_xlpm.row, _xlfn.XLOOKUP($B32,$B$8:$B$18,$C$8:$T$18),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32" t="str">
        <v>Garick B.</v>
      </c>
      <c r="T32">
        <v>89</v>
      </c>
    </row>
    <row r="33" spans="1:20" x14ac:dyDescent="0.2">
      <c r="B33" t="str">
        <v>L. Giles</v>
      </c>
      <c r="C33" t="str" cm="1">
        <f t="array" ref="C33:E33">_xlfn.LET(_xlpm.row, _xlfn.XLOOKUP($B33,$B$8:$B$18,$C$8:$T$18),
     _xlpm.list, _xlfn.WRAPROWS(_xlpm.row,3),
     _xlpm.outputs,_xlfn._xlws.FILTER(_xlpm.list, INDEX(_xlpm.list,0,1)=C$22,_xlfn.HSTACK("","","")),
     _xlpm.output,_xlfn.TAKE(_xlfn._xlws.SORT(_xlpm.outputs,3,-1),1),
     _xlpm.output)</f>
        <v>Intro</v>
      </c>
      <c r="D33" t="str">
        <v>Erika P.</v>
      </c>
      <c r="E33">
        <v>82</v>
      </c>
      <c r="F33" t="str" cm="1">
        <f t="array" ref="F33:H33">_xlfn.LET(_xlpm.row, _xlfn.XLOOKUP($B33,$B$8:$B$18,$C$8:$T$18),
     _xlpm.list, _xlfn.WRAPROWS(_xlpm.row,3),
     _xlpm.outputs,_xlfn._xlws.FILTER(_xlpm.list, INDEX(_xlpm.list,0,1)=F$22,_xlfn.HSTACK("","","")),
     _xlpm.output,_xlfn.TAKE(_xlfn._xlws.SORT(_xlpm.outputs,3,-1),1),
     _xlpm.output)</f>
        <v>Lab 1</v>
      </c>
      <c r="G33" t="str">
        <v>Sunny K.</v>
      </c>
      <c r="H33">
        <v>80</v>
      </c>
      <c r="I33" t="str" cm="1">
        <f t="array" ref="I33:K33">_xlfn.LET(_xlpm.row, _xlfn.XLOOKUP($B33,$B$8:$B$18,$C$8:$T$18),
     _xlpm.list, _xlfn.WRAPROWS(_xlpm.row,3),
     _xlpm.outputs,_xlfn._xlws.FILTER(_xlpm.list, INDEX(_xlpm.list,0,1)=I$22,_xlfn.HSTACK("","","")),
     _xlpm.output,_xlfn.TAKE(_xlfn._xlws.SORT(_xlpm.outputs,3,-1),1),
     _xlpm.output)</f>
        <v/>
      </c>
      <c r="J33" t="str">
        <v/>
      </c>
      <c r="K33" t="str">
        <v/>
      </c>
      <c r="L33" t="str" cm="1">
        <f t="array" ref="L33:N33">_xlfn.LET(_xlpm.row, _xlfn.XLOOKUP($B33,$B$8:$B$18,$C$8:$T$18),
     _xlpm.list, _xlfn.WRAPROWS(_xlpm.row,3),
     _xlpm.outputs,_xlfn._xlws.FILTER(_xlpm.list, INDEX(_xlpm.list,0,1)=L$22,_xlfn.HSTACK("","","")),
     _xlpm.output,_xlfn.TAKE(_xlfn._xlws.SORT(_xlpm.outputs,3,-1),1),
     _xlpm.output)</f>
        <v>Ethics</v>
      </c>
      <c r="M33" t="str">
        <v>Mike H.</v>
      </c>
      <c r="N33">
        <v>93</v>
      </c>
      <c r="O33" t="str" cm="1">
        <f t="array" ref="O33:Q33">_xlfn.LET(_xlpm.row, _xlfn.XLOOKUP($B33,$B$8:$B$18,$C$8:$T$18),
     _xlpm.list, _xlfn.WRAPROWS(_xlpm.row,3),
     _xlpm.outputs,_xlfn._xlws.FILTER(_xlpm.list, INDEX(_xlpm.list,0,1)=O$22,_xlfn.HSTACK("","","")),
     _xlpm.output,_xlfn.TAKE(_xlfn._xlws.SORT(_xlpm.outputs,3,-1),1),
     _xlpm.output)</f>
        <v/>
      </c>
      <c r="P33" t="str">
        <v/>
      </c>
      <c r="Q33" t="str">
        <v/>
      </c>
      <c r="R33" t="str" cm="1">
        <f t="array" ref="R33:T33">_xlfn.LET(_xlpm.row, _xlfn.XLOOKUP($B33,$B$8:$B$18,$C$8:$T$18),
     _xlpm.list, _xlfn.WRAPROWS(_xlpm.row,3),
     _xlpm.outputs,_xlfn._xlws.FILTER(_xlpm.list, INDEX(_xlpm.list,0,1)=R$22,_xlfn.HSTACK("","","")),
     _xlpm.output,_xlfn.TAKE(_xlfn._xlws.SORT(_xlpm.outputs,3,-1),1),
     _xlpm.output)</f>
        <v>Lab 2</v>
      </c>
      <c r="S33" t="str">
        <v>Sunny K.</v>
      </c>
      <c r="T33">
        <v>76</v>
      </c>
    </row>
    <row r="44" spans="1:20" ht="15" x14ac:dyDescent="0.25">
      <c r="A44" s="4" t="s">
        <v>56</v>
      </c>
    </row>
  </sheetData>
  <hyperlinks>
    <hyperlink ref="D2" r:id="rId1" xr:uid="{BEB6360A-193C-4B7E-900A-BE3E2E028CE8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2.75" x14ac:dyDescent="0.2"/>
  <cols>
    <col min="2" max="4" width="12.7109375" customWidth="1"/>
  </cols>
  <sheetData>
    <row r="1" spans="1:5" x14ac:dyDescent="0.2">
      <c r="A1" s="1" t="s">
        <v>0</v>
      </c>
      <c r="B1" s="2" t="s">
        <v>1</v>
      </c>
      <c r="C1" s="2"/>
    </row>
    <row r="2" spans="1:5" x14ac:dyDescent="0.2">
      <c r="A2" s="1" t="s">
        <v>2</v>
      </c>
      <c r="B2" s="2"/>
      <c r="C2" s="2"/>
    </row>
    <row r="3" spans="1:5" x14ac:dyDescent="0.2">
      <c r="A3" s="1" t="s">
        <v>3</v>
      </c>
      <c r="B3" s="2" t="str" cm="1">
        <f t="array" aca="1" ref="B3" ca="1">HD_Date</f>
        <v>15-Nov-2023</v>
      </c>
      <c r="C3" s="2"/>
    </row>
    <row r="5" spans="1:5" ht="15" x14ac:dyDescent="0.25">
      <c r="A5" s="4" t="s">
        <v>15</v>
      </c>
    </row>
    <row r="7" spans="1:5" x14ac:dyDescent="0.2">
      <c r="B7" t="s">
        <v>4</v>
      </c>
      <c r="C7" t="s">
        <v>5</v>
      </c>
      <c r="D7" t="s">
        <v>6</v>
      </c>
      <c r="E7" t="s">
        <v>7</v>
      </c>
    </row>
    <row r="8" spans="1:5" x14ac:dyDescent="0.2">
      <c r="B8" t="s">
        <v>8</v>
      </c>
      <c r="C8">
        <v>1</v>
      </c>
      <c r="D8" t="s">
        <v>11</v>
      </c>
      <c r="E8">
        <v>1</v>
      </c>
    </row>
    <row r="9" spans="1:5" x14ac:dyDescent="0.2">
      <c r="B9" t="s">
        <v>8</v>
      </c>
      <c r="C9">
        <v>2</v>
      </c>
      <c r="D9" t="s">
        <v>12</v>
      </c>
      <c r="E9">
        <v>2</v>
      </c>
    </row>
    <row r="10" spans="1:5" x14ac:dyDescent="0.2">
      <c r="B10" t="s">
        <v>9</v>
      </c>
      <c r="C10">
        <v>1</v>
      </c>
      <c r="D10" t="s">
        <v>11</v>
      </c>
      <c r="E10">
        <v>3</v>
      </c>
    </row>
    <row r="11" spans="1:5" x14ac:dyDescent="0.2">
      <c r="B11" t="s">
        <v>9</v>
      </c>
      <c r="C11">
        <v>2</v>
      </c>
      <c r="D11" t="s">
        <v>12</v>
      </c>
      <c r="E11">
        <v>4</v>
      </c>
    </row>
    <row r="12" spans="1:5" x14ac:dyDescent="0.2">
      <c r="B12" t="s">
        <v>10</v>
      </c>
      <c r="C12">
        <v>1</v>
      </c>
      <c r="D12" t="s">
        <v>11</v>
      </c>
      <c r="E12">
        <v>5</v>
      </c>
    </row>
    <row r="13" spans="1:5" x14ac:dyDescent="0.2">
      <c r="B13" t="s">
        <v>10</v>
      </c>
      <c r="C13">
        <v>2</v>
      </c>
      <c r="D13" t="s">
        <v>12</v>
      </c>
      <c r="E13">
        <v>6</v>
      </c>
    </row>
    <row r="17" spans="1:6" x14ac:dyDescent="0.2">
      <c r="B17" s="3" t="s">
        <v>14</v>
      </c>
      <c r="D17" s="3" t="s">
        <v>6</v>
      </c>
    </row>
    <row r="18" spans="1:6" x14ac:dyDescent="0.2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">
      <c r="B19" t="s">
        <v>8</v>
      </c>
      <c r="D19" s="9"/>
      <c r="E19" s="9"/>
      <c r="F19" s="9"/>
    </row>
    <row r="20" spans="1:6" x14ac:dyDescent="0.2">
      <c r="C20">
        <v>1</v>
      </c>
      <c r="D20" s="9">
        <v>1</v>
      </c>
      <c r="E20" s="9"/>
      <c r="F20" s="9">
        <v>1</v>
      </c>
    </row>
    <row r="21" spans="1:6" x14ac:dyDescent="0.2">
      <c r="C21">
        <v>2</v>
      </c>
      <c r="D21" s="9"/>
      <c r="E21" s="9">
        <v>2</v>
      </c>
      <c r="F21" s="9">
        <v>2</v>
      </c>
    </row>
    <row r="22" spans="1:6" x14ac:dyDescent="0.2">
      <c r="B22" t="s">
        <v>9</v>
      </c>
      <c r="D22" s="9"/>
      <c r="E22" s="9"/>
      <c r="F22" s="9"/>
    </row>
    <row r="23" spans="1:6" x14ac:dyDescent="0.2">
      <c r="C23">
        <v>1</v>
      </c>
      <c r="D23" s="9">
        <v>3</v>
      </c>
      <c r="E23" s="9"/>
      <c r="F23" s="9">
        <v>3</v>
      </c>
    </row>
    <row r="24" spans="1:6" x14ac:dyDescent="0.2">
      <c r="C24">
        <v>2</v>
      </c>
      <c r="D24" s="9"/>
      <c r="E24" s="9">
        <v>4</v>
      </c>
      <c r="F24" s="9">
        <v>4</v>
      </c>
    </row>
    <row r="25" spans="1:6" x14ac:dyDescent="0.2">
      <c r="B25" t="s">
        <v>10</v>
      </c>
      <c r="D25" s="9"/>
      <c r="E25" s="9"/>
      <c r="F25" s="9"/>
    </row>
    <row r="26" spans="1:6" x14ac:dyDescent="0.2">
      <c r="C26">
        <v>1</v>
      </c>
      <c r="D26" s="9">
        <v>5</v>
      </c>
      <c r="E26" s="9"/>
      <c r="F26" s="9">
        <v>5</v>
      </c>
    </row>
    <row r="27" spans="1:6" x14ac:dyDescent="0.2">
      <c r="C27">
        <v>2</v>
      </c>
      <c r="D27" s="9"/>
      <c r="E27" s="9">
        <v>6</v>
      </c>
      <c r="F27" s="9">
        <v>6</v>
      </c>
    </row>
    <row r="28" spans="1:6" x14ac:dyDescent="0.2">
      <c r="B28" t="s">
        <v>13</v>
      </c>
      <c r="D28" s="9">
        <v>9</v>
      </c>
      <c r="E28" s="9">
        <v>12</v>
      </c>
      <c r="F28" s="9">
        <v>21</v>
      </c>
    </row>
    <row r="32" spans="1:6" ht="15" x14ac:dyDescent="0.25">
      <c r="A32" s="4" t="s">
        <v>16</v>
      </c>
    </row>
    <row r="34" spans="2:2" x14ac:dyDescent="0.2">
      <c r="B34" s="8" t="s">
        <v>17</v>
      </c>
    </row>
    <row r="35" spans="2:2" x14ac:dyDescent="0.2">
      <c r="B35" s="7" t="s">
        <v>18</v>
      </c>
    </row>
    <row r="36" spans="2:2" x14ac:dyDescent="0.2">
      <c r="B36" s="6" t="s">
        <v>19</v>
      </c>
    </row>
    <row r="37" spans="2:2" x14ac:dyDescent="0.2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2.75" x14ac:dyDescent="0.2"/>
  <sheetData>
    <row r="1" spans="1:3" x14ac:dyDescent="0.2">
      <c r="A1" s="1" t="s">
        <v>0</v>
      </c>
      <c r="B1" s="2" t="s">
        <v>1</v>
      </c>
      <c r="C1" s="2"/>
    </row>
    <row r="2" spans="1:3" x14ac:dyDescent="0.2">
      <c r="A2" s="1" t="s">
        <v>2</v>
      </c>
      <c r="B2" s="2"/>
      <c r="C2" s="2"/>
    </row>
    <row r="3" spans="1:3" x14ac:dyDescent="0.2">
      <c r="A3" s="1" t="s">
        <v>3</v>
      </c>
      <c r="B3" s="2" t="str" cm="1">
        <f t="array" aca="1" ref="B3" ca="1">HD_Date</f>
        <v>15-Nov-2023</v>
      </c>
      <c r="C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2023-11-15T15:19:24Z</dcterms:modified>
</cp:coreProperties>
</file>