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0" documentId="8_{1BAE7B44-6CBF-446D-925A-23A20D4DE5A2}" xr6:coauthVersionLast="47" xr6:coauthVersionMax="47" xr10:uidLastSave="{00000000-0000-0000-0000-000000000000}"/>
  <bookViews>
    <workbookView xWindow="28680" yWindow="-120" windowWidth="29040" windowHeight="17640" activeTab="5" xr2:uid="{AD5FE48E-9CE6-4EDE-8F69-E8FD3B4EAF42}"/>
  </bookViews>
  <sheets>
    <sheet name="Report" sheetId="1" r:id="rId1"/>
    <sheet name="LogicExample" sheetId="8" r:id="rId2"/>
    <sheet name="TextExample" sheetId="7" r:id="rId3"/>
    <sheet name="Example" sheetId="6" r:id="rId4"/>
    <sheet name="_tData" sheetId="5" r:id="rId5"/>
    <sheet name="PQ_Exercise" sheetId="4" r:id="rId6"/>
    <sheet name="Formats" sheetId="2" r:id="rId7"/>
    <sheet name="Lists" sheetId="3" r:id="rId8"/>
  </sheets>
  <definedNames>
    <definedName name="_nIndex" localSheetId="5">_tData[Index]</definedName>
    <definedName name="_nItem1" localSheetId="5">_tData[Item 1]</definedName>
    <definedName name="_nItem2" localSheetId="5">_tData[Item 2]</definedName>
    <definedName name="_nItem3" localSheetId="5">_tData[Item 3]</definedName>
    <definedName name="ExternalData_1" localSheetId="4" hidden="1">'_tData'!$A$1:$D$12</definedName>
    <definedName name="ExternalData_2" localSheetId="3" hidden="1">Example!$A$1:$E$12</definedName>
    <definedName name="ExternalData_3" localSheetId="2" hidden="1">TextExample!$A$1:$E$12</definedName>
    <definedName name="ExternalData_4" localSheetId="1" hidden="1">LogicExample!$A$1:$F$12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4" l="1" a="1"/>
  <c r="D27" i="4" s="1"/>
  <c r="D26" i="4" a="1"/>
  <c r="D26" i="4" s="1"/>
  <c r="D25" i="4" a="1"/>
  <c r="D25" i="4" s="1"/>
  <c r="D22" i="4" a="1"/>
  <c r="D22" i="4" s="1"/>
  <c r="D18" i="4" a="1"/>
  <c r="D18" i="4" s="1"/>
  <c r="D19" i="4" a="1"/>
  <c r="D19" i="4" s="1"/>
  <c r="D20" i="4" a="1"/>
  <c r="D20" i="4" s="1"/>
  <c r="D21" i="4" a="1"/>
  <c r="D21" i="4" s="1"/>
  <c r="D24" i="4" a="1"/>
  <c r="D24" i="4" s="1"/>
  <c r="D17" i="4" a="1"/>
  <c r="D17" i="4" s="1"/>
  <c r="W27" i="1"/>
  <c r="G17" i="4"/>
  <c r="D23" i="4" l="1" a="1"/>
  <c r="D23" i="4" s="1"/>
  <c r="C25" i="1" l="1"/>
  <c r="C24" i="1"/>
  <c r="C23" i="1"/>
  <c r="B3" i="3" l="1" a="1"/>
  <c r="B3" i="3" s="1"/>
  <c r="B3" i="2" a="1"/>
  <c r="B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D4F830-A2BE-4CAE-A2DC-A74F676835DD}" keepAlive="1" name="Query - _tData" description="Connection to the '_tData' query in the workbook." type="5" refreshedVersion="8" background="1" saveData="1">
    <dbPr connection="Provider=Microsoft.Mashup.OleDb.1;Data Source=$Workbook$;Location=_tData;Extended Properties=&quot;&quot;" command="SELECT * FROM [_tData]"/>
  </connection>
  <connection id="2" xr16:uid="{11C8962B-F999-4DD1-976A-68F5BFF6F7F2}" keepAlive="1" name="Query - Example" description="Connection to the 'Example' query in the workbook." type="5" refreshedVersion="8" background="1" saveData="1">
    <dbPr connection="Provider=Microsoft.Mashup.OleDb.1;Data Source=$Workbook$;Location=Example;Extended Properties=&quot;&quot;" command="SELECT * FROM [Example]"/>
  </connection>
  <connection id="3" xr16:uid="{1AF35BCD-B17F-4EAC-B71D-ADF22E56AD41}" keepAlive="1" name="Query - fnExample" description="Connection to the 'fnExample' query in the workbook." type="5" refreshedVersion="0" background="1">
    <dbPr connection="Provider=Microsoft.Mashup.OleDb.1;Data Source=$Workbook$;Location=fnExample;Extended Properties=&quot;&quot;" command="SELECT * FROM [fnExample]"/>
  </connection>
  <connection id="4" xr16:uid="{68434A91-FBA6-45AF-9C29-6CC31F4249AE}" keepAlive="1" name="Query - fnLogic" description="Connection to the 'fnLogic' query in the workbook." type="5" refreshedVersion="0" background="1">
    <dbPr connection="Provider=Microsoft.Mashup.OleDb.1;Data Source=$Workbook$;Location=fnLogic;Extended Properties=&quot;&quot;" command="SELECT * FROM [fnLogic]"/>
  </connection>
  <connection id="5" xr16:uid="{AD732C65-0CD5-498F-9854-EBCCBA73EB0B}" keepAlive="1" name="Query - fnText" description="Connection to the 'fnText' query in the workbook." type="5" refreshedVersion="0" background="1">
    <dbPr connection="Provider=Microsoft.Mashup.OleDb.1;Data Source=$Workbook$;Location=fnText;Extended Properties=&quot;&quot;" command="SELECT * FROM [fnText]"/>
  </connection>
  <connection id="6" xr16:uid="{A2E15D29-ABEC-4AF6-96D9-87EC2ECA1344}" keepAlive="1" name="Query - LogicExample" description="Connection to the 'LogicExample' query in the workbook." type="5" refreshedVersion="8" background="1" saveData="1">
    <dbPr connection="Provider=Microsoft.Mashup.OleDb.1;Data Source=$Workbook$;Location=LogicExample;Extended Properties=&quot;&quot;" command="SELECT * FROM [LogicExample]"/>
  </connection>
  <connection id="7" xr16:uid="{EB44853F-9794-4F4B-80A9-CDA1A491096D}" keepAlive="1" name="Query - TextExample" description="Connection to the 'TextExample' query in the workbook." type="5" refreshedVersion="8" background="1" saveData="1">
    <dbPr connection="Provider=Microsoft.Mashup.OleDb.1;Data Source=$Workbook$;Location=TextExample;Extended Properties=&quot;&quot;" command="SELECT * FROM [TextExam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<sst xmlns="http://schemas.openxmlformats.org/spreadsheetml/2006/main" count="150" uniqueCount="83">
  <si>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</si>
  <si>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</si>
  <si>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</si>
  <si>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</si>
  <si>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</si>
  <si>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</si>
  <si>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</si>
  <si>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</si>
  <si>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</si>
  <si>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</si>
  <si>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</si>
  <si>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</si>
  <si>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</si>
  <si>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</si>
  <si>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</si>
  <si>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</si>
  <si>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</si>
  <si>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</si>
  <si>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</si>
  <si>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</si>
  <si>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</si>
  <si>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</si>
  <si>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</si>
  <si>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</si>
  <si>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</si>
  <si>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</si>
  <si>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Power Query Drills</t>
  </si>
  <si>
    <t>13-Dec-2023</t>
  </si>
  <si>
    <t>Drills to Perform Today</t>
  </si>
  <si>
    <t>Function signature data typing</t>
  </si>
  <si>
    <t>Try Block Drill</t>
  </si>
  <si>
    <t>Geography Objects</t>
  </si>
  <si>
    <t>Sample Data</t>
  </si>
  <si>
    <t>Unit</t>
  </si>
  <si>
    <t>VBAT(V)</t>
  </si>
  <si>
    <t>Mean</t>
  </si>
  <si>
    <t>Std Dev</t>
  </si>
  <si>
    <t>Notes on Peltier Presentation</t>
  </si>
  <si>
    <t>Range</t>
  </si>
  <si>
    <t>Peltier Moving Average Function</t>
  </si>
  <si>
    <t>Comparison with China</t>
  </si>
  <si>
    <t>V</t>
  </si>
  <si>
    <t>Dynamic Chart Drill</t>
  </si>
  <si>
    <t>Try Dynamic Chart with Offset and Index</t>
  </si>
  <si>
    <t>Sample Data from My Testing</t>
  </si>
  <si>
    <t>Use F3 to insert names</t>
  </si>
  <si>
    <t>Notes</t>
  </si>
  <si>
    <t>Always remember that dynamic arrays are incompatible with tables</t>
  </si>
  <si>
    <t>Formula to dyamically build a charting table.</t>
  </si>
  <si>
    <t>Link</t>
  </si>
  <si>
    <t>Put simple moving average formula in gist</t>
  </si>
  <si>
    <t xml:space="preserve">This converts a column to dates format in a formula. Usually, you have to do the </t>
  </si>
  <si>
    <t>conversion after you enter the formula.</t>
  </si>
  <si>
    <t>Work through Cole's example</t>
  </si>
  <si>
    <t>How to perform sequential graphs.</t>
  </si>
  <si>
    <t>From Cole</t>
  </si>
  <si>
    <t>How to animate data</t>
  </si>
  <si>
    <t>Hi Juan - We use basic tools like Microsoft Powerpoint to animate through data. Check out this tutorial for three ways to achieve this effect in Powerpoint: https://www.youtube.com/watch?v=-Ple4ZfrFlM</t>
  </si>
  <si>
    <t>PQ Drill</t>
  </si>
  <si>
    <t>Objective</t>
  </si>
  <si>
    <t>Item 1</t>
  </si>
  <si>
    <t>Item 2</t>
  </si>
  <si>
    <t>Item 3</t>
  </si>
  <si>
    <t>Moving average formula</t>
  </si>
  <si>
    <t>Index</t>
  </si>
  <si>
    <t>Let's understand that Moving Average Formula.</t>
  </si>
  <si>
    <t>=LAMBDA(x,AVERAGE(OFFSET(x,0,0,-MIN(3,ROW()-1),1)))(C17)</t>
  </si>
  <si>
    <t>Test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</si>
  <si>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</si>
  <si>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</si>
  <si>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</si>
  <si>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</si>
  <si>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</si>
  <si>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</si>
  <si>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</si>
  <si>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</si>
  <si>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</si>
  <si>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</si>
  <si>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</si>
  <si>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LogicalValue</t>
  </si>
  <si>
    <t>Trial</t>
  </si>
  <si>
    <t>Tim</t>
  </si>
  <si>
    <t>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</si>
</sst>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00"/>
    <numFmt numFmtId="165" formatCode=";;;"/>
  </numFmts>
  <fonts count="18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sz val="8"/>
      <name val="Consolas"/>
      <family val="2"/>
      <scheme val="minor"/>
    </font>
    <font>
      <sz val="8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18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2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3" xfId="0" applyFont="1" applyBorder="1"/>
    <xf numFmtId="0" fontId="15" fillId="0" borderId="5" xfId="0" applyFont="1" applyBorder="1" applyAlignment="1">
      <alignment horizontal="center"/>
    </xf>
    <xf numFmtId="0" fontId="0" fillId="0" borderId="4" xfId="0" applyBorder="1"/>
    <xf numFmtId="0" fontId="15" fillId="0" borderId="7" xfId="0" applyFont="1" applyBorder="1" applyAlignment="1">
      <alignment horizontal="center"/>
    </xf>
    <xf numFmtId="0" fontId="0" fillId="0" borderId="6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64" fontId="0" fillId="0" borderId="6" xfId="0" applyNumberFormat="1" applyBorder="1"/>
    <xf numFmtId="0" fontId="9" fillId="0" borderId="0" xfId="12"/>
    <xf numFmtId="0" fontId="9" fillId="0" borderId="0" xfId="12" applyAlignment="1">
      <alignment horizontal="left" indent="1"/>
    </xf>
    <xf numFmtId="165" fontId="0" fillId="0" borderId="0" xfId="0" applyNumberFormat="1"/>
    <xf numFmtId="0" fontId="0" fillId="0" borderId="0" xfId="0" applyNumberFormat="1"/>
  </cellXfs>
  <cellStyles count="18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Title" xfId="1" builtinId="15" hidden="1"/>
    <cellStyle name="Total" xfId="6" builtinId="25" customBuiltin="1"/>
  </cellStyles>
  <dxfs count="20"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9"/>
      <tableStyleElement type="headerRow" dxfId="18"/>
      <tableStyleElement type="totalRow" dxfId="17"/>
      <tableStyleElement type="firstColumnStripe" dxfId="16"/>
      <tableStyleElement type="firstHeaderCell" dxfId="15"/>
      <tableStyleElement type="firstSubtotalColumn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PQ_Exercise!$B$16</c:f>
              <c:strCache>
                <c:ptCount val="1"/>
                <c:pt idx="0">
                  <c:v>Item 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PQ_Exercise!$A$17:$A$27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PQ_Exercise!$B$17:$B$27</c:f>
              <c:numCache>
                <c:formatCode>General</c:formatCode>
                <c:ptCount val="1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5-4C82-AAB8-057331C95D19}"/>
            </c:ext>
          </c:extLst>
        </c:ser>
        <c:ser>
          <c:idx val="1"/>
          <c:order val="1"/>
          <c:tx>
            <c:strRef>
              <c:f>PQ_Exercise!$C$16</c:f>
              <c:strCache>
                <c:ptCount val="1"/>
                <c:pt idx="0">
                  <c:v>Item 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PQ_Exercise!$A$17:$A$27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PQ_Exercise!$C$17:$C$27</c:f>
              <c:numCache>
                <c:formatCode>General</c:formatCode>
                <c:ptCount val="11"/>
                <c:pt idx="0">
                  <c:v>3.3427598138925898</c:v>
                </c:pt>
                <c:pt idx="1">
                  <c:v>3.2094483460506238</c:v>
                </c:pt>
                <c:pt idx="2">
                  <c:v>8.8718184985069595</c:v>
                </c:pt>
                <c:pt idx="3">
                  <c:v>7.5845131324309474</c:v>
                </c:pt>
                <c:pt idx="4">
                  <c:v>9.9714972144583349</c:v>
                </c:pt>
                <c:pt idx="5">
                  <c:v>12.302745287452884</c:v>
                </c:pt>
                <c:pt idx="6">
                  <c:v>12.636475061182448</c:v>
                </c:pt>
                <c:pt idx="7">
                  <c:v>18.954364191951214</c:v>
                </c:pt>
                <c:pt idx="8">
                  <c:v>15.960188993278717</c:v>
                </c:pt>
                <c:pt idx="9">
                  <c:v>21</c:v>
                </c:pt>
                <c:pt idx="1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5-4C82-AAB8-057331C95D19}"/>
            </c:ext>
          </c:extLst>
        </c:ser>
        <c:ser>
          <c:idx val="2"/>
          <c:order val="2"/>
          <c:tx>
            <c:strRef>
              <c:f>PQ_Exercise!$D$16</c:f>
              <c:strCache>
                <c:ptCount val="1"/>
                <c:pt idx="0">
                  <c:v>Item 3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PQ_Exercise!$A$17:$A$27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PQ_Exercise!$D$17:$D$27</c:f>
              <c:numCache>
                <c:formatCode>General</c:formatCode>
                <c:ptCount val="11"/>
                <c:pt idx="0">
                  <c:v>3.3427598138925898</c:v>
                </c:pt>
                <c:pt idx="1">
                  <c:v>3.2761040799716068</c:v>
                </c:pt>
                <c:pt idx="2">
                  <c:v>5.1413422194833913</c:v>
                </c:pt>
                <c:pt idx="3">
                  <c:v>6.5552599923295105</c:v>
                </c:pt>
                <c:pt idx="4">
                  <c:v>8.8092762817987467</c:v>
                </c:pt>
                <c:pt idx="5">
                  <c:v>9.9529185447807222</c:v>
                </c:pt>
                <c:pt idx="6">
                  <c:v>11.636905854364556</c:v>
                </c:pt>
                <c:pt idx="7">
                  <c:v>14.631194846862181</c:v>
                </c:pt>
                <c:pt idx="8">
                  <c:v>15.850342748804126</c:v>
                </c:pt>
                <c:pt idx="9">
                  <c:v>18.638184395076646</c:v>
                </c:pt>
                <c:pt idx="10">
                  <c:v>20.320062997759575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5-4C82-AAB8-057331C95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746512"/>
        <c:axId val="1119114607"/>
      </c:scatterChart>
      <c:valAx>
        <c:axId val="56574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14607"/>
        <c:crosses val="autoZero"/>
        <c:crossBetween val="midCat"/>
      </c:valAx>
      <c:valAx>
        <c:axId val="111911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4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fmlaLink="B6" lockText="1" noThreeD="1"/>
</file>

<file path=xl/ctrlProps/ctrlProp2.xml><?xml version="1.0" encoding="utf-8"?>
<formControlPr xmlns="http://schemas.microsoft.com/office/spreadsheetml/2009/9/main" objectType="CheckBox" checked="Checked" fmlaLink="B7" lockText="1" noThreeD="1"/>
</file>

<file path=xl/ctrlProps/ctrlProp3.xml><?xml version="1.0" encoding="utf-8"?>
<formControlPr xmlns="http://schemas.microsoft.com/office/spreadsheetml/2009/9/main" objectType="CheckBox" checked="Checked" fmlaLink="B8" lockText="1" noThreeD="1"/>
</file>

<file path=xl/ctrlProps/ctrlProp4.xml><?xml version="1.0" encoding="utf-8"?>
<formControlPr xmlns="http://schemas.microsoft.com/office/spreadsheetml/2009/9/main" objectType="CheckBox" fmlaLink="B9" lockText="1" noThreeD="1"/>
</file>

<file path=xl/ctrlProps/ctrlProp5.xml><?xml version="1.0" encoding="utf-8"?>
<formControlPr xmlns="http://schemas.microsoft.com/office/spreadsheetml/2009/9/main" objectType="CheckBox" fmlaLink="B10" lockText="1" noThreeD="1"/>
</file>

<file path=xl/ctrlProps/ctrlProp6.xml><?xml version="1.0" encoding="utf-8"?>
<formControlPr xmlns="http://schemas.microsoft.com/office/spreadsheetml/2009/9/main" objectType="CheckBox" checked="Checked" fmlaLink="B11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396975</xdr:colOff>
      <xdr:row>27</xdr:row>
      <xdr:rowOff>131994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71450"/>
          <a:ext cx="5268060" cy="3934374"/>
        </a:xfrm>
        <a:prstGeom prst="rect">
          <a:avLst/>
        </a:prstGeom>
      </xdr:spPr>
    </xdr:pic>
    <xdr:clientData/>
  </xdr:twoCellAnchor>
  <xdr:twoCellAnchor editAs="oneCell">
    <xdr:from>
      <xdr:col>22</xdr:col>
      <xdr:colOff>142875</xdr:colOff>
      <xdr:row>8</xdr:row>
      <xdr:rowOff>171450</xdr:rowOff>
    </xdr:from>
    <xdr:to>
      <xdr:col>28</xdr:col>
      <xdr:colOff>95753</xdr:colOff>
      <xdr:row>11</xdr:row>
      <xdr:rowOff>19099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4075" y="857250"/>
          <a:ext cx="3597143" cy="354379"/>
        </a:xfrm>
        <a:prstGeom prst="rect">
          <a:avLst/>
        </a:prstGeom>
      </xdr:spPr>
    </xdr:pic>
    <xdr:clientData/>
  </xdr:twoCellAnchor>
  <xdr:twoCellAnchor>
    <xdr:from>
      <xdr:col>22</xdr:col>
      <xdr:colOff>81915</xdr:colOff>
      <xdr:row>16</xdr:row>
      <xdr:rowOff>114300</xdr:rowOff>
    </xdr:from>
    <xdr:to>
      <xdr:col>27</xdr:col>
      <xdr:colOff>390525</xdr:colOff>
      <xdr:row>22</xdr:row>
      <xdr:rowOff>45720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4807565" y="2190750"/>
          <a:ext cx="3356610" cy="979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Issue with Peltier using simple integer offsets. If someone inserts a columns between the data. This may be a good time to investigate using table addressing.</a:t>
          </a:r>
        </a:p>
      </xdr:txBody>
    </xdr:sp>
    <xdr:clientData/>
  </xdr:twoCellAnchor>
  <xdr:twoCellAnchor editAs="oneCell">
    <xdr:from>
      <xdr:col>12</xdr:col>
      <xdr:colOff>0</xdr:colOff>
      <xdr:row>34</xdr:row>
      <xdr:rowOff>0</xdr:rowOff>
    </xdr:from>
    <xdr:to>
      <xdr:col>20</xdr:col>
      <xdr:colOff>396975</xdr:colOff>
      <xdr:row>46</xdr:row>
      <xdr:rowOff>91739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0" y="5876925"/>
          <a:ext cx="5268060" cy="21434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20</xdr:col>
      <xdr:colOff>436988</xdr:colOff>
      <xdr:row>58</xdr:row>
      <xdr:rowOff>95479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0050" y="8448675"/>
          <a:ext cx="5325218" cy="1638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5</xdr:col>
      <xdr:colOff>212009</xdr:colOff>
      <xdr:row>55</xdr:row>
      <xdr:rowOff>114771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19825"/>
          <a:ext cx="3972479" cy="337232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219075</xdr:colOff>
          <xdr:row>4</xdr:row>
          <xdr:rowOff>152400</xdr:rowOff>
        </xdr:from>
        <xdr:to>
          <xdr:col>1</xdr:col>
          <xdr:colOff>514350</xdr:colOff>
          <xdr:row>6</xdr:row>
          <xdr:rowOff>24765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219075</xdr:colOff>
          <xdr:row>5</xdr:row>
          <xdr:rowOff>152400</xdr:rowOff>
        </xdr:from>
        <xdr:ext cx="293370" cy="226695"/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0D28115-A83C-46F4-8A15-121A5B9B1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219075</xdr:colOff>
          <xdr:row>6</xdr:row>
          <xdr:rowOff>152400</xdr:rowOff>
        </xdr:from>
        <xdr:ext cx="293370" cy="226695"/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28178B0-BFD4-4588-B3EE-68C2CC6A46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219075</xdr:colOff>
          <xdr:row>7</xdr:row>
          <xdr:rowOff>152400</xdr:rowOff>
        </xdr:from>
        <xdr:ext cx="293370" cy="226695"/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200083C-CA7A-42FB-9497-E3E1786E8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219075</xdr:colOff>
          <xdr:row>8</xdr:row>
          <xdr:rowOff>152400</xdr:rowOff>
        </xdr:from>
        <xdr:ext cx="293370" cy="226695"/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BEB34C1D-27F7-4C78-AA33-4CDCB2D2A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219075</xdr:colOff>
          <xdr:row>9</xdr:row>
          <xdr:rowOff>152400</xdr:rowOff>
        </xdr:from>
        <xdr:ext cx="293370" cy="226695"/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483E1AD5-11E9-4963-B792-FDCF343D9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22</xdr:row>
      <xdr:rowOff>0</xdr:rowOff>
    </xdr:from>
    <xdr:to>
      <xdr:col>15</xdr:col>
      <xdr:colOff>304800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6</xdr:row>
          <xdr:rowOff>152400</xdr:rowOff>
        </xdr:from>
        <xdr:to>
          <xdr:col>0</xdr:col>
          <xdr:colOff>441960</xdr:colOff>
          <xdr:row>8</xdr:row>
          <xdr:rowOff>30480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7</xdr:row>
          <xdr:rowOff>152400</xdr:rowOff>
        </xdr:from>
        <xdr:to>
          <xdr:col>0</xdr:col>
          <xdr:colOff>434340</xdr:colOff>
          <xdr:row>9</xdr:row>
          <xdr:rowOff>30480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8</xdr:row>
          <xdr:rowOff>152400</xdr:rowOff>
        </xdr:from>
        <xdr:to>
          <xdr:col>0</xdr:col>
          <xdr:colOff>434340</xdr:colOff>
          <xdr:row>10</xdr:row>
          <xdr:rowOff>30480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9</xdr:row>
          <xdr:rowOff>152400</xdr:rowOff>
        </xdr:from>
        <xdr:to>
          <xdr:col>0</xdr:col>
          <xdr:colOff>434340</xdr:colOff>
          <xdr:row>11</xdr:row>
          <xdr:rowOff>30480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73.340917013891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74F68E40-340E-4509-AF40-D50CA00741D2}" autoFormatId="16" applyNumberFormats="0" applyBorderFormats="0" applyFontFormats="0" applyPatternFormats="0" applyAlignmentFormats="0" applyWidthHeightFormats="0">
  <queryTableRefresh nextId="7">
    <queryTableFields count="6">
      <queryTableField id="1" name="Index" tableColumnId="1"/>
      <queryTableField id="2" name="Item 1" tableColumnId="2"/>
      <queryTableField id="3" name="Item 2" tableColumnId="3"/>
      <queryTableField id="4" name="Item 3" tableColumnId="4"/>
      <queryTableField id="5" name="LogicalValue" tableColumnId="5"/>
      <queryTableField id="6" name="Tria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DC36317B-475D-42D0-9D8B-5E85A48693EE}" autoFormatId="16" applyNumberFormats="0" applyBorderFormats="0" applyFontFormats="0" applyPatternFormats="0" applyAlignmentFormats="0" applyWidthHeightFormats="0">
  <queryTableRefresh nextId="6">
    <queryTableFields count="5">
      <queryTableField id="1" name="Index" tableColumnId="1"/>
      <queryTableField id="2" name="Item 1" tableColumnId="2"/>
      <queryTableField id="3" name="Item 2" tableColumnId="3"/>
      <queryTableField id="4" name="Item 3" tableColumnId="4"/>
      <queryTableField id="5" name="Val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FCA8312-7651-4637-A236-995C74A4B702}" autoFormatId="16" applyNumberFormats="0" applyBorderFormats="0" applyFontFormats="0" applyPatternFormats="0" applyAlignmentFormats="0" applyWidthHeightFormats="0">
  <queryTableRefresh nextId="6">
    <queryTableFields count="5">
      <queryTableField id="1" name="Index" tableColumnId="1"/>
      <queryTableField id="2" name="Item 1" tableColumnId="2"/>
      <queryTableField id="3" name="Item 2" tableColumnId="3"/>
      <queryTableField id="4" name="Item 3" tableColumnId="4"/>
      <queryTableField id="5" name="Tes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03A6C2-CB66-4EB4-8DBF-45C7D199C096}" autoFormatId="16" applyNumberFormats="0" applyBorderFormats="0" applyFontFormats="0" applyPatternFormats="0" applyAlignmentFormats="0" applyWidthHeightFormats="0">
  <queryTableRefresh nextId="5">
    <queryTableFields count="4">
      <queryTableField id="1" name="Index" tableColumnId="1"/>
      <queryTableField id="2" name="Item 1" tableColumnId="2"/>
      <queryTableField id="3" name="Item 2" tableColumnId="3"/>
      <queryTableField id="4" name="Item 3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D50593-3CFD-4710-81AA-16315C4E0EEF}" name="LogicExample" displayName="LogicExample" ref="A1:F12" tableType="queryTable" totalsRowShown="0">
  <autoFilter ref="A1:F12" xr:uid="{FED50593-3CFD-4710-81AA-16315C4E0EEF}"/>
  <tableColumns count="6">
    <tableColumn id="1" xr3:uid="{72E57F8F-4A13-4E57-96BB-DB090481157E}" uniqueName="1" name="Index" queryTableFieldId="1"/>
    <tableColumn id="2" xr3:uid="{9DE4C642-0563-4736-8BB2-2860A54927FD}" uniqueName="2" name="Item 1" queryTableFieldId="2"/>
    <tableColumn id="3" xr3:uid="{2C57A4E2-865B-4384-BB49-1B82A1C6D081}" uniqueName="3" name="Item 2" queryTableFieldId="3"/>
    <tableColumn id="4" xr3:uid="{EFB9FE9B-F7D3-4E3B-83D5-5A23CC2B9421}" uniqueName="4" name="Item 3" queryTableFieldId="4"/>
    <tableColumn id="5" xr3:uid="{136EA254-16EA-4EFD-A2CC-16461072BFA8}" uniqueName="5" name="LogicalValue" queryTableFieldId="5"/>
    <tableColumn id="6" xr3:uid="{2BAD2328-B8DB-406C-8B29-8E8860E9D80C}" uniqueName="6" name="Tria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0F7E92-F4E9-42E9-8252-F4B58D08D804}" name="TextExample" displayName="TextExample" ref="A1:E12" tableType="queryTable" totalsRowShown="0">
  <autoFilter ref="A1:E12" xr:uid="{920F7E92-F4E9-42E9-8252-F4B58D08D804}"/>
  <tableColumns count="5">
    <tableColumn id="1" xr3:uid="{90DFEC48-4A22-47B8-8A7C-BC70C846DCBD}" uniqueName="1" name="Index" queryTableFieldId="1" dataDxfId="0"/>
    <tableColumn id="2" xr3:uid="{B8894EA3-428A-4E7C-B930-ED45E155E668}" uniqueName="2" name="Item 1" queryTableFieldId="2"/>
    <tableColumn id="3" xr3:uid="{AA4964D4-59A8-4933-B0A9-AAD67615E963}" uniqueName="3" name="Item 2" queryTableFieldId="3"/>
    <tableColumn id="4" xr3:uid="{2C7EF47E-049E-465E-826D-BC2A83DE0EB8}" uniqueName="4" name="Item 3" queryTableFieldId="4"/>
    <tableColumn id="5" xr3:uid="{411C4986-9CEE-417C-A0D3-C297E8E77A73}" uniqueName="5" name="Valu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1D865A-CD01-4447-82C5-C49C6530BA5D}" name="Example" displayName="Example" ref="A1:E12" tableType="queryTable" totalsRowShown="0">
  <autoFilter ref="A1:E12" xr:uid="{E61D865A-CD01-4447-82C5-C49C6530BA5D}"/>
  <tableColumns count="5">
    <tableColumn id="1" xr3:uid="{77E80975-C2FA-4CE8-9E60-4F325BEE9281}" uniqueName="1" name="Index" queryTableFieldId="1"/>
    <tableColumn id="2" xr3:uid="{4FE831E9-E198-4537-8136-3BA599E9A297}" uniqueName="2" name="Item 1" queryTableFieldId="2"/>
    <tableColumn id="3" xr3:uid="{383F5488-2A5C-45CF-88E2-9FAAA163B62F}" uniqueName="3" name="Item 2" queryTableFieldId="3"/>
    <tableColumn id="4" xr3:uid="{66BB99F4-1221-407C-9983-9C2C364BD7FC}" uniqueName="4" name="Item 3" queryTableFieldId="4"/>
    <tableColumn id="5" xr3:uid="{6633AF10-B3EE-49E7-8AE0-C965678C795E}" uniqueName="5" name="Test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F4B9FF-AFC0-4C80-B1D8-18FF9AB6C73A}" name="_tData_" displayName="_tData_" ref="A1:D12" tableType="queryTable" totalsRowShown="0">
  <autoFilter ref="A1:D12" xr:uid="{69F4B9FF-AFC0-4C80-B1D8-18FF9AB6C73A}"/>
  <tableColumns count="4">
    <tableColumn id="1" xr3:uid="{E939E572-1A20-4F64-93B5-2E93989C61CE}" uniqueName="1" name="Index" queryTableFieldId="1"/>
    <tableColumn id="2" xr3:uid="{BE82AA7F-521B-4059-AFFA-BC95D953978B}" uniqueName="2" name="Item 1" queryTableFieldId="2"/>
    <tableColumn id="3" xr3:uid="{67F1ED37-E8DE-4A3C-AD64-EE2F43253706}" uniqueName="3" name="Item 2" queryTableFieldId="3"/>
    <tableColumn id="4" xr3:uid="{FAAEF877-BF9A-49DF-A8A1-C9D5B8F6072F}" uniqueName="4" name="Item 3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E203E9-ADD9-443D-BAF1-E42076A5FDC3}" name="_tData" displayName="_tData" ref="A16:D27" totalsRowShown="0">
  <autoFilter ref="A16:D27" xr:uid="{80E203E9-ADD9-443D-BAF1-E42076A5FDC3}"/>
  <tableColumns count="4">
    <tableColumn id="1" xr3:uid="{C793F45D-134A-428F-B1FE-0743ADD99D04}" name="Index"/>
    <tableColumn id="2" xr3:uid="{8BCCEB6C-6E6C-4F29-8ED7-CF1AD0EF6720}" name="Item 1"/>
    <tableColumn id="3" xr3:uid="{18FAE3B3-E63B-415D-992D-059EAA2942E9}" name="Item 2"/>
    <tableColumn id="4" xr3:uid="{D5359FDC-E74A-4941-8F03-7B89983D8ACE}" name="Item 3">
      <calculatedColumnFormula array="1">_xlfn.LAMBDA(_xlpm.x,AVERAGE(OFFSET(_xlpm.x,0,0,-MIN(3,ROW()-1),1)))(C17)</calculatedColumnFormula>
    </tableColumn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13" Type="http://schemas.openxmlformats.org/officeDocument/2006/relationships/ctrlProp" Target="../ctrlProps/ctrlProp6.xml"/><Relationship Id="rId3" Type="http://schemas.openxmlformats.org/officeDocument/2006/relationships/hyperlink" Target="https://www.youtube.com/watch?v=uCpYUrJVZUA" TargetMode="External"/><Relationship Id="rId7" Type="http://schemas.openxmlformats.org/officeDocument/2006/relationships/vmlDrawing" Target="../drawings/vmlDrawing1.vml"/><Relationship Id="rId12" Type="http://schemas.openxmlformats.org/officeDocument/2006/relationships/ctrlProp" Target="../ctrlProps/ctrlProp5.xml"/><Relationship Id="rId2" Type="http://schemas.openxmlformats.org/officeDocument/2006/relationships/hyperlink" Target="https://www.youtube.com/watch?v=uCpYUrJVZUA" TargetMode="External"/><Relationship Id="rId1" Type="http://schemas.openxmlformats.org/officeDocument/2006/relationships/hyperlink" Target="https://www.youtube.com/watch?v=XdQ6R144S1I" TargetMode="External"/><Relationship Id="rId6" Type="http://schemas.openxmlformats.org/officeDocument/2006/relationships/drawing" Target="../drawings/drawing1.xml"/><Relationship Id="rId11" Type="http://schemas.openxmlformats.org/officeDocument/2006/relationships/ctrlProp" Target="../ctrlProps/ctrlProp4.xml"/><Relationship Id="rId5" Type="http://schemas.openxmlformats.org/officeDocument/2006/relationships/hyperlink" Target="https://www.youtube.com/watch?v=-Ple4ZfrFlM" TargetMode="External"/><Relationship Id="rId10" Type="http://schemas.openxmlformats.org/officeDocument/2006/relationships/ctrlProp" Target="../ctrlProps/ctrlProp3.xml"/><Relationship Id="rId4" Type="http://schemas.openxmlformats.org/officeDocument/2006/relationships/hyperlink" Target="https://www.youtube.com/watch?v=-Ple4ZfrFlM" TargetMode="External"/><Relationship Id="rId9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7" Type="http://schemas.openxmlformats.org/officeDocument/2006/relationships/table" Target="../tables/table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0.xml"/><Relationship Id="rId5" Type="http://schemas.openxmlformats.org/officeDocument/2006/relationships/ctrlProp" Target="../ctrlProps/ctrlProp9.xml"/><Relationship Id="rId4" Type="http://schemas.openxmlformats.org/officeDocument/2006/relationships/ctrlProp" Target="../ctrlProps/ctrlProp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W59"/>
  <sheetViews>
    <sheetView showGridLines="0" topLeftCell="N1" workbookViewId="0">
      <selection activeCell="I23" sqref="I23"/>
    </sheetView>
  </sheetViews>
  <sheetFormatPr defaultRowHeight="13.2" x14ac:dyDescent="0.25"/>
  <cols>
    <col min="3" max="3" width="19.109375" customWidth="1"/>
  </cols>
  <sheetData>
    <row r="1" spans="1:23" ht="14.4" x14ac:dyDescent="0.3">
      <c r="A1" s="1" t="s">
        <v>0</v>
      </c>
      <c r="B1" s="2" t="s">
        <v>1</v>
      </c>
      <c r="C1" s="2"/>
      <c r="K1" s="4" t="s">
        <v>37</v>
      </c>
    </row>
    <row r="2" spans="1:23" x14ac:dyDescent="0.25">
      <c r="A2" s="1" t="s">
        <v>2</v>
      </c>
      <c r="B2" s="2" t="s">
        <v>26</v>
      </c>
      <c r="C2" s="2"/>
      <c r="M2" s="20" t="s">
        <v>49</v>
      </c>
    </row>
    <row r="3" spans="1:23" x14ac:dyDescent="0.25">
      <c r="A3" s="1" t="s">
        <v>3</v>
      </c>
      <c r="B3" s="2" t="s">
        <v>27</v>
      </c>
      <c r="C3" s="2"/>
    </row>
    <row r="4" spans="1:23" x14ac:dyDescent="0.25">
      <c r="M4" t="s">
        <v>46</v>
      </c>
    </row>
    <row r="5" spans="1:23" ht="14.4" x14ac:dyDescent="0.3">
      <c r="A5" s="4" t="s">
        <v>28</v>
      </c>
    </row>
    <row r="6" spans="1:23" x14ac:dyDescent="0.25">
      <c r="B6" s="22" t="b">
        <v>0</v>
      </c>
      <c r="C6" t="s">
        <v>53</v>
      </c>
      <c r="E6" s="20" t="s">
        <v>49</v>
      </c>
      <c r="F6" s="21" t="s">
        <v>54</v>
      </c>
    </row>
    <row r="7" spans="1:23" ht="14.4" x14ac:dyDescent="0.3">
      <c r="B7" s="22" t="b">
        <v>1</v>
      </c>
      <c r="C7" t="s">
        <v>50</v>
      </c>
      <c r="W7" s="4" t="s">
        <v>39</v>
      </c>
    </row>
    <row r="8" spans="1:23" x14ac:dyDescent="0.25">
      <c r="B8" s="22" t="b">
        <v>1</v>
      </c>
      <c r="C8" t="s">
        <v>29</v>
      </c>
    </row>
    <row r="9" spans="1:23" x14ac:dyDescent="0.25">
      <c r="B9" s="22" t="b">
        <v>0</v>
      </c>
      <c r="C9" t="s">
        <v>30</v>
      </c>
    </row>
    <row r="10" spans="1:23" x14ac:dyDescent="0.25">
      <c r="B10" s="22" t="b">
        <v>0</v>
      </c>
      <c r="C10" t="s">
        <v>31</v>
      </c>
    </row>
    <row r="11" spans="1:23" x14ac:dyDescent="0.25">
      <c r="B11" s="22" t="b">
        <v>1</v>
      </c>
      <c r="C11" t="s">
        <v>42</v>
      </c>
      <c r="F11" s="17" t="s">
        <v>43</v>
      </c>
    </row>
    <row r="14" spans="1:23" x14ac:dyDescent="0.25">
      <c r="W14" t="s">
        <v>45</v>
      </c>
    </row>
    <row r="15" spans="1:23" ht="14.4" x14ac:dyDescent="0.3">
      <c r="A15" s="4" t="s">
        <v>44</v>
      </c>
    </row>
    <row r="17" spans="1:23" ht="13.8" thickBot="1" x14ac:dyDescent="0.3">
      <c r="B17" s="13" t="s">
        <v>33</v>
      </c>
      <c r="C17" s="15" t="s">
        <v>34</v>
      </c>
      <c r="D17" s="12" t="s">
        <v>33</v>
      </c>
    </row>
    <row r="18" spans="1:23" ht="13.8" thickTop="1" x14ac:dyDescent="0.25">
      <c r="B18" s="14">
        <v>1</v>
      </c>
      <c r="C18" s="16">
        <v>3.5849294660000002</v>
      </c>
      <c r="D18" t="s">
        <v>41</v>
      </c>
    </row>
    <row r="19" spans="1:23" x14ac:dyDescent="0.25">
      <c r="B19" s="14">
        <v>2</v>
      </c>
      <c r="C19" s="16">
        <v>3.585997581</v>
      </c>
      <c r="D19" t="s">
        <v>41</v>
      </c>
    </row>
    <row r="20" spans="1:23" x14ac:dyDescent="0.25">
      <c r="B20" s="14">
        <v>3</v>
      </c>
      <c r="C20" s="19">
        <v>3.5723071100000001</v>
      </c>
      <c r="D20" t="s">
        <v>41</v>
      </c>
    </row>
    <row r="21" spans="1:23" x14ac:dyDescent="0.25">
      <c r="B21" s="14">
        <v>4</v>
      </c>
      <c r="C21" s="16">
        <v>3.5625665190000002</v>
      </c>
      <c r="D21" t="s">
        <v>41</v>
      </c>
    </row>
    <row r="23" spans="1:23" x14ac:dyDescent="0.25">
      <c r="B23" t="s">
        <v>35</v>
      </c>
      <c r="C23">
        <f>AVERAGE(C18:C21)</f>
        <v>3.5764501690000001</v>
      </c>
      <c r="D23" t="s">
        <v>41</v>
      </c>
    </row>
    <row r="24" spans="1:23" x14ac:dyDescent="0.25">
      <c r="B24" t="s">
        <v>36</v>
      </c>
      <c r="C24">
        <f>_xlfn.STDEV.S(C18:C21)</f>
        <v>1.1150070683063402E-2</v>
      </c>
      <c r="D24" t="s">
        <v>41</v>
      </c>
    </row>
    <row r="25" spans="1:23" x14ac:dyDescent="0.25">
      <c r="B25" t="s">
        <v>38</v>
      </c>
      <c r="C25" s="18" t="str">
        <f>TEXT(MAX($C$18:$C$21),"0.0000")&amp;" V -"&amp;TEXT(MIN($C$18:$C$21),"0.0000")&amp;" V"</f>
        <v>3.5860 V -3.5626 V</v>
      </c>
    </row>
    <row r="27" spans="1:23" ht="14.4" x14ac:dyDescent="0.3">
      <c r="A27" s="4" t="s">
        <v>40</v>
      </c>
      <c r="W27" t="e" vm="1">
        <f ca="1">_xlfn.LAMBDA(_xlpm.x,AVERAGE(OFFSET(_xlpm.x,0,0,-MIN(7,ROW()-1),1)))</f>
        <v>#VALUE!</v>
      </c>
    </row>
    <row r="28" spans="1:23" x14ac:dyDescent="0.25">
      <c r="C28">
        <v>3.597</v>
      </c>
      <c r="D28" t="s">
        <v>41</v>
      </c>
    </row>
    <row r="30" spans="1:23" x14ac:dyDescent="0.25">
      <c r="M30" t="s">
        <v>47</v>
      </c>
    </row>
    <row r="33" spans="1:13" x14ac:dyDescent="0.25">
      <c r="M33" t="s">
        <v>48</v>
      </c>
    </row>
    <row r="35" spans="1:13" x14ac:dyDescent="0.25">
      <c r="A35" t="s">
        <v>55</v>
      </c>
      <c r="C35" s="20" t="s">
        <v>49</v>
      </c>
    </row>
    <row r="48" spans="1:13" x14ac:dyDescent="0.25">
      <c r="M48" t="s">
        <v>51</v>
      </c>
    </row>
    <row r="49" spans="1:13" x14ac:dyDescent="0.25">
      <c r="M49" t="s">
        <v>52</v>
      </c>
    </row>
    <row r="58" spans="1:13" x14ac:dyDescent="0.25">
      <c r="A58" t="s">
        <v>56</v>
      </c>
    </row>
    <row r="59" spans="1:13" x14ac:dyDescent="0.25">
      <c r="A59" s="20" t="s">
        <v>57</v>
      </c>
    </row>
  </sheetData>
  <hyperlinks>
    <hyperlink ref="M2" r:id="rId1" xr:uid="{AC727B26-C1EB-4E81-8DE9-64D478984808}"/>
    <hyperlink ref="E6" r:id="rId2" xr:uid="{647C5AD3-236C-49A1-800E-BFC80376AD41}"/>
    <hyperlink ref="C35" r:id="rId3" xr:uid="{AD960A70-69BC-418E-8509-4D4B5001BA98}"/>
    <hyperlink ref="A59" r:id="rId4" display="https://www.youtube.com/watch?v=-Ple4ZfrFlM" xr:uid="{FCB2A32D-5C9E-4FF6-BAD5-ED9828773BAF}"/>
    <hyperlink ref="F6" r:id="rId5" xr:uid="{8E8E1CC3-C9F5-444A-A59C-CB200CFE0F86}"/>
  </hyperlinks>
  <pageMargins left="0.7" right="0.7" top="0.75" bottom="0.75" header="0.3" footer="0.3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8" name="Check Box 1">
              <controlPr defaultSize="0" autoFill="0" autoLine="0" autoPict="0">
                <anchor moveWithCells="1">
                  <from>
                    <xdr:col>1</xdr:col>
                    <xdr:colOff>220980</xdr:colOff>
                    <xdr:row>4</xdr:row>
                    <xdr:rowOff>152400</xdr:rowOff>
                  </from>
                  <to>
                    <xdr:col>1</xdr:col>
                    <xdr:colOff>518160</xdr:colOff>
                    <xdr:row>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9" name="Check Box 2">
              <controlPr defaultSize="0" autoFill="0" autoLine="0" autoPict="0">
                <anchor moveWithCells="1">
                  <from>
                    <xdr:col>1</xdr:col>
                    <xdr:colOff>220980</xdr:colOff>
                    <xdr:row>5</xdr:row>
                    <xdr:rowOff>152400</xdr:rowOff>
                  </from>
                  <to>
                    <xdr:col>1</xdr:col>
                    <xdr:colOff>510540</xdr:colOff>
                    <xdr:row>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0" name="Check Box 3">
              <controlPr defaultSize="0" autoFill="0" autoLine="0" autoPict="0">
                <anchor moveWithCells="1">
                  <from>
                    <xdr:col>1</xdr:col>
                    <xdr:colOff>220980</xdr:colOff>
                    <xdr:row>6</xdr:row>
                    <xdr:rowOff>152400</xdr:rowOff>
                  </from>
                  <to>
                    <xdr:col>1</xdr:col>
                    <xdr:colOff>510540</xdr:colOff>
                    <xdr:row>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1" name="Check Box 4">
              <controlPr defaultSize="0" autoFill="0" autoLine="0" autoPict="0">
                <anchor moveWithCells="1">
                  <from>
                    <xdr:col>1</xdr:col>
                    <xdr:colOff>220980</xdr:colOff>
                    <xdr:row>7</xdr:row>
                    <xdr:rowOff>152400</xdr:rowOff>
                  </from>
                  <to>
                    <xdr:col>1</xdr:col>
                    <xdr:colOff>510540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2" name="Check Box 5">
              <controlPr defaultSize="0" autoFill="0" autoLine="0" autoPict="0">
                <anchor moveWithCells="1">
                  <from>
                    <xdr:col>1</xdr:col>
                    <xdr:colOff>220980</xdr:colOff>
                    <xdr:row>8</xdr:row>
                    <xdr:rowOff>152400</xdr:rowOff>
                  </from>
                  <to>
                    <xdr:col>1</xdr:col>
                    <xdr:colOff>510540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3" name="Check Box 6">
              <controlPr defaultSize="0" autoFill="0" autoLine="0" autoPict="0">
                <anchor moveWithCells="1">
                  <from>
                    <xdr:col>1</xdr:col>
                    <xdr:colOff>220980</xdr:colOff>
                    <xdr:row>9</xdr:row>
                    <xdr:rowOff>152400</xdr:rowOff>
                  </from>
                  <to>
                    <xdr:col>1</xdr:col>
                    <xdr:colOff>510540</xdr:colOff>
                    <xdr:row>11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6F74-FA97-4EA5-91C9-878954CC51A3}">
  <dimension ref="A1:F12"/>
  <sheetViews>
    <sheetView workbookViewId="0"/>
  </sheetViews>
  <sheetFormatPr defaultRowHeight="13.2" x14ac:dyDescent="0.25"/>
  <cols>
    <col min="1" max="1" width="8.21875" bestFit="1" customWidth="1"/>
    <col min="2" max="2" width="9.21875" bestFit="1" customWidth="1"/>
    <col min="3" max="4" width="12" bestFit="1" customWidth="1"/>
    <col min="5" max="5" width="15.33203125" bestFit="1" customWidth="1"/>
    <col min="6" max="6" width="8.21875" bestFit="1" customWidth="1"/>
  </cols>
  <sheetData>
    <row r="1" spans="1:6" x14ac:dyDescent="0.25">
      <c r="A1" t="s">
        <v>64</v>
      </c>
      <c r="B1" t="s">
        <v>60</v>
      </c>
      <c r="C1" t="s">
        <v>61</v>
      </c>
      <c r="D1" t="s">
        <v>62</v>
      </c>
      <c r="E1" t="s">
        <v>79</v>
      </c>
      <c r="F1" t="s">
        <v>80</v>
      </c>
    </row>
    <row r="2" spans="1:6" x14ac:dyDescent="0.25">
      <c r="A2">
        <v>1</v>
      </c>
      <c r="B2">
        <v>2</v>
      </c>
      <c r="C2">
        <v>3.3427598138925898</v>
      </c>
      <c r="D2">
        <v>3.3427598138925898</v>
      </c>
      <c r="E2" t="b">
        <v>0</v>
      </c>
      <c r="F2" t="s">
        <v>81</v>
      </c>
    </row>
    <row r="3" spans="1:6" x14ac:dyDescent="0.25">
      <c r="A3">
        <v>2</v>
      </c>
      <c r="B3">
        <v>4</v>
      </c>
      <c r="C3">
        <v>3.2094483460506238</v>
      </c>
      <c r="D3">
        <v>3.2761040799716068</v>
      </c>
      <c r="E3" t="b">
        <v>1</v>
      </c>
      <c r="F3" t="s">
        <v>82</v>
      </c>
    </row>
    <row r="4" spans="1:6" x14ac:dyDescent="0.25">
      <c r="A4">
        <v>3</v>
      </c>
      <c r="B4">
        <v>6</v>
      </c>
      <c r="C4">
        <v>8.8718184985069595</v>
      </c>
      <c r="D4">
        <v>5.1413422194833913</v>
      </c>
      <c r="E4" t="b">
        <v>0</v>
      </c>
      <c r="F4" t="s">
        <v>81</v>
      </c>
    </row>
    <row r="5" spans="1:6" x14ac:dyDescent="0.25">
      <c r="A5">
        <v>4</v>
      </c>
      <c r="B5">
        <v>8</v>
      </c>
      <c r="C5">
        <v>7.5845131324309474</v>
      </c>
      <c r="D5">
        <v>6.5552599923295105</v>
      </c>
      <c r="E5" t="b">
        <v>1</v>
      </c>
      <c r="F5" t="s">
        <v>82</v>
      </c>
    </row>
    <row r="6" spans="1:6" x14ac:dyDescent="0.25">
      <c r="A6">
        <v>5</v>
      </c>
      <c r="B6">
        <v>10</v>
      </c>
      <c r="C6">
        <v>9.9714972144583349</v>
      </c>
      <c r="D6">
        <v>8.8092762817987467</v>
      </c>
      <c r="E6" t="b">
        <v>0</v>
      </c>
      <c r="F6" t="s">
        <v>81</v>
      </c>
    </row>
    <row r="7" spans="1:6" x14ac:dyDescent="0.25">
      <c r="A7">
        <v>6</v>
      </c>
      <c r="B7">
        <v>12</v>
      </c>
      <c r="C7">
        <v>12.302745287452884</v>
      </c>
      <c r="D7">
        <v>9.9529185447807222</v>
      </c>
      <c r="E7" t="b">
        <v>1</v>
      </c>
      <c r="F7" t="s">
        <v>82</v>
      </c>
    </row>
    <row r="8" spans="1:6" x14ac:dyDescent="0.25">
      <c r="A8">
        <v>7</v>
      </c>
      <c r="B8">
        <v>14</v>
      </c>
      <c r="C8">
        <v>12.636475061182448</v>
      </c>
      <c r="D8">
        <v>11.636905854364556</v>
      </c>
      <c r="E8" t="b">
        <v>0</v>
      </c>
      <c r="F8" t="s">
        <v>81</v>
      </c>
    </row>
    <row r="9" spans="1:6" x14ac:dyDescent="0.25">
      <c r="A9">
        <v>8</v>
      </c>
      <c r="B9">
        <v>16</v>
      </c>
      <c r="C9">
        <v>18.954364191951214</v>
      </c>
      <c r="D9">
        <v>14.631194846862181</v>
      </c>
      <c r="E9" t="b">
        <v>1</v>
      </c>
      <c r="F9" t="s">
        <v>82</v>
      </c>
    </row>
    <row r="10" spans="1:6" x14ac:dyDescent="0.25">
      <c r="A10">
        <v>9</v>
      </c>
      <c r="B10">
        <v>18</v>
      </c>
      <c r="C10">
        <v>15.960188993278717</v>
      </c>
      <c r="D10">
        <v>15.850342748804126</v>
      </c>
      <c r="E10" t="b">
        <v>0</v>
      </c>
      <c r="F10" t="s">
        <v>81</v>
      </c>
    </row>
    <row r="11" spans="1:6" x14ac:dyDescent="0.25">
      <c r="A11">
        <v>10</v>
      </c>
      <c r="B11">
        <v>20</v>
      </c>
      <c r="C11">
        <v>21</v>
      </c>
      <c r="D11">
        <v>18.638184395076646</v>
      </c>
      <c r="E11" t="b">
        <v>1</v>
      </c>
      <c r="F11" t="s">
        <v>82</v>
      </c>
    </row>
    <row r="12" spans="1:6" x14ac:dyDescent="0.25">
      <c r="A12">
        <v>11</v>
      </c>
      <c r="B12">
        <v>22</v>
      </c>
      <c r="C12">
        <v>24</v>
      </c>
      <c r="D12">
        <v>20.320062997759575</v>
      </c>
      <c r="E12" t="b">
        <v>0</v>
      </c>
      <c r="F12" t="s">
        <v>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207B-9E64-4BC3-AA0C-677F1CDBC95E}">
  <dimension ref="A1:E12"/>
  <sheetViews>
    <sheetView workbookViewId="0"/>
  </sheetViews>
  <sheetFormatPr defaultRowHeight="13.2" x14ac:dyDescent="0.25"/>
  <cols>
    <col min="1" max="1" width="8.21875" bestFit="1" customWidth="1"/>
    <col min="2" max="2" width="9.21875" bestFit="1" customWidth="1"/>
    <col min="3" max="4" width="12" bestFit="1" customWidth="1"/>
    <col min="5" max="5" width="8.21875" bestFit="1" customWidth="1"/>
  </cols>
  <sheetData>
    <row r="1" spans="1:5" x14ac:dyDescent="0.25">
      <c r="A1" t="s">
        <v>64</v>
      </c>
      <c r="B1" t="s">
        <v>60</v>
      </c>
      <c r="C1" t="s">
        <v>61</v>
      </c>
      <c r="D1" t="s">
        <v>62</v>
      </c>
      <c r="E1" t="s">
        <v>7</v>
      </c>
    </row>
    <row r="2" spans="1:5" x14ac:dyDescent="0.25">
      <c r="A2" s="23" t="s">
        <v>68</v>
      </c>
      <c r="B2">
        <v>2</v>
      </c>
      <c r="C2">
        <v>3.3427598138925898</v>
      </c>
      <c r="D2">
        <v>3.3427598138925898</v>
      </c>
      <c r="E2">
        <v>1</v>
      </c>
    </row>
    <row r="3" spans="1:5" x14ac:dyDescent="0.25">
      <c r="A3" s="23" t="s">
        <v>69</v>
      </c>
      <c r="B3">
        <v>4</v>
      </c>
      <c r="C3">
        <v>3.2094483460506238</v>
      </c>
      <c r="D3">
        <v>3.2761040799716068</v>
      </c>
      <c r="E3">
        <v>2</v>
      </c>
    </row>
    <row r="4" spans="1:5" x14ac:dyDescent="0.25">
      <c r="A4" s="23" t="s">
        <v>70</v>
      </c>
      <c r="B4">
        <v>6</v>
      </c>
      <c r="C4">
        <v>8.8718184985069595</v>
      </c>
      <c r="D4">
        <v>5.1413422194833913</v>
      </c>
      <c r="E4">
        <v>3</v>
      </c>
    </row>
    <row r="5" spans="1:5" x14ac:dyDescent="0.25">
      <c r="A5" s="23" t="s">
        <v>71</v>
      </c>
      <c r="B5">
        <v>8</v>
      </c>
      <c r="C5">
        <v>7.5845131324309474</v>
      </c>
      <c r="D5">
        <v>6.5552599923295105</v>
      </c>
      <c r="E5">
        <v>4</v>
      </c>
    </row>
    <row r="6" spans="1:5" x14ac:dyDescent="0.25">
      <c r="A6" s="23" t="s">
        <v>72</v>
      </c>
      <c r="B6">
        <v>10</v>
      </c>
      <c r="C6">
        <v>9.9714972144583349</v>
      </c>
      <c r="D6">
        <v>8.8092762817987467</v>
      </c>
      <c r="E6">
        <v>5</v>
      </c>
    </row>
    <row r="7" spans="1:5" x14ac:dyDescent="0.25">
      <c r="A7" s="23" t="s">
        <v>73</v>
      </c>
      <c r="B7">
        <v>12</v>
      </c>
      <c r="C7">
        <v>12.302745287452884</v>
      </c>
      <c r="D7">
        <v>9.9529185447807222</v>
      </c>
      <c r="E7">
        <v>6</v>
      </c>
    </row>
    <row r="8" spans="1:5" x14ac:dyDescent="0.25">
      <c r="A8" s="23" t="s">
        <v>74</v>
      </c>
      <c r="B8">
        <v>14</v>
      </c>
      <c r="C8">
        <v>12.636475061182448</v>
      </c>
      <c r="D8">
        <v>11.636905854364556</v>
      </c>
      <c r="E8">
        <v>7</v>
      </c>
    </row>
    <row r="9" spans="1:5" x14ac:dyDescent="0.25">
      <c r="A9" s="23" t="s">
        <v>75</v>
      </c>
      <c r="B9">
        <v>16</v>
      </c>
      <c r="C9">
        <v>18.954364191951214</v>
      </c>
      <c r="D9">
        <v>14.631194846862181</v>
      </c>
      <c r="E9">
        <v>8</v>
      </c>
    </row>
    <row r="10" spans="1:5" x14ac:dyDescent="0.25">
      <c r="A10" s="23" t="s">
        <v>76</v>
      </c>
      <c r="B10">
        <v>18</v>
      </c>
      <c r="C10">
        <v>15.960188993278717</v>
      </c>
      <c r="D10">
        <v>15.850342748804126</v>
      </c>
      <c r="E10">
        <v>9</v>
      </c>
    </row>
    <row r="11" spans="1:5" x14ac:dyDescent="0.25">
      <c r="A11" s="23" t="s">
        <v>77</v>
      </c>
      <c r="B11">
        <v>20</v>
      </c>
      <c r="C11">
        <v>21</v>
      </c>
      <c r="D11">
        <v>18.638184395076646</v>
      </c>
      <c r="E11">
        <v>10</v>
      </c>
    </row>
    <row r="12" spans="1:5" x14ac:dyDescent="0.25">
      <c r="A12" s="23" t="s">
        <v>78</v>
      </c>
      <c r="B12">
        <v>22</v>
      </c>
      <c r="C12">
        <v>24</v>
      </c>
      <c r="D12">
        <v>20.320062997759575</v>
      </c>
      <c r="E12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7F4A-3E7F-4C3E-BF11-4877C345D5A4}">
  <dimension ref="A1:E12"/>
  <sheetViews>
    <sheetView workbookViewId="0"/>
  </sheetViews>
  <sheetFormatPr defaultRowHeight="13.2" x14ac:dyDescent="0.25"/>
  <cols>
    <col min="1" max="1" width="8.21875" bestFit="1" customWidth="1"/>
    <col min="2" max="2" width="9.21875" bestFit="1" customWidth="1"/>
    <col min="3" max="5" width="12" bestFit="1" customWidth="1"/>
  </cols>
  <sheetData>
    <row r="1" spans="1:5" x14ac:dyDescent="0.25">
      <c r="A1" t="s">
        <v>64</v>
      </c>
      <c r="B1" t="s">
        <v>60</v>
      </c>
      <c r="C1" t="s">
        <v>61</v>
      </c>
      <c r="D1" t="s">
        <v>62</v>
      </c>
      <c r="E1" t="s">
        <v>67</v>
      </c>
    </row>
    <row r="2" spans="1:5" x14ac:dyDescent="0.25">
      <c r="A2">
        <v>1</v>
      </c>
      <c r="B2">
        <v>2</v>
      </c>
      <c r="C2">
        <v>3.3427598138925898</v>
      </c>
      <c r="D2">
        <v>3.3427598138925898</v>
      </c>
      <c r="E2">
        <v>8.6855196277851796</v>
      </c>
    </row>
    <row r="3" spans="1:5" x14ac:dyDescent="0.25">
      <c r="A3">
        <v>2</v>
      </c>
      <c r="B3">
        <v>4</v>
      </c>
      <c r="C3">
        <v>3.2094483460506238</v>
      </c>
      <c r="D3">
        <v>3.2761040799716068</v>
      </c>
      <c r="E3">
        <v>10.485552426022231</v>
      </c>
    </row>
    <row r="4" spans="1:5" x14ac:dyDescent="0.25">
      <c r="A4">
        <v>3</v>
      </c>
      <c r="B4">
        <v>6</v>
      </c>
      <c r="C4">
        <v>8.8718184985069595</v>
      </c>
      <c r="D4">
        <v>5.1413422194833913</v>
      </c>
      <c r="E4">
        <v>20.013160717990353</v>
      </c>
    </row>
    <row r="5" spans="1:5" x14ac:dyDescent="0.25">
      <c r="A5">
        <v>4</v>
      </c>
      <c r="B5">
        <v>8</v>
      </c>
      <c r="C5">
        <v>7.5845131324309474</v>
      </c>
      <c r="D5">
        <v>6.5552599923295105</v>
      </c>
      <c r="E5">
        <v>22.13977312476046</v>
      </c>
    </row>
    <row r="6" spans="1:5" x14ac:dyDescent="0.25">
      <c r="A6">
        <v>5</v>
      </c>
      <c r="B6">
        <v>10</v>
      </c>
      <c r="C6">
        <v>9.9714972144583349</v>
      </c>
      <c r="D6">
        <v>8.8092762817987467</v>
      </c>
      <c r="E6">
        <v>28.780773496257083</v>
      </c>
    </row>
    <row r="7" spans="1:5" x14ac:dyDescent="0.25">
      <c r="A7">
        <v>6</v>
      </c>
      <c r="B7">
        <v>12</v>
      </c>
      <c r="C7">
        <v>12.302745287452884</v>
      </c>
      <c r="D7">
        <v>9.9529185447807222</v>
      </c>
      <c r="E7">
        <v>34.255663832233608</v>
      </c>
    </row>
    <row r="8" spans="1:5" x14ac:dyDescent="0.25">
      <c r="A8">
        <v>7</v>
      </c>
      <c r="B8">
        <v>14</v>
      </c>
      <c r="C8">
        <v>12.636475061182448</v>
      </c>
      <c r="D8">
        <v>11.636905854364556</v>
      </c>
      <c r="E8">
        <v>38.273380915547008</v>
      </c>
    </row>
    <row r="9" spans="1:5" x14ac:dyDescent="0.25">
      <c r="A9">
        <v>8</v>
      </c>
      <c r="B9">
        <v>16</v>
      </c>
      <c r="C9">
        <v>18.954364191951214</v>
      </c>
      <c r="D9">
        <v>14.631194846862181</v>
      </c>
      <c r="E9">
        <v>49.585559038813393</v>
      </c>
    </row>
    <row r="10" spans="1:5" x14ac:dyDescent="0.25">
      <c r="A10">
        <v>9</v>
      </c>
      <c r="B10">
        <v>18</v>
      </c>
      <c r="C10">
        <v>15.960188993278717</v>
      </c>
      <c r="D10">
        <v>15.850342748804126</v>
      </c>
      <c r="E10">
        <v>49.810531742082844</v>
      </c>
    </row>
    <row r="11" spans="1:5" x14ac:dyDescent="0.25">
      <c r="A11">
        <v>10</v>
      </c>
      <c r="B11">
        <v>20</v>
      </c>
      <c r="C11">
        <v>21</v>
      </c>
      <c r="D11">
        <v>18.638184395076646</v>
      </c>
      <c r="E11">
        <v>59.638184395076649</v>
      </c>
    </row>
    <row r="12" spans="1:5" x14ac:dyDescent="0.25">
      <c r="A12">
        <v>11</v>
      </c>
      <c r="B12">
        <v>22</v>
      </c>
      <c r="C12">
        <v>24</v>
      </c>
      <c r="D12">
        <v>20.320062997759575</v>
      </c>
      <c r="E12">
        <v>66.320062997759578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2E032-06C1-47C7-8D68-F739613B51A5}">
  <dimension ref="A1:D12"/>
  <sheetViews>
    <sheetView workbookViewId="0"/>
  </sheetViews>
  <sheetFormatPr defaultRowHeight="13.2" x14ac:dyDescent="0.25"/>
  <cols>
    <col min="1" max="1" width="8.21875" bestFit="1" customWidth="1"/>
    <col min="2" max="2" width="9.21875" bestFit="1" customWidth="1"/>
    <col min="3" max="4" width="12" bestFit="1" customWidth="1"/>
  </cols>
  <sheetData>
    <row r="1" spans="1:4" x14ac:dyDescent="0.25">
      <c r="A1" t="s">
        <v>64</v>
      </c>
      <c r="B1" t="s">
        <v>60</v>
      </c>
      <c r="C1" t="s">
        <v>61</v>
      </c>
      <c r="D1" t="s">
        <v>62</v>
      </c>
    </row>
    <row r="2" spans="1:4" x14ac:dyDescent="0.25">
      <c r="A2">
        <v>1</v>
      </c>
      <c r="B2">
        <v>2</v>
      </c>
      <c r="C2">
        <v>3.3427598138925898</v>
      </c>
      <c r="D2">
        <v>3.3427598138925898</v>
      </c>
    </row>
    <row r="3" spans="1:4" x14ac:dyDescent="0.25">
      <c r="A3">
        <v>2</v>
      </c>
      <c r="B3">
        <v>4</v>
      </c>
      <c r="C3">
        <v>3.2094483460506238</v>
      </c>
      <c r="D3">
        <v>3.2761040799716068</v>
      </c>
    </row>
    <row r="4" spans="1:4" x14ac:dyDescent="0.25">
      <c r="A4">
        <v>3</v>
      </c>
      <c r="B4">
        <v>6</v>
      </c>
      <c r="C4">
        <v>8.8718184985069595</v>
      </c>
      <c r="D4">
        <v>5.1413422194833913</v>
      </c>
    </row>
    <row r="5" spans="1:4" x14ac:dyDescent="0.25">
      <c r="A5">
        <v>4</v>
      </c>
      <c r="B5">
        <v>8</v>
      </c>
      <c r="C5">
        <v>7.5845131324309474</v>
      </c>
      <c r="D5">
        <v>6.5552599923295105</v>
      </c>
    </row>
    <row r="6" spans="1:4" x14ac:dyDescent="0.25">
      <c r="A6">
        <v>5</v>
      </c>
      <c r="B6">
        <v>10</v>
      </c>
      <c r="C6">
        <v>9.9714972144583349</v>
      </c>
      <c r="D6">
        <v>8.8092762817987467</v>
      </c>
    </row>
    <row r="7" spans="1:4" x14ac:dyDescent="0.25">
      <c r="A7">
        <v>6</v>
      </c>
      <c r="B7">
        <v>12</v>
      </c>
      <c r="C7">
        <v>12.302745287452884</v>
      </c>
      <c r="D7">
        <v>9.9529185447807222</v>
      </c>
    </row>
    <row r="8" spans="1:4" x14ac:dyDescent="0.25">
      <c r="A8">
        <v>7</v>
      </c>
      <c r="B8">
        <v>14</v>
      </c>
      <c r="C8">
        <v>12.636475061182448</v>
      </c>
      <c r="D8">
        <v>11.636905854364556</v>
      </c>
    </row>
    <row r="9" spans="1:4" x14ac:dyDescent="0.25">
      <c r="A9">
        <v>8</v>
      </c>
      <c r="B9">
        <v>16</v>
      </c>
      <c r="C9">
        <v>18.954364191951214</v>
      </c>
      <c r="D9">
        <v>14.631194846862181</v>
      </c>
    </row>
    <row r="10" spans="1:4" x14ac:dyDescent="0.25">
      <c r="A10">
        <v>9</v>
      </c>
      <c r="B10">
        <v>18</v>
      </c>
      <c r="C10">
        <v>15.960188993278717</v>
      </c>
      <c r="D10">
        <v>15.850342748804126</v>
      </c>
    </row>
    <row r="11" spans="1:4" x14ac:dyDescent="0.25">
      <c r="A11">
        <v>10</v>
      </c>
      <c r="B11">
        <v>20</v>
      </c>
      <c r="C11">
        <v>21</v>
      </c>
      <c r="D11">
        <v>18.638184395076646</v>
      </c>
    </row>
    <row r="12" spans="1:4" x14ac:dyDescent="0.25">
      <c r="A12">
        <v>11</v>
      </c>
      <c r="B12">
        <v>22</v>
      </c>
      <c r="C12">
        <v>24</v>
      </c>
      <c r="D12">
        <v>20.320062997759575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5B15-97A5-42D9-92C0-5C0C8C91F31F}">
  <dimension ref="A1:G36"/>
  <sheetViews>
    <sheetView tabSelected="1" workbookViewId="0">
      <selection activeCell="M10" sqref="M10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58</v>
      </c>
      <c r="C2" s="2"/>
    </row>
    <row r="3" spans="1:4" x14ac:dyDescent="0.25">
      <c r="A3" s="1" t="s">
        <v>3</v>
      </c>
      <c r="B3" s="2" t="s">
        <v>27</v>
      </c>
      <c r="C3" s="2"/>
    </row>
    <row r="6" spans="1:4" ht="14.4" x14ac:dyDescent="0.3">
      <c r="A6" s="4" t="s">
        <v>59</v>
      </c>
    </row>
    <row r="8" spans="1:4" x14ac:dyDescent="0.25">
      <c r="B8" t="s">
        <v>29</v>
      </c>
    </row>
    <row r="9" spans="1:4" x14ac:dyDescent="0.25">
      <c r="B9" t="s">
        <v>30</v>
      </c>
    </row>
    <row r="10" spans="1:4" x14ac:dyDescent="0.25">
      <c r="B10" t="s">
        <v>42</v>
      </c>
    </row>
    <row r="11" spans="1:4" x14ac:dyDescent="0.25">
      <c r="B11" t="s">
        <v>63</v>
      </c>
    </row>
    <row r="13" spans="1:4" ht="14.4" x14ac:dyDescent="0.3">
      <c r="A13" s="4" t="s">
        <v>32</v>
      </c>
    </row>
    <row r="16" spans="1:4" x14ac:dyDescent="0.25">
      <c r="A16" t="s">
        <v>64</v>
      </c>
      <c r="B16" t="s">
        <v>60</v>
      </c>
      <c r="C16" t="s">
        <v>61</v>
      </c>
      <c r="D16" t="s">
        <v>62</v>
      </c>
    </row>
    <row r="17" spans="1:7" x14ac:dyDescent="0.25">
      <c r="A17">
        <v>1</v>
      </c>
      <c r="B17">
        <v>2</v>
      </c>
      <c r="C17">
        <v>3.3427598138925898</v>
      </c>
      <c r="D17" cm="1">
        <f t="array" aca="1" ref="D17" ca="1">_xlfn.LAMBDA(_xlpm.x,AVERAGE(OFFSET(_xlpm.x,0,0,-MIN(3,ROW()-1),1)))(C17)</f>
        <v>3.3427598138925898</v>
      </c>
      <c r="G17" t="str">
        <f ca="1">_xlfn.FORMULATEXT(D17)</f>
        <v>=LAMBDA(x,AVERAGE(OFFSET(x,0,0,-MIN(3,ROW()-1),1)))(C17)</v>
      </c>
    </row>
    <row r="18" spans="1:7" x14ac:dyDescent="0.25">
      <c r="A18">
        <v>2</v>
      </c>
      <c r="B18">
        <v>4</v>
      </c>
      <c r="C18">
        <v>3.2094483460506238</v>
      </c>
      <c r="D18" cm="1">
        <f t="array" aca="1" ref="D18" ca="1">_xlfn.LAMBDA(_xlpm.x,AVERAGE(OFFSET(_xlpm.x,0,0,-MIN(3,ROW()-1),1)))(C18)</f>
        <v>3.2761040799716068</v>
      </c>
    </row>
    <row r="19" spans="1:7" x14ac:dyDescent="0.25">
      <c r="A19">
        <v>3</v>
      </c>
      <c r="B19">
        <v>6</v>
      </c>
      <c r="C19">
        <v>8.8718184985069595</v>
      </c>
      <c r="D19" cm="1">
        <f t="array" aca="1" ref="D19" ca="1">_xlfn.LAMBDA(_xlpm.x,AVERAGE(OFFSET(_xlpm.x,0,0,-MIN(3,ROW()-1),1)))(C19)</f>
        <v>5.1413422194833913</v>
      </c>
    </row>
    <row r="20" spans="1:7" x14ac:dyDescent="0.25">
      <c r="A20">
        <v>4</v>
      </c>
      <c r="B20">
        <v>8</v>
      </c>
      <c r="C20">
        <v>7.5845131324309474</v>
      </c>
      <c r="D20" cm="1">
        <f t="array" aca="1" ref="D20" ca="1">_xlfn.LAMBDA(_xlpm.x,AVERAGE(OFFSET(_xlpm.x,0,0,-MIN(3,ROW()-1),1)))(C20)</f>
        <v>6.5552599923295105</v>
      </c>
    </row>
    <row r="21" spans="1:7" x14ac:dyDescent="0.25">
      <c r="A21">
        <v>5</v>
      </c>
      <c r="B21">
        <v>10</v>
      </c>
      <c r="C21">
        <v>9.9714972144583349</v>
      </c>
      <c r="D21" cm="1">
        <f t="array" aca="1" ref="D21" ca="1">_xlfn.LAMBDA(_xlpm.x,AVERAGE(OFFSET(_xlpm.x,0,0,-MIN(3,ROW()-1),1)))(C21)</f>
        <v>8.8092762817987467</v>
      </c>
    </row>
    <row r="22" spans="1:7" x14ac:dyDescent="0.25">
      <c r="A22">
        <v>6</v>
      </c>
      <c r="B22">
        <v>12</v>
      </c>
      <c r="C22">
        <v>12.302745287452884</v>
      </c>
      <c r="D22" cm="1">
        <f t="array" aca="1" ref="D22" ca="1">_xlfn.LAMBDA(_xlpm.x,AVERAGE(OFFSET(_xlpm.x,0,0,-MIN(3,ROW()-1),1)))(C22)</f>
        <v>9.9529185447807222</v>
      </c>
    </row>
    <row r="23" spans="1:7" x14ac:dyDescent="0.25">
      <c r="A23">
        <v>7</v>
      </c>
      <c r="B23">
        <v>14</v>
      </c>
      <c r="C23">
        <v>12.636475061182448</v>
      </c>
      <c r="D23" cm="1">
        <f t="array" aca="1" ref="D23" ca="1">_xlfn.LAMBDA(_xlpm.x,AVERAGE(OFFSET(_xlpm.x,0,0,-MIN(3,ROW()-1),1)))(C23)</f>
        <v>11.636905854364556</v>
      </c>
    </row>
    <row r="24" spans="1:7" x14ac:dyDescent="0.25">
      <c r="A24">
        <v>8</v>
      </c>
      <c r="B24">
        <v>16</v>
      </c>
      <c r="C24">
        <v>18.954364191951214</v>
      </c>
      <c r="D24" cm="1">
        <f t="array" aca="1" ref="D24" ca="1">_xlfn.LAMBDA(_xlpm.x,AVERAGE(OFFSET(_xlpm.x,0,0,-MIN(3,ROW()-1),1)))(C24)</f>
        <v>14.631194846862181</v>
      </c>
    </row>
    <row r="25" spans="1:7" x14ac:dyDescent="0.25">
      <c r="A25">
        <v>9</v>
      </c>
      <c r="B25">
        <v>18</v>
      </c>
      <c r="C25">
        <v>15.960188993278717</v>
      </c>
      <c r="D25" cm="1">
        <f t="array" aca="1" ref="D25" ca="1">_xlfn.LAMBDA(_xlpm.x,AVERAGE(OFFSET(_xlpm.x,0,0,-MIN(3,ROW()-1),1)))(C25)</f>
        <v>15.850342748804126</v>
      </c>
    </row>
    <row r="26" spans="1:7" x14ac:dyDescent="0.25">
      <c r="A26">
        <v>10</v>
      </c>
      <c r="B26">
        <v>20</v>
      </c>
      <c r="C26">
        <v>21</v>
      </c>
      <c r="D26" cm="1">
        <f t="array" aca="1" ref="D26" ca="1">_xlfn.LAMBDA(_xlpm.x,AVERAGE(OFFSET(_xlpm.x,0,0,-MIN(3,ROW()-1),1)))(C26)</f>
        <v>18.638184395076646</v>
      </c>
    </row>
    <row r="27" spans="1:7" x14ac:dyDescent="0.25">
      <c r="A27">
        <v>11</v>
      </c>
      <c r="B27">
        <v>22</v>
      </c>
      <c r="C27">
        <v>24</v>
      </c>
      <c r="D27" cm="1">
        <f t="array" aca="1" ref="D27" ca="1">_xlfn.LAMBDA(_xlpm.x,AVERAGE(OFFSET(_xlpm.x,0,0,-MIN(3,ROW()-1),1)))(C27)</f>
        <v>20.320062997759575</v>
      </c>
    </row>
    <row r="33" spans="1:2" x14ac:dyDescent="0.25">
      <c r="A33" t="s">
        <v>65</v>
      </c>
    </row>
    <row r="36" spans="1:2" x14ac:dyDescent="0.25">
      <c r="B36" t="s">
        <v>66</v>
      </c>
    </row>
  </sheetData>
  <phoneticPr fontId="16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Check Box 1">
              <controlPr defaultSize="0" autoFill="0" autoLine="0" autoPict="0">
                <anchor moveWithCells="1">
                  <from>
                    <xdr:col>0</xdr:col>
                    <xdr:colOff>144780</xdr:colOff>
                    <xdr:row>6</xdr:row>
                    <xdr:rowOff>152400</xdr:rowOff>
                  </from>
                  <to>
                    <xdr:col>0</xdr:col>
                    <xdr:colOff>441960</xdr:colOff>
                    <xdr:row>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Check Box 2">
              <controlPr defaultSize="0" autoFill="0" autoLine="0" autoPict="0">
                <anchor moveWithCells="1">
                  <from>
                    <xdr:col>0</xdr:col>
                    <xdr:colOff>144780</xdr:colOff>
                    <xdr:row>7</xdr:row>
                    <xdr:rowOff>152400</xdr:rowOff>
                  </from>
                  <to>
                    <xdr:col>0</xdr:col>
                    <xdr:colOff>434340</xdr:colOff>
                    <xdr:row>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heck Box 3">
              <controlPr defaultSize="0" autoFill="0" autoLine="0" autoPict="0">
                <anchor moveWithCells="1">
                  <from>
                    <xdr:col>0</xdr:col>
                    <xdr:colOff>144780</xdr:colOff>
                    <xdr:row>8</xdr:row>
                    <xdr:rowOff>152400</xdr:rowOff>
                  </from>
                  <to>
                    <xdr:col>0</xdr:col>
                    <xdr:colOff>434340</xdr:colOff>
                    <xdr:row>10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6" name="Check Box 4">
              <controlPr defaultSize="0" autoFill="0" autoLine="0" autoPict="0">
                <anchor moveWithCells="1">
                  <from>
                    <xdr:col>0</xdr:col>
                    <xdr:colOff>144780</xdr:colOff>
                    <xdr:row>9</xdr:row>
                    <xdr:rowOff>152400</xdr:rowOff>
                  </from>
                  <to>
                    <xdr:col>0</xdr:col>
                    <xdr:colOff>434340</xdr:colOff>
                    <xdr:row>11</xdr:row>
                    <xdr:rowOff>30480</xdr:rowOff>
                  </to>
                </anchor>
              </controlPr>
            </control>
          </mc:Choice>
        </mc:AlternateContent>
      </controls>
    </mc:Choice>
  </mc:AlternateContent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9"/>
  <sheetViews>
    <sheetView workbookViewId="0">
      <selection activeCell="B7" sqref="B7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  <c r="D1" s="2"/>
    </row>
    <row r="2" spans="1:5" x14ac:dyDescent="0.25">
      <c r="A2" s="1" t="s">
        <v>2</v>
      </c>
      <c r="B2" s="2" t="s">
        <v>24</v>
      </c>
      <c r="C2" s="2"/>
      <c r="D2" s="2"/>
    </row>
    <row r="3" spans="1:5" x14ac:dyDescent="0.25">
      <c r="A3" s="1" t="s">
        <v>3</v>
      </c>
      <c r="B3" s="2" t="str" cm="1">
        <f t="array" aca="1" ref="B3" ca="1">HD_Date</f>
        <v>14-Dec-2023</v>
      </c>
      <c r="C3" s="2"/>
      <c r="D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14-Dec-2023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88B6C3-5F05-4361-AD7C-B76771AE2A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Report</vt:lpstr>
      <vt:lpstr>LogicExample</vt:lpstr>
      <vt:lpstr>TextExample</vt:lpstr>
      <vt:lpstr>Example</vt:lpstr>
      <vt:lpstr>_tData</vt:lpstr>
      <vt:lpstr>PQ_Exercise</vt:lpstr>
      <vt:lpstr>Formats</vt:lpstr>
      <vt:lpstr>Lists</vt:lpstr>
      <vt:lpstr>PQ_Exercise!_nIndex</vt:lpstr>
      <vt:lpstr>PQ_Exercise!_nItem1</vt:lpstr>
      <vt:lpstr>PQ_Exercise!_nItem2</vt:lpstr>
      <vt:lpstr>PQ_Exercise!_nItem3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2023-12-14T14:56:15Z</dcterms:modified>
</cp:coreProperties>
</file>