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9E6F139-4B7C-4CA0-A740-CB29BF155D0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My_Experimentation" sheetId="10" r:id="rId1"/>
    <sheet name="TimeFunction" sheetId="7" r:id="rId2"/>
    <sheet name="CleaningFunction" sheetId="1" r:id="rId3"/>
    <sheet name="_tCleaner" sheetId="8" r:id="rId4"/>
    <sheet name="Interest" sheetId="9" r:id="rId5"/>
    <sheet name="Mixed" sheetId="5" r:id="rId6"/>
    <sheet name="_tTrial" sheetId="6" r:id="rId7"/>
    <sheet name="Formats" sheetId="2" r:id="rId8"/>
    <sheet name="Lists" sheetId="3" r:id="rId9"/>
  </sheets>
  <definedNames>
    <definedName name="ExternalData_1" localSheetId="3" hidden="1">'_tCleaner'!$B$14:$E$25</definedName>
    <definedName name="ExternalData_1" localSheetId="2" hidden="1">CleaningFunction!$F$13:$G$19</definedName>
    <definedName name="ExternalData_1" localSheetId="1" hidden="1">TimeFunction!$B$16:$E$21</definedName>
    <definedName name="ExternalData_2" localSheetId="5" hidden="1">Mixed!#REF!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1">TimeFunction!$A$1:$I$32</definedName>
  </definedNames>
  <calcPr calcId="191029"/>
  <pivotCaches>
    <pivotCache cacheId="1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9" l="1"/>
  <c r="G14" i="9"/>
  <c r="G15" i="9"/>
  <c r="G16" i="9"/>
  <c r="G12" i="9"/>
  <c r="E13" i="9"/>
  <c r="E14" i="9"/>
  <c r="E15" i="9"/>
  <c r="E16" i="9"/>
  <c r="E12" i="9"/>
  <c r="D13" i="9"/>
  <c r="D14" i="9"/>
  <c r="D15" i="9"/>
  <c r="D16" i="9"/>
  <c r="D12" i="9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H12" i="9"/>
  <c r="F13" i="9"/>
  <c r="F12" i="9"/>
  <c r="F14" i="9"/>
  <c r="F15" i="9"/>
  <c r="F16" i="9"/>
  <c r="H15" i="9"/>
  <c r="H14" i="9"/>
  <c r="H13" i="9"/>
  <c r="H16" i="9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3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4" xr16:uid="{1DE38179-01C4-4BBB-92EC-008401805B96}" keepAlive="1" name="Query - EmptyColumns" description="Connection to the 'EmptyColumns' query in the workbook." type="5" refreshedVersion="8" background="1" saveData="1">
    <dbPr connection="Provider=Microsoft.Mashup.OleDb.1;Data Source=$Workbook$;Location=EmptyColumns;Extended Properties=&quot;&quot;" command="SELECT * FROM [EmptyColumns]"/>
  </connection>
  <connection id="5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6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  <connection id="7" xr16:uid="{7FFC907D-3A75-456F-BE5D-142CB073107A}" keepAlive="1" name="Query - My_Experimentation" description="Connection to the 'My_Experimentation' query in the workbook." type="5" refreshedVersion="0" background="1">
    <dbPr connection="Provider=Microsoft.Mashup.OleDb.1;Data Source=$Workbook$;Location=My_Experimentation;Extended Properties=&quot;&quot;" command="SELECT * FROM [My_Experimenta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<sst xmlns="http://schemas.openxmlformats.org/spreadsheetml/2006/main" count="180" uniqueCount="81">
  <si>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</si>
  <si>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</si>
  <si>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</si>
  <si>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</si>
  <si>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</si>
  <si>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</si>
  <si>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</si>
  <si>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</si>
  <si>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</si>
  <si>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</si>
  <si>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</si>
  <si>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</si>
  <si>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</si>
  <si>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</si>
  <si>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</si>
  <si>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</si>
  <si>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</si>
  <si>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</si>
  <si>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</si>
  <si>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</si>
  <si>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</si>
  <si>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</si>
  <si>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</si>
  <si>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</si>
  <si>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</si>
  <si>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</si>
  <si>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</si>
  <si>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</si>
  <si>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</si>
  <si>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</si>
  <si>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</si>
  <si>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</si>
  <si>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</si>
  <si>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</si>
  <si>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</si>
  <si>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</si>
  <si>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</si>
  <si>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</si>
  <si>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</si>
  <si>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</si>
  <si>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</si>
  <si>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</si>
  <si>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</si>
  <si>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</si>
  <si>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</si>
  <si>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</si>
  <si>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</si>
  <si>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</si>
  <si>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</si>
  <si>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</si>
  <si>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</si>
  <si>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</si>
  <si>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</si>
  <si>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</si>
  <si>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</si>
  <si>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</si>
  <si>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</si>
  <si>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</si>
  <si>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</si>
  <si>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</si>
  <si>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</si>
  <si>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</si>
  <si>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</si>
  <si>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</si>
  <si>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</si>
  <si>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</si>
  <si>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</si>
  <si>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</si>
  <si>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</si>
  <si>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</si>
  <si>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</si>
  <si>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[List]</t>
  </si>
  <si>
    <t>Cleaned Table</t>
  </si>
  <si>
    <t>Interest Rate</t>
  </si>
  <si>
    <t>Rule of 72</t>
  </si>
  <si>
    <t>Stated</t>
  </si>
  <si>
    <t>Geometric Formula</t>
  </si>
  <si>
    <t>Pduration</t>
  </si>
  <si>
    <t>Excel Formula</t>
  </si>
  <si>
    <t>Interest Calculation</t>
  </si>
  <si>
    <t>From the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</si>
</sst>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000000000000000"/>
    <numFmt numFmtId="166" formatCode="0.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15" fontId="6" fillId="4" borderId="0" xfId="8" applyNumberFormat="1"/>
    <xf numFmtId="0" fontId="0" fillId="0" borderId="5" xfId="0" applyBorder="1"/>
    <xf numFmtId="0" fontId="0" fillId="0" borderId="7" xfId="0" applyBorder="1"/>
    <xf numFmtId="166" fontId="0" fillId="0" borderId="7" xfId="0" applyNumberFormat="1" applyBorder="1"/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15" fontId="6" fillId="4" borderId="0" xfId="8" applyNumberFormat="1" applyAlignment="1">
      <alignment horizontal="left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2">
    <dxf>
      <fill>
        <patternFill>
          <bgColor theme="8" tint="0.79998168889431442"/>
        </patternFill>
      </fill>
    </dxf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18</xdr:col>
      <xdr:colOff>422301</xdr:colOff>
      <xdr:row>7</xdr:row>
      <xdr:rowOff>91477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22</xdr:col>
      <xdr:colOff>422642</xdr:colOff>
      <xdr:row>9</xdr:row>
      <xdr:rowOff>91477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5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6FF6C6-8F9E-421A-BFEC-C76E0FCB965E}" autoFormatId="16" applyNumberFormats="0" applyBorderFormats="0" applyFontFormats="0" applyPatternFormats="0" applyAlignmentFormats="0" applyWidthHeightFormats="0">
  <queryTableRefresh nextId="5">
    <queryTableFields count="4">
      <queryTableField id="1" name="Num" tableColumnId="1"/>
      <queryTableField id="2" name="Lower" tableColumnId="2"/>
      <queryTableField id="3" name="Upper" tableColumnId="3"/>
      <queryTableField id="4" name="Col3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2"/>
    <tableColumn id="2" xr3:uid="{0047E565-18C8-49DA-B438-78C4891C524B}" uniqueName="2" name="Minutes" queryTableFieldId="2" dataDxfId="1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A5C4B3-3035-466D-BE5C-D48070F21EE5}" name="EmptyColumns" displayName="EmptyColumns" ref="B14:E25" tableType="queryTable" totalsRowShown="0">
  <autoFilter ref="B14:E25" xr:uid="{95A5C4B3-3035-466D-BE5C-D48070F21EE5}"/>
  <tableColumns count="4">
    <tableColumn id="1" xr3:uid="{ADF87E75-660E-4944-8F0E-EB00AA5FB230}" uniqueName="1" name="Num" queryTableFieldId="1"/>
    <tableColumn id="2" xr3:uid="{0A0FA355-B0F9-48A1-9E08-8AFADB4CA21F}" uniqueName="2" name="Lower" queryTableFieldId="2"/>
    <tableColumn id="3" xr3:uid="{4DCEE4CE-F391-4AD7-B0E4-5B7F290B3952}" uniqueName="3" name="Upper" queryTableFieldId="3"/>
    <tableColumn id="4" xr3:uid="{C5ABE618-6C18-4624-B3B1-F245B8541717}" uniqueName="4" name="Col3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dible.com/pd/The-Price-of-Time-Audiobook/B0B3LHFYS9?source_code=GO1OR12109072190Y3&amp;ds_rl=1261256&amp;gclid=Cj0KCQiAkeSsBhDUARIsAK3tiedYoSUvjLODiUzSue9HqRXHkPi5gB7CA2L7IA61GchpX6-xQczLdzwaAt7kEALw_wcB&amp;gclsrc=aw.d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8A3D-5434-4269-B173-B6984E1354D5}">
  <dimension ref="A1"/>
  <sheetViews>
    <sheetView tabSelected="1" workbookViewId="0">
      <selection activeCell="F9" sqref="F9"/>
    </sheetView>
  </sheetViews>
  <sheetFormatPr defaultRowHeight="13.2" x14ac:dyDescent="0.25"/>
  <cols>
    <col min="1" max="1" width="9.21875" bestFit="1" customWidth="1"/>
    <col min="2" max="3" width="6.21875" bestFit="1" customWidth="1"/>
    <col min="4" max="4" width="10.21875" bestFit="1" customWidth="1"/>
    <col min="5" max="5" width="20.44140625" bestFit="1" customWidth="1"/>
    <col min="6" max="6" width="8.21875" bestFit="1" customWidth="1"/>
    <col min="7" max="7" width="12.21875" bestFit="1" customWidth="1"/>
    <col min="8" max="8" width="16.33203125" bestFit="1" customWidth="1"/>
    <col min="9" max="9" width="7.21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activeCell="B16" sqref="B16:E21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topLeftCell="D1" workbookViewId="0">
      <selection activeCell="F13" sqref="F13:G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dimension ref="A1:H25"/>
  <sheetViews>
    <sheetView workbookViewId="0">
      <selection activeCell="H15" sqref="H15"/>
    </sheetView>
  </sheetViews>
  <sheetFormatPr defaultRowHeight="13.2" x14ac:dyDescent="0.25"/>
  <cols>
    <col min="1" max="1" width="10" bestFit="1" customWidth="1"/>
    <col min="2" max="2" width="6.21875" bestFit="1" customWidth="1"/>
    <col min="3" max="4" width="8.21875" bestFit="1" customWidth="1"/>
    <col min="5" max="6" width="7.2187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1" t="s">
        <v>3</v>
      </c>
      <c r="B3" s="20">
        <v>45296</v>
      </c>
      <c r="C3" s="2"/>
      <c r="D3" s="2"/>
      <c r="E3" s="2"/>
      <c r="F3" s="2"/>
      <c r="G3" s="2"/>
      <c r="H3" s="2"/>
    </row>
    <row r="5" spans="1:8" ht="14.4" x14ac:dyDescent="0.3">
      <c r="A5" s="4" t="s">
        <v>69</v>
      </c>
    </row>
    <row r="7" spans="1:8" x14ac:dyDescent="0.25">
      <c r="B7" s="19" t="s">
        <v>70</v>
      </c>
    </row>
    <row r="12" spans="1:8" ht="14.4" x14ac:dyDescent="0.3">
      <c r="A12" s="4" t="s">
        <v>72</v>
      </c>
    </row>
    <row r="14" spans="1:8" x14ac:dyDescent="0.25">
      <c r="B14" t="s">
        <v>56</v>
      </c>
      <c r="C14" t="s">
        <v>58</v>
      </c>
      <c r="D14" t="s">
        <v>60</v>
      </c>
      <c r="E14" t="s">
        <v>61</v>
      </c>
    </row>
    <row r="15" spans="1:8" x14ac:dyDescent="0.25">
      <c r="B15">
        <v>1</v>
      </c>
      <c r="C15" t="s">
        <v>11</v>
      </c>
      <c r="D15" t="s">
        <v>8</v>
      </c>
      <c r="E15" t="s">
        <v>71</v>
      </c>
    </row>
    <row r="16" spans="1:8" x14ac:dyDescent="0.25">
      <c r="B16">
        <v>2</v>
      </c>
      <c r="C16" t="s">
        <v>12</v>
      </c>
      <c r="D16" t="s">
        <v>8</v>
      </c>
      <c r="E16" t="s">
        <v>71</v>
      </c>
    </row>
    <row r="17" spans="2:5" x14ac:dyDescent="0.25">
      <c r="B17">
        <v>3</v>
      </c>
      <c r="C17" t="s">
        <v>62</v>
      </c>
      <c r="D17" t="s">
        <v>8</v>
      </c>
      <c r="E17" t="s">
        <v>71</v>
      </c>
    </row>
    <row r="18" spans="2:5" x14ac:dyDescent="0.25">
      <c r="B18">
        <v>4</v>
      </c>
      <c r="C18" t="s">
        <v>63</v>
      </c>
      <c r="D18" t="s">
        <v>8</v>
      </c>
      <c r="E18" t="s">
        <v>71</v>
      </c>
    </row>
    <row r="19" spans="2:5" x14ac:dyDescent="0.25">
      <c r="B19">
        <v>5</v>
      </c>
      <c r="C19" t="s">
        <v>64</v>
      </c>
      <c r="D19" t="s">
        <v>8</v>
      </c>
      <c r="E19" t="s">
        <v>71</v>
      </c>
    </row>
    <row r="20" spans="2:5" x14ac:dyDescent="0.25">
      <c r="B20">
        <v>6</v>
      </c>
      <c r="C20" t="s">
        <v>65</v>
      </c>
      <c r="D20" t="s">
        <v>8</v>
      </c>
      <c r="E20" t="s">
        <v>71</v>
      </c>
    </row>
    <row r="21" spans="2:5" x14ac:dyDescent="0.25">
      <c r="B21">
        <v>7</v>
      </c>
      <c r="C21" t="s">
        <v>66</v>
      </c>
      <c r="D21" t="s">
        <v>8</v>
      </c>
      <c r="E21" t="s">
        <v>71</v>
      </c>
    </row>
    <row r="22" spans="2:5" x14ac:dyDescent="0.25">
      <c r="B22">
        <v>8</v>
      </c>
      <c r="C22" t="s">
        <v>67</v>
      </c>
      <c r="D22" t="s">
        <v>8</v>
      </c>
      <c r="E22" t="s">
        <v>71</v>
      </c>
    </row>
    <row r="23" spans="2:5" x14ac:dyDescent="0.25">
      <c r="B23">
        <v>9</v>
      </c>
      <c r="C23" t="s">
        <v>68</v>
      </c>
      <c r="D23" t="s">
        <v>8</v>
      </c>
      <c r="E23" t="s">
        <v>71</v>
      </c>
    </row>
    <row r="25" spans="2:5" x14ac:dyDescent="0.25">
      <c r="B25" t="s">
        <v>37</v>
      </c>
    </row>
  </sheetData>
  <hyperlinks>
    <hyperlink ref="B7" r:id="rId1" xr:uid="{CA4EC717-110E-4B02-B6DD-6261BB7FF9E6}"/>
  </hyperlinks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F13E-74BC-4925-B98A-BD2473B2FD97}">
  <dimension ref="A1:H16"/>
  <sheetViews>
    <sheetView showGridLines="0" workbookViewId="0">
      <selection activeCell="A18" sqref="A18"/>
    </sheetView>
  </sheetViews>
  <sheetFormatPr defaultRowHeight="13.2" x14ac:dyDescent="0.25"/>
  <cols>
    <col min="2" max="2" width="14.6640625" customWidth="1"/>
    <col min="3" max="4" width="11" bestFit="1" customWidth="1"/>
    <col min="5" max="5" width="19.109375" customWidth="1"/>
    <col min="6" max="6" width="23.33203125" customWidth="1"/>
    <col min="7" max="7" width="12.88671875" customWidth="1"/>
    <col min="8" max="8" width="27.7773437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79</v>
      </c>
      <c r="C2" s="2"/>
    </row>
    <row r="3" spans="1:8" x14ac:dyDescent="0.25">
      <c r="A3" s="1" t="s">
        <v>3</v>
      </c>
      <c r="B3" s="26">
        <v>45297</v>
      </c>
      <c r="C3" s="2"/>
    </row>
    <row r="5" spans="1:8" ht="14.4" x14ac:dyDescent="0.3">
      <c r="A5" s="4" t="s">
        <v>69</v>
      </c>
    </row>
    <row r="7" spans="1:8" x14ac:dyDescent="0.25">
      <c r="A7" s="19" t="s">
        <v>70</v>
      </c>
    </row>
    <row r="9" spans="1:8" ht="14.4" x14ac:dyDescent="0.3">
      <c r="A9" s="4" t="s">
        <v>80</v>
      </c>
    </row>
    <row r="11" spans="1:8" ht="13.8" thickBot="1" x14ac:dyDescent="0.3">
      <c r="B11" s="24" t="s">
        <v>73</v>
      </c>
      <c r="C11" s="25" t="s">
        <v>75</v>
      </c>
      <c r="D11" s="25" t="s">
        <v>74</v>
      </c>
      <c r="E11" s="25" t="s">
        <v>76</v>
      </c>
      <c r="F11" s="25" t="s">
        <v>78</v>
      </c>
      <c r="G11" s="25" t="s">
        <v>77</v>
      </c>
      <c r="H11" s="25" t="s">
        <v>78</v>
      </c>
    </row>
    <row r="12" spans="1:8" ht="13.8" thickTop="1" x14ac:dyDescent="0.25">
      <c r="B12" s="21">
        <v>6</v>
      </c>
      <c r="C12" s="22">
        <v>12</v>
      </c>
      <c r="D12" s="22">
        <f>72/B12</f>
        <v>12</v>
      </c>
      <c r="E12" s="23">
        <f>LN(2)/LN(1+B12*0.01)</f>
        <v>11.895661045941875</v>
      </c>
      <c r="F12" s="23" t="str">
        <f ca="1">_xlfn.FORMULATEXT(E12)</f>
        <v>=LN(2)/LN(1+B12*0.01)</v>
      </c>
      <c r="G12" s="23">
        <f>_xlfn.PDURATION(B12/100,1,2)</f>
        <v>11.895661045941875</v>
      </c>
      <c r="H12" s="22" t="str">
        <f ca="1">_xlfn.FORMULATEXT(G12)</f>
        <v>=PDURATION(B12/100,1,2)</v>
      </c>
    </row>
    <row r="13" spans="1:8" x14ac:dyDescent="0.25">
      <c r="B13" s="21">
        <v>3</v>
      </c>
      <c r="C13" s="22">
        <v>24</v>
      </c>
      <c r="D13" s="22">
        <f>72/B13</f>
        <v>24</v>
      </c>
      <c r="E13" s="23">
        <f t="shared" ref="E13:E16" si="0">LN(2)/LN(1+B13*0.01)</f>
        <v>23.449772250437736</v>
      </c>
      <c r="F13" s="23" t="str">
        <f t="shared" ref="F13:F16" ca="1" si="1">_xlfn.FORMULATEXT(E13)</f>
        <v>=LN(2)/LN(1+B13*0.01)</v>
      </c>
      <c r="G13" s="23">
        <f t="shared" ref="G13:G16" si="2">_xlfn.PDURATION(B13/100,1,2)</f>
        <v>23.449772250437736</v>
      </c>
      <c r="H13" s="22" t="str">
        <f t="shared" ref="H13:H16" ca="1" si="3">_xlfn.FORMULATEXT(G13)</f>
        <v>=PDURATION(B13/100,1,2)</v>
      </c>
    </row>
    <row r="14" spans="1:8" x14ac:dyDescent="0.25">
      <c r="B14" s="21">
        <v>2</v>
      </c>
      <c r="C14" s="22">
        <v>35</v>
      </c>
      <c r="D14" s="22">
        <f>72/B14</f>
        <v>36</v>
      </c>
      <c r="E14" s="23">
        <f t="shared" si="0"/>
        <v>35.002788781146499</v>
      </c>
      <c r="F14" s="23" t="str">
        <f t="shared" ca="1" si="1"/>
        <v>=LN(2)/LN(1+B14*0.01)</v>
      </c>
      <c r="G14" s="23">
        <f t="shared" si="2"/>
        <v>35.002788781146499</v>
      </c>
      <c r="H14" s="22" t="str">
        <f t="shared" ca="1" si="3"/>
        <v>=PDURATION(B14/100,1,2)</v>
      </c>
    </row>
    <row r="15" spans="1:8" x14ac:dyDescent="0.25">
      <c r="B15" s="21">
        <v>1.5</v>
      </c>
      <c r="C15" s="22">
        <v>47</v>
      </c>
      <c r="D15" s="22">
        <f>72/B15</f>
        <v>48</v>
      </c>
      <c r="E15" s="23">
        <f t="shared" si="0"/>
        <v>46.55552563080618</v>
      </c>
      <c r="F15" s="23" t="str">
        <f t="shared" ca="1" si="1"/>
        <v>=LN(2)/LN(1+B15*0.01)</v>
      </c>
      <c r="G15" s="23">
        <f t="shared" si="2"/>
        <v>46.55552563080618</v>
      </c>
      <c r="H15" s="22" t="str">
        <f t="shared" ca="1" si="3"/>
        <v>=PDURATION(B15/100,1,2)</v>
      </c>
    </row>
    <row r="16" spans="1:8" x14ac:dyDescent="0.25">
      <c r="B16" s="21">
        <v>1</v>
      </c>
      <c r="C16" s="22">
        <v>70</v>
      </c>
      <c r="D16" s="22">
        <f>72/B16</f>
        <v>72</v>
      </c>
      <c r="E16" s="23">
        <f t="shared" si="0"/>
        <v>69.660716893574829</v>
      </c>
      <c r="F16" s="23" t="str">
        <f t="shared" ca="1" si="1"/>
        <v>=LN(2)/LN(1+B16*0.01)</v>
      </c>
      <c r="G16" s="23">
        <f t="shared" si="2"/>
        <v>69.660716893574829</v>
      </c>
      <c r="H16" s="22" t="str">
        <f t="shared" ca="1" si="3"/>
        <v>=PDURATION(B16/100,1,2)</v>
      </c>
    </row>
  </sheetData>
  <conditionalFormatting sqref="B12:H16">
    <cfRule type="expression" dxfId="0" priority="1">
      <formula>MOD(ROW(B12)-ROW($A$11),2)</formula>
    </cfRule>
  </conditionalFormatting>
  <hyperlinks>
    <hyperlink ref="A7" r:id="rId1" xr:uid="{907EC063-7410-4EAC-A8C5-F69963110A75}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:G14"/>
  <sheetViews>
    <sheetView workbookViewId="0">
      <selection activeCell="B5" sqref="B5:G16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06-Jan-2024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06-Jan-2024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My_Experimentation</vt:lpstr>
      <vt:lpstr>TimeFunction</vt:lpstr>
      <vt:lpstr>CleaningFunction</vt:lpstr>
      <vt:lpstr>_tCleaner</vt:lpstr>
      <vt:lpstr>Interest</vt:lpstr>
      <vt:lpstr>Mixed</vt:lpstr>
      <vt:lpstr>_tTrial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2024-01-06T17:49:55Z</dcterms:modified>
</cp:coreProperties>
</file>