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CB060C9-4614-4E74-8C8A-AD9B8532B601}" xr6:coauthVersionLast="47" xr6:coauthVersionMax="47" xr10:uidLastSave="{00000000-0000-0000-0000-000000000000}"/>
  <bookViews>
    <workbookView xWindow="-38510" yWindow="-110" windowWidth="38620" windowHeight="21100" activeTab="5" xr2:uid="{00000000-000D-0000-FFFF-FFFF00000000}"/>
  </bookViews>
  <sheets>
    <sheet name="Original" sheetId="1" r:id="rId1"/>
    <sheet name="Alt1" sheetId="2" r:id="rId2"/>
    <sheet name="Alt2" sheetId="3" r:id="rId3"/>
    <sheet name="Alt3" sheetId="4" r:id="rId4"/>
    <sheet name="EDA" sheetId="5" r:id="rId5"/>
    <sheet name="EDA2" sheetId="6" r:id="rId6"/>
  </sheets>
  <definedNames>
    <definedName name="_xlnm._FilterDatabase" localSheetId="1" hidden="1">'Alt1'!$E$2:$G$15</definedName>
    <definedName name="_xlnm._FilterDatabase" localSheetId="2" hidden="1">'Alt2'!$E$2:$G$15</definedName>
    <definedName name="_xlnm._FilterDatabase" localSheetId="3" hidden="1">'Alt3'!$E$2:$G$15</definedName>
    <definedName name="_xlnm._FilterDatabase" localSheetId="4" hidden="1">EDA!$E$2:$G$15</definedName>
    <definedName name="_xlnm._FilterDatabase" localSheetId="5" hidden="1">'EDA2'!$E$2:$G$15</definedName>
    <definedName name="_xlnm._FilterDatabase" localSheetId="0" hidden="1">Original!$E$2:$G$15</definedName>
    <definedName name="_nC" localSheetId="5">'EDA2'!$B$17</definedName>
    <definedName name="_nC">EDA!$B$17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6" l="1" a="1"/>
  <c r="C32" i="6" s="1"/>
  <c r="B17" i="6"/>
  <c r="C17" i="6" s="1" a="1"/>
  <c r="C17" i="6" s="1"/>
  <c r="C17" i="5" a="1"/>
  <c r="C17" i="5" s="1"/>
  <c r="B17" i="5"/>
  <c r="F28" i="3" a="1"/>
  <c r="B28" i="3" a="1"/>
  <c r="B28" i="3" s="1"/>
  <c r="I16" i="4" a="1"/>
  <c r="I16" i="4" s="1"/>
  <c r="E16" i="4" a="1"/>
  <c r="E16" i="4" s="1"/>
  <c r="D16" i="4"/>
  <c r="B16" i="4" a="1"/>
  <c r="B16" i="4" s="1"/>
  <c r="B16" i="3" a="1"/>
  <c r="B16" i="3" s="1"/>
  <c r="E16" i="2" a="1"/>
  <c r="E16" i="2" s="1"/>
  <c r="G17" i="6" l="1" a="1"/>
  <c r="G17" i="6" s="1"/>
  <c r="G24" i="6" a="1"/>
  <c r="G24" i="6" s="1"/>
  <c r="G24" i="5" a="1"/>
  <c r="G24" i="5" s="1"/>
  <c r="G17" i="5" a="1"/>
  <c r="G17" i="5" s="1"/>
  <c r="F28" i="3"/>
  <c r="K17" i="6" l="1" a="1"/>
  <c r="K17" i="6" s="1"/>
  <c r="M17" i="6" s="1" a="1"/>
  <c r="M17" i="6" s="1"/>
  <c r="N17" i="6" s="1" a="1"/>
  <c r="N17" i="6" s="1"/>
  <c r="P17" i="6" s="1" a="1"/>
  <c r="P17" i="6" s="1"/>
  <c r="S17" i="6" s="1" a="1"/>
  <c r="S17" i="6" s="1"/>
  <c r="X17" i="6" s="1" a="1"/>
  <c r="X17" i="6" s="1"/>
  <c r="AB17" i="6" s="1" a="1"/>
  <c r="AB17" i="6" s="1"/>
  <c r="L17" i="6" a="1"/>
  <c r="L17" i="6" s="1"/>
  <c r="K24" i="6" a="1"/>
  <c r="K24" i="6" s="1"/>
  <c r="M24" i="6" s="1" a="1"/>
  <c r="M24" i="6" s="1"/>
  <c r="N24" i="6" s="1" a="1"/>
  <c r="N24" i="6" s="1"/>
  <c r="P24" i="6" s="1" a="1"/>
  <c r="P24" i="6" s="1"/>
  <c r="L24" i="6" a="1"/>
  <c r="L24" i="6" s="1"/>
  <c r="L24" i="5" a="1"/>
  <c r="K24" i="5" a="1"/>
  <c r="L17" i="5" a="1"/>
  <c r="K17" i="5" a="1"/>
  <c r="K17" i="5" s="1"/>
  <c r="M17" i="5" s="1" a="1"/>
  <c r="K24" i="5"/>
  <c r="L24" i="5"/>
  <c r="L17" i="5"/>
  <c r="M24" i="5" l="1" a="1"/>
  <c r="M24" i="5" s="1"/>
  <c r="N24" i="5" s="1" a="1"/>
  <c r="M17" i="5"/>
  <c r="N17" i="5" s="1" a="1"/>
  <c r="N24" i="5" l="1"/>
  <c r="P24" i="5" s="1" a="1"/>
  <c r="N17" i="5"/>
  <c r="P17" i="5" s="1" a="1"/>
  <c r="P24" i="5" l="1"/>
  <c r="P17" i="5"/>
  <c r="S17" i="5" s="1" a="1"/>
  <c r="S17" i="5" s="1"/>
  <c r="X17" i="5" s="1" a="1"/>
  <c r="X17" i="5" s="1"/>
  <c r="AB17" i="5" s="1" a="1"/>
  <c r="AB17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<sst xmlns="http://schemas.openxmlformats.org/spreadsheetml/2006/main" count="193" uniqueCount="11">
  <si>
    <t>Result</t>
  </si>
  <si>
    <t>Stock</t>
  </si>
  <si>
    <t>Price</t>
  </si>
  <si>
    <t>A</t>
  </si>
  <si>
    <t>B</t>
  </si>
  <si>
    <t>Question Table</t>
  </si>
  <si>
    <t>index</t>
  </si>
  <si>
    <t>https://www.linkedin.com/feed/update/urn:li:activity:7250973509231759360/</t>
  </si>
  <si>
    <t>Test</t>
  </si>
  <si>
    <t>Index Calculation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</si>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</sst>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1"/>
      <color theme="1"/>
      <name val="Goudy Old Style"/>
      <family val="1"/>
    </font>
    <font>
      <b/>
      <sz val="11"/>
      <color theme="0"/>
      <name val="Corbel"/>
      <family val="1"/>
      <scheme val="minor"/>
    </font>
    <font>
      <u/>
      <sz val="11"/>
      <color theme="10"/>
      <name val="Corbe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4" fontId="4" fillId="2" borderId="4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3" fontId="4" fillId="3" borderId="7" xfId="0" applyNumberFormat="1" applyFont="1" applyFill="1" applyBorder="1" applyAlignment="1">
      <alignment horizontal="center"/>
    </xf>
    <xf numFmtId="0" fontId="6" fillId="0" borderId="0" xfId="1" applyAlignment="1">
      <alignment vertical="center"/>
    </xf>
    <xf numFmtId="14" fontId="4" fillId="3" borderId="0" xfId="0" applyNumberFormat="1" applyFont="1" applyFill="1" applyAlignment="1">
      <alignment horizontal="center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0</xdr:row>
      <xdr:rowOff>0</xdr:rowOff>
    </xdr:from>
    <xdr:to>
      <xdr:col>3</xdr:col>
      <xdr:colOff>3181349</xdr:colOff>
      <xdr:row>14</xdr:row>
      <xdr:rowOff>95250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557F007-9C2D-9668-D583-1C7830C84AA8}"/>
            </a:ext>
          </a:extLst>
        </xdr:cNvPr>
        <xdr:cNvSpPr/>
      </xdr:nvSpPr>
      <xdr:spPr>
        <a:xfrm>
          <a:off x="2247900" y="0"/>
          <a:ext cx="3009899" cy="2971800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127:</a:t>
          </a:r>
        </a:p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Add Index Column!</a:t>
          </a:r>
          <a:endParaRPr lang="en-AU" sz="1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b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Add an index column to the question table, with a separate counter for each stock.</a:t>
          </a:r>
        </a:p>
        <a:p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Restart the index from 1 each time the price drops</a:t>
          </a:r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14D01FD-15AC-42D1-AD9D-F22261746A6E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feed/update/urn:li:activity:725097350923175936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workbookViewId="0">
      <selection activeCell="L9" sqref="L9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6" width="10.109375" customWidth="1"/>
    <col min="7" max="7" width="8" customWidth="1"/>
  </cols>
  <sheetData>
    <row r="1" spans="1:9" s="3" customFormat="1" ht="22.5" customHeight="1" x14ac:dyDescent="0.25">
      <c r="A1" s="1"/>
      <c r="B1" s="13" t="s">
        <v>5</v>
      </c>
      <c r="C1" s="13"/>
      <c r="E1" s="13" t="s">
        <v>0</v>
      </c>
      <c r="F1" s="13"/>
      <c r="G1" s="13"/>
      <c r="I1" s="3" t="s">
        <v>7</v>
      </c>
    </row>
    <row r="2" spans="1:9" s="1" customFormat="1" x14ac:dyDescent="0.3">
      <c r="A2" s="2"/>
      <c r="B2" s="4" t="s">
        <v>1</v>
      </c>
      <c r="C2" s="6" t="s">
        <v>2</v>
      </c>
      <c r="E2" s="4" t="s">
        <v>1</v>
      </c>
      <c r="F2" s="8" t="s">
        <v>2</v>
      </c>
      <c r="G2" s="6" t="s">
        <v>6</v>
      </c>
    </row>
    <row r="3" spans="1:9" s="1" customFormat="1" x14ac:dyDescent="0.3">
      <c r="A3" s="2"/>
      <c r="B3" s="5" t="s">
        <v>3</v>
      </c>
      <c r="C3" s="7">
        <v>100</v>
      </c>
      <c r="D3"/>
      <c r="E3" s="5" t="s">
        <v>3</v>
      </c>
      <c r="F3" s="9">
        <v>100</v>
      </c>
      <c r="G3" s="7">
        <v>1</v>
      </c>
    </row>
    <row r="4" spans="1:9" s="1" customFormat="1" x14ac:dyDescent="0.3">
      <c r="A4" s="2"/>
      <c r="B4" s="5" t="s">
        <v>3</v>
      </c>
      <c r="C4" s="7">
        <v>45</v>
      </c>
      <c r="E4" s="5" t="s">
        <v>3</v>
      </c>
      <c r="F4" s="9">
        <v>45</v>
      </c>
      <c r="G4" s="7">
        <v>1</v>
      </c>
    </row>
    <row r="5" spans="1:9" s="1" customFormat="1" x14ac:dyDescent="0.3">
      <c r="A5" s="2"/>
      <c r="B5" s="5" t="s">
        <v>3</v>
      </c>
      <c r="C5" s="7">
        <v>88</v>
      </c>
      <c r="E5" s="5" t="s">
        <v>3</v>
      </c>
      <c r="F5" s="9">
        <v>88</v>
      </c>
      <c r="G5" s="7">
        <v>2</v>
      </c>
    </row>
    <row r="6" spans="1:9" s="1" customFormat="1" x14ac:dyDescent="0.3">
      <c r="A6" s="2"/>
      <c r="B6" s="5" t="s">
        <v>4</v>
      </c>
      <c r="C6" s="7">
        <v>49</v>
      </c>
      <c r="E6" s="5" t="s">
        <v>4</v>
      </c>
      <c r="F6" s="9">
        <v>49</v>
      </c>
      <c r="G6" s="7">
        <v>1</v>
      </c>
    </row>
    <row r="7" spans="1:9" s="1" customFormat="1" x14ac:dyDescent="0.3">
      <c r="A7" s="2"/>
      <c r="B7" s="5" t="s">
        <v>4</v>
      </c>
      <c r="C7" s="7">
        <v>43</v>
      </c>
      <c r="E7" s="5" t="s">
        <v>4</v>
      </c>
      <c r="F7" s="9">
        <v>43</v>
      </c>
      <c r="G7" s="7">
        <v>1</v>
      </c>
    </row>
    <row r="8" spans="1:9" x14ac:dyDescent="0.3">
      <c r="B8" s="5" t="s">
        <v>3</v>
      </c>
      <c r="C8" s="7">
        <v>96</v>
      </c>
      <c r="D8" s="1"/>
      <c r="E8" s="5" t="s">
        <v>3</v>
      </c>
      <c r="F8" s="9">
        <v>96</v>
      </c>
      <c r="G8" s="7">
        <v>3</v>
      </c>
    </row>
    <row r="9" spans="1:9" x14ac:dyDescent="0.3">
      <c r="B9" s="5" t="s">
        <v>4</v>
      </c>
      <c r="C9" s="7">
        <v>84</v>
      </c>
      <c r="D9" s="1"/>
      <c r="E9" s="5" t="s">
        <v>4</v>
      </c>
      <c r="F9" s="9">
        <v>84</v>
      </c>
      <c r="G9" s="7">
        <v>2</v>
      </c>
    </row>
    <row r="10" spans="1:9" x14ac:dyDescent="0.3">
      <c r="B10" s="5" t="s">
        <v>3</v>
      </c>
      <c r="C10" s="7">
        <v>99</v>
      </c>
      <c r="D10" s="1"/>
      <c r="E10" s="5" t="s">
        <v>3</v>
      </c>
      <c r="F10" s="9">
        <v>99</v>
      </c>
      <c r="G10" s="7">
        <v>4</v>
      </c>
    </row>
    <row r="11" spans="1:9" x14ac:dyDescent="0.3">
      <c r="B11" s="5" t="s">
        <v>3</v>
      </c>
      <c r="C11" s="7">
        <v>69</v>
      </c>
      <c r="D11" s="1"/>
      <c r="E11" s="5" t="s">
        <v>3</v>
      </c>
      <c r="F11" s="9">
        <v>69</v>
      </c>
      <c r="G11" s="7">
        <v>1</v>
      </c>
    </row>
    <row r="12" spans="1:9" x14ac:dyDescent="0.3">
      <c r="B12" s="5" t="s">
        <v>4</v>
      </c>
      <c r="C12" s="7">
        <v>14</v>
      </c>
      <c r="D12" s="1"/>
      <c r="E12" s="5" t="s">
        <v>4</v>
      </c>
      <c r="F12" s="9">
        <v>14</v>
      </c>
      <c r="G12" s="7">
        <v>1</v>
      </c>
    </row>
    <row r="13" spans="1:9" x14ac:dyDescent="0.3">
      <c r="B13" s="5" t="s">
        <v>4</v>
      </c>
      <c r="C13" s="7">
        <v>22</v>
      </c>
      <c r="D13" s="1"/>
      <c r="E13" s="5" t="s">
        <v>4</v>
      </c>
      <c r="F13" s="9">
        <v>22</v>
      </c>
      <c r="G13" s="7">
        <v>2</v>
      </c>
    </row>
    <row r="36" spans="4:4" x14ac:dyDescent="0.3">
      <c r="D36" s="1"/>
    </row>
  </sheetData>
  <sortState xmlns:xlrd2="http://schemas.microsoft.com/office/spreadsheetml/2017/richdata2" ref="E3:G5">
    <sortCondition ref="E3:E5"/>
  </sortState>
  <mergeCells count="2">
    <mergeCell ref="B1:C1"/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30CA-6158-4109-A91D-716493C70131}">
  <dimension ref="A1:I36"/>
  <sheetViews>
    <sheetView workbookViewId="0">
      <selection activeCell="E16" sqref="E16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6" width="10.109375" customWidth="1"/>
    <col min="7" max="7" width="8" customWidth="1"/>
  </cols>
  <sheetData>
    <row r="1" spans="1:9" s="3" customFormat="1" ht="22.5" customHeight="1" x14ac:dyDescent="0.25">
      <c r="A1" s="1"/>
      <c r="B1" s="13" t="s">
        <v>5</v>
      </c>
      <c r="C1" s="13"/>
      <c r="E1" s="13" t="s">
        <v>0</v>
      </c>
      <c r="F1" s="13"/>
      <c r="G1" s="13"/>
      <c r="I1" s="10" t="s">
        <v>7</v>
      </c>
    </row>
    <row r="2" spans="1:9" s="1" customFormat="1" x14ac:dyDescent="0.3">
      <c r="A2" s="2"/>
      <c r="B2" s="4" t="s">
        <v>1</v>
      </c>
      <c r="C2" s="6" t="s">
        <v>2</v>
      </c>
      <c r="E2" s="4" t="s">
        <v>1</v>
      </c>
      <c r="F2" s="8" t="s">
        <v>2</v>
      </c>
      <c r="G2" s="6" t="s">
        <v>6</v>
      </c>
    </row>
    <row r="3" spans="1:9" s="1" customFormat="1" x14ac:dyDescent="0.3">
      <c r="A3" s="2"/>
      <c r="B3" s="5" t="s">
        <v>3</v>
      </c>
      <c r="C3" s="7">
        <v>100</v>
      </c>
      <c r="D3"/>
      <c r="E3" s="5" t="s">
        <v>3</v>
      </c>
      <c r="F3" s="9">
        <v>100</v>
      </c>
      <c r="G3" s="7">
        <v>1</v>
      </c>
    </row>
    <row r="4" spans="1:9" s="1" customFormat="1" x14ac:dyDescent="0.3">
      <c r="A4" s="2"/>
      <c r="B4" s="5" t="s">
        <v>3</v>
      </c>
      <c r="C4" s="7">
        <v>45</v>
      </c>
      <c r="E4" s="5" t="s">
        <v>3</v>
      </c>
      <c r="F4" s="9">
        <v>45</v>
      </c>
      <c r="G4" s="7">
        <v>1</v>
      </c>
    </row>
    <row r="5" spans="1:9" s="1" customFormat="1" x14ac:dyDescent="0.3">
      <c r="A5" s="2"/>
      <c r="B5" s="5" t="s">
        <v>3</v>
      </c>
      <c r="C5" s="7">
        <v>88</v>
      </c>
      <c r="E5" s="5" t="s">
        <v>3</v>
      </c>
      <c r="F5" s="9">
        <v>88</v>
      </c>
      <c r="G5" s="7">
        <v>2</v>
      </c>
    </row>
    <row r="6" spans="1:9" s="1" customFormat="1" x14ac:dyDescent="0.3">
      <c r="A6" s="2"/>
      <c r="B6" s="5" t="s">
        <v>4</v>
      </c>
      <c r="C6" s="7">
        <v>49</v>
      </c>
      <c r="E6" s="5" t="s">
        <v>4</v>
      </c>
      <c r="F6" s="9">
        <v>49</v>
      </c>
      <c r="G6" s="7">
        <v>1</v>
      </c>
    </row>
    <row r="7" spans="1:9" s="1" customFormat="1" x14ac:dyDescent="0.3">
      <c r="A7" s="2"/>
      <c r="B7" s="5" t="s">
        <v>4</v>
      </c>
      <c r="C7" s="7">
        <v>43</v>
      </c>
      <c r="E7" s="5" t="s">
        <v>4</v>
      </c>
      <c r="F7" s="9">
        <v>43</v>
      </c>
      <c r="G7" s="7">
        <v>1</v>
      </c>
    </row>
    <row r="8" spans="1:9" x14ac:dyDescent="0.3">
      <c r="B8" s="5" t="s">
        <v>3</v>
      </c>
      <c r="C8" s="7">
        <v>96</v>
      </c>
      <c r="D8" s="1"/>
      <c r="E8" s="5" t="s">
        <v>3</v>
      </c>
      <c r="F8" s="9">
        <v>96</v>
      </c>
      <c r="G8" s="7">
        <v>3</v>
      </c>
    </row>
    <row r="9" spans="1:9" x14ac:dyDescent="0.3">
      <c r="B9" s="5" t="s">
        <v>4</v>
      </c>
      <c r="C9" s="7">
        <v>84</v>
      </c>
      <c r="D9" s="1"/>
      <c r="E9" s="5" t="s">
        <v>4</v>
      </c>
      <c r="F9" s="9">
        <v>84</v>
      </c>
      <c r="G9" s="7">
        <v>2</v>
      </c>
    </row>
    <row r="10" spans="1:9" x14ac:dyDescent="0.3">
      <c r="B10" s="5" t="s">
        <v>3</v>
      </c>
      <c r="C10" s="7">
        <v>99</v>
      </c>
      <c r="D10" s="1"/>
      <c r="E10" s="5" t="s">
        <v>3</v>
      </c>
      <c r="F10" s="9">
        <v>99</v>
      </c>
      <c r="G10" s="7">
        <v>4</v>
      </c>
    </row>
    <row r="11" spans="1:9" x14ac:dyDescent="0.3">
      <c r="B11" s="5" t="s">
        <v>3</v>
      </c>
      <c r="C11" s="7">
        <v>69</v>
      </c>
      <c r="D11" s="1"/>
      <c r="E11" s="5" t="s">
        <v>3</v>
      </c>
      <c r="F11" s="9">
        <v>69</v>
      </c>
      <c r="G11" s="7">
        <v>1</v>
      </c>
    </row>
    <row r="12" spans="1:9" x14ac:dyDescent="0.3">
      <c r="B12" s="5" t="s">
        <v>4</v>
      </c>
      <c r="C12" s="7">
        <v>14</v>
      </c>
      <c r="D12" s="1"/>
      <c r="E12" s="5" t="s">
        <v>4</v>
      </c>
      <c r="F12" s="9">
        <v>14</v>
      </c>
      <c r="G12" s="7">
        <v>1</v>
      </c>
    </row>
    <row r="13" spans="1:9" x14ac:dyDescent="0.3">
      <c r="B13" s="5" t="s">
        <v>4</v>
      </c>
      <c r="C13" s="7">
        <v>22</v>
      </c>
      <c r="D13" s="1"/>
      <c r="E13" s="5" t="s">
        <v>4</v>
      </c>
      <c r="F13" s="9">
        <v>22</v>
      </c>
      <c r="G13" s="7">
        <v>2</v>
      </c>
    </row>
    <row r="15" spans="1:9" x14ac:dyDescent="0.3">
      <c r="E15" s="11" t="s">
        <v>8</v>
      </c>
    </row>
    <row r="16" spans="1:9" x14ac:dyDescent="0.3">
      <c r="E16" t="str" cm="1">
        <f t="array" ref="E16:G27">_xlfn.REDUCE(
    E2:G2,
    C3:C13,
    _xlfn.LAMBDA(_xlpm.a,_xlpm.p,
        _xlfn.LET(
            _xlpm.v, _xlfn.TAKE(B13:_xlpm.p, 1),
            _xlpm.s, _xlfn.SINGLE(+_xlpm.v),
            _xlpm.f, _xlfn.TAKE(_xlfn._xlws.FILTER(_xlpm.a, _xlfn.TAKE(_xlpm.a, , 1) = _xlpm.s, {0,0,0}), -1),
            _xlfn.VSTACK(_xlpm.a, _xlfn.HSTACK(_xlpm.v, (_xlpm.p &gt; INDEX(_xlpm.f, 2)) * INDEX(_xlpm.f, 3) + 1))
        )
    )
)</f>
        <v>Stock</v>
      </c>
      <c r="F16" t="str">
        <v>Price</v>
      </c>
      <c r="G16" t="str">
        <v>index</v>
      </c>
    </row>
    <row r="17" spans="5:7" x14ac:dyDescent="0.3">
      <c r="E17" t="str">
        <v>A</v>
      </c>
      <c r="F17">
        <v>100</v>
      </c>
      <c r="G17">
        <v>1</v>
      </c>
    </row>
    <row r="18" spans="5:7" x14ac:dyDescent="0.3">
      <c r="E18" t="str">
        <v>A</v>
      </c>
      <c r="F18">
        <v>45</v>
      </c>
      <c r="G18">
        <v>1</v>
      </c>
    </row>
    <row r="19" spans="5:7" x14ac:dyDescent="0.3">
      <c r="E19" t="str">
        <v>A</v>
      </c>
      <c r="F19">
        <v>88</v>
      </c>
      <c r="G19">
        <v>2</v>
      </c>
    </row>
    <row r="20" spans="5:7" x14ac:dyDescent="0.3">
      <c r="E20" t="str">
        <v>B</v>
      </c>
      <c r="F20">
        <v>49</v>
      </c>
      <c r="G20">
        <v>1</v>
      </c>
    </row>
    <row r="21" spans="5:7" x14ac:dyDescent="0.3">
      <c r="E21" t="str">
        <v>B</v>
      </c>
      <c r="F21">
        <v>43</v>
      </c>
      <c r="G21">
        <v>1</v>
      </c>
    </row>
    <row r="22" spans="5:7" x14ac:dyDescent="0.3">
      <c r="E22" t="str">
        <v>A</v>
      </c>
      <c r="F22">
        <v>96</v>
      </c>
      <c r="G22">
        <v>3</v>
      </c>
    </row>
    <row r="23" spans="5:7" x14ac:dyDescent="0.3">
      <c r="E23" t="str">
        <v>B</v>
      </c>
      <c r="F23">
        <v>84</v>
      </c>
      <c r="G23">
        <v>2</v>
      </c>
    </row>
    <row r="24" spans="5:7" x14ac:dyDescent="0.3">
      <c r="E24" t="str">
        <v>A</v>
      </c>
      <c r="F24">
        <v>99</v>
      </c>
      <c r="G24">
        <v>4</v>
      </c>
    </row>
    <row r="25" spans="5:7" x14ac:dyDescent="0.3">
      <c r="E25" t="str">
        <v>A</v>
      </c>
      <c r="F25">
        <v>69</v>
      </c>
      <c r="G25">
        <v>1</v>
      </c>
    </row>
    <row r="26" spans="5:7" x14ac:dyDescent="0.3">
      <c r="E26" t="str">
        <v>B</v>
      </c>
      <c r="F26">
        <v>14</v>
      </c>
      <c r="G26">
        <v>1</v>
      </c>
    </row>
    <row r="27" spans="5:7" x14ac:dyDescent="0.3">
      <c r="E27" t="str">
        <v>B</v>
      </c>
      <c r="F27">
        <v>22</v>
      </c>
      <c r="G27">
        <v>2</v>
      </c>
    </row>
    <row r="36" spans="4:4" x14ac:dyDescent="0.3">
      <c r="D36" s="1"/>
    </row>
  </sheetData>
  <mergeCells count="2">
    <mergeCell ref="B1:C1"/>
    <mergeCell ref="E1:G1"/>
  </mergeCells>
  <hyperlinks>
    <hyperlink ref="I1" r:id="rId1" xr:uid="{D3E3A37A-3CBB-4A24-9604-92CC8383AE82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FF4A-2790-4AE1-A118-2C6EECC70CEA}">
  <dimension ref="A1:I38"/>
  <sheetViews>
    <sheetView topLeftCell="A7" workbookViewId="0">
      <selection activeCell="B16" sqref="B16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6" width="10.109375" customWidth="1"/>
    <col min="7" max="7" width="8" customWidth="1"/>
  </cols>
  <sheetData>
    <row r="1" spans="1:9" s="3" customFormat="1" ht="22.5" customHeight="1" x14ac:dyDescent="0.25">
      <c r="A1" s="1"/>
      <c r="B1" s="13" t="s">
        <v>5</v>
      </c>
      <c r="C1" s="13"/>
      <c r="E1" s="13" t="s">
        <v>0</v>
      </c>
      <c r="F1" s="13"/>
      <c r="G1" s="13"/>
      <c r="I1" s="3" t="s">
        <v>7</v>
      </c>
    </row>
    <row r="2" spans="1:9" s="1" customFormat="1" x14ac:dyDescent="0.3">
      <c r="A2" s="2"/>
      <c r="B2" s="4" t="s">
        <v>1</v>
      </c>
      <c r="C2" s="6" t="s">
        <v>2</v>
      </c>
      <c r="E2" s="4" t="s">
        <v>1</v>
      </c>
      <c r="F2" s="8" t="s">
        <v>2</v>
      </c>
      <c r="G2" s="6" t="s">
        <v>6</v>
      </c>
    </row>
    <row r="3" spans="1:9" s="1" customFormat="1" x14ac:dyDescent="0.3">
      <c r="A3" s="2"/>
      <c r="B3" s="5" t="s">
        <v>3</v>
      </c>
      <c r="C3" s="7">
        <v>100</v>
      </c>
      <c r="D3"/>
      <c r="E3" s="5" t="s">
        <v>3</v>
      </c>
      <c r="F3" s="9">
        <v>100</v>
      </c>
      <c r="G3" s="7">
        <v>1</v>
      </c>
    </row>
    <row r="4" spans="1:9" s="1" customFormat="1" x14ac:dyDescent="0.3">
      <c r="A4" s="2"/>
      <c r="B4" s="5" t="s">
        <v>3</v>
      </c>
      <c r="C4" s="7">
        <v>45</v>
      </c>
      <c r="E4" s="5" t="s">
        <v>3</v>
      </c>
      <c r="F4" s="9">
        <v>45</v>
      </c>
      <c r="G4" s="7">
        <v>1</v>
      </c>
    </row>
    <row r="5" spans="1:9" s="1" customFormat="1" x14ac:dyDescent="0.3">
      <c r="A5" s="2"/>
      <c r="B5" s="5" t="s">
        <v>3</v>
      </c>
      <c r="C5" s="7">
        <v>88</v>
      </c>
      <c r="E5" s="5" t="s">
        <v>3</v>
      </c>
      <c r="F5" s="9">
        <v>88</v>
      </c>
      <c r="G5" s="7">
        <v>2</v>
      </c>
    </row>
    <row r="6" spans="1:9" s="1" customFormat="1" x14ac:dyDescent="0.3">
      <c r="A6" s="2"/>
      <c r="B6" s="5" t="s">
        <v>4</v>
      </c>
      <c r="C6" s="7">
        <v>49</v>
      </c>
      <c r="E6" s="5" t="s">
        <v>4</v>
      </c>
      <c r="F6" s="9">
        <v>49</v>
      </c>
      <c r="G6" s="7">
        <v>1</v>
      </c>
    </row>
    <row r="7" spans="1:9" s="1" customFormat="1" x14ac:dyDescent="0.3">
      <c r="A7" s="2"/>
      <c r="B7" s="5" t="s">
        <v>4</v>
      </c>
      <c r="C7" s="7">
        <v>43</v>
      </c>
      <c r="E7" s="5" t="s">
        <v>4</v>
      </c>
      <c r="F7" s="9">
        <v>43</v>
      </c>
      <c r="G7" s="7">
        <v>1</v>
      </c>
    </row>
    <row r="8" spans="1:9" x14ac:dyDescent="0.3">
      <c r="B8" s="5" t="s">
        <v>3</v>
      </c>
      <c r="C8" s="7">
        <v>96</v>
      </c>
      <c r="D8" s="1"/>
      <c r="E8" s="5" t="s">
        <v>3</v>
      </c>
      <c r="F8" s="9">
        <v>96</v>
      </c>
      <c r="G8" s="7">
        <v>3</v>
      </c>
    </row>
    <row r="9" spans="1:9" x14ac:dyDescent="0.3">
      <c r="B9" s="5" t="s">
        <v>4</v>
      </c>
      <c r="C9" s="7">
        <v>84</v>
      </c>
      <c r="D9" s="1"/>
      <c r="E9" s="5" t="s">
        <v>4</v>
      </c>
      <c r="F9" s="9">
        <v>84</v>
      </c>
      <c r="G9" s="7">
        <v>2</v>
      </c>
    </row>
    <row r="10" spans="1:9" x14ac:dyDescent="0.3">
      <c r="B10" s="5" t="s">
        <v>3</v>
      </c>
      <c r="C10" s="7">
        <v>99</v>
      </c>
      <c r="D10" s="1"/>
      <c r="E10" s="5" t="s">
        <v>3</v>
      </c>
      <c r="F10" s="9">
        <v>99</v>
      </c>
      <c r="G10" s="7">
        <v>4</v>
      </c>
    </row>
    <row r="11" spans="1:9" x14ac:dyDescent="0.3">
      <c r="B11" s="5" t="s">
        <v>3</v>
      </c>
      <c r="C11" s="7">
        <v>69</v>
      </c>
      <c r="D11" s="1"/>
      <c r="E11" s="5" t="s">
        <v>3</v>
      </c>
      <c r="F11" s="9">
        <v>69</v>
      </c>
      <c r="G11" s="7">
        <v>1</v>
      </c>
    </row>
    <row r="12" spans="1:9" x14ac:dyDescent="0.3">
      <c r="B12" s="5" t="s">
        <v>4</v>
      </c>
      <c r="C12" s="7">
        <v>14</v>
      </c>
      <c r="D12" s="1"/>
      <c r="E12" s="5" t="s">
        <v>4</v>
      </c>
      <c r="F12" s="9">
        <v>14</v>
      </c>
      <c r="G12" s="7">
        <v>1</v>
      </c>
    </row>
    <row r="13" spans="1:9" x14ac:dyDescent="0.3">
      <c r="B13" s="5" t="s">
        <v>4</v>
      </c>
      <c r="C13" s="7">
        <v>22</v>
      </c>
      <c r="D13" s="1"/>
      <c r="E13" s="5" t="s">
        <v>4</v>
      </c>
      <c r="F13" s="9">
        <v>22</v>
      </c>
      <c r="G13" s="7">
        <v>2</v>
      </c>
    </row>
    <row r="16" spans="1:9" ht="14.4" customHeight="1" x14ac:dyDescent="0.3">
      <c r="B16" s="12" t="str" cm="1">
        <f t="array" ref="B16:D26">_xlfn.LET(
_xlpm.l, _xlfn.LAMBDA(_xlpm.x,_xlpm.y,_xlpm.z, _xlfn.DROP(_xlfn.CHOOSECOLS(_xlpm.x,_xlpm.y),_xlpm.z)),
_xlpm.a, _xlfn._xlws.SORT(_xlfn.HSTACK(B3:C13, _xlfn.SEQUENCE(ROWS(B3:C13))),1,1),
_xlpm.d, (_xlpm.l(_xlpm.a,1,0)=_xlfn.VSTACK(0,_xlpm.l(_xlpm.a,1,-1)))*1,
_xlpm.e, 0+(_xlpm.l(_xlpm.a,2,0)&gt;_xlfn.VSTACK(0, _xlpm.l(_xlpm.a,2,-1))),
_xlpm.y, _xlfn.SCAN(0, (_xlpm.d&gt;0)*(_xlpm.e=1), _xlfn.LAMBDA(_xlpm.x,_xlpm.y, IF(_xlpm.y=0,1,_xlpm.x+_xlpm.y))),
_xlfn.CHOOSECOLS(_xlfn._xlws.SORT(_xlfn.HSTACK(_xlpm.a,_xlpm.y),3,1),1,2,4)
)</f>
        <v>A</v>
      </c>
      <c r="C16">
        <v>100</v>
      </c>
      <c r="D16">
        <v>1</v>
      </c>
    </row>
    <row r="17" spans="2:6" ht="14.4" customHeight="1" x14ac:dyDescent="0.3">
      <c r="B17" t="str">
        <v>A</v>
      </c>
      <c r="C17">
        <v>45</v>
      </c>
      <c r="D17">
        <v>1</v>
      </c>
    </row>
    <row r="18" spans="2:6" x14ac:dyDescent="0.3">
      <c r="B18" t="str">
        <v>A</v>
      </c>
      <c r="C18">
        <v>88</v>
      </c>
      <c r="D18">
        <v>2</v>
      </c>
    </row>
    <row r="19" spans="2:6" x14ac:dyDescent="0.3">
      <c r="B19" t="str">
        <v>B</v>
      </c>
      <c r="C19">
        <v>49</v>
      </c>
      <c r="D19">
        <v>1</v>
      </c>
    </row>
    <row r="20" spans="2:6" x14ac:dyDescent="0.3">
      <c r="B20" t="str">
        <v>B</v>
      </c>
      <c r="C20">
        <v>43</v>
      </c>
      <c r="D20">
        <v>1</v>
      </c>
    </row>
    <row r="21" spans="2:6" x14ac:dyDescent="0.3">
      <c r="B21" t="str">
        <v>A</v>
      </c>
      <c r="C21">
        <v>96</v>
      </c>
      <c r="D21">
        <v>3</v>
      </c>
    </row>
    <row r="22" spans="2:6" x14ac:dyDescent="0.3">
      <c r="B22" t="str">
        <v>B</v>
      </c>
      <c r="C22">
        <v>84</v>
      </c>
      <c r="D22">
        <v>2</v>
      </c>
    </row>
    <row r="23" spans="2:6" x14ac:dyDescent="0.3">
      <c r="B23" t="str">
        <v>A</v>
      </c>
      <c r="C23">
        <v>99</v>
      </c>
      <c r="D23">
        <v>4</v>
      </c>
    </row>
    <row r="24" spans="2:6" x14ac:dyDescent="0.3">
      <c r="B24" t="str">
        <v>A</v>
      </c>
      <c r="C24">
        <v>69</v>
      </c>
      <c r="D24">
        <v>1</v>
      </c>
    </row>
    <row r="25" spans="2:6" x14ac:dyDescent="0.3">
      <c r="B25" t="str">
        <v>B</v>
      </c>
      <c r="C25">
        <v>14</v>
      </c>
      <c r="D25">
        <v>1</v>
      </c>
    </row>
    <row r="26" spans="2:6" x14ac:dyDescent="0.3">
      <c r="B26" t="str">
        <v>B</v>
      </c>
      <c r="C26">
        <v>22</v>
      </c>
      <c r="D26">
        <v>2</v>
      </c>
    </row>
    <row r="28" spans="2:6" x14ac:dyDescent="0.3">
      <c r="B28" t="str" cm="1">
        <f t="array" ref="B28:D38">_xlfn.LET(
_xlpm.l, _xlfn.LAMBDA(_xlpm.x,_xlpm.y,_xlpm.z, _xlfn.DROP(_xlfn.CHOOSECOLS(_xlpm.x,_xlpm.y),_xlpm.z)),
_xlpm.a, _xlfn._xlws.SORT(_xlfn.HSTACK(B3:C13, _xlfn.SEQUENCE(ROWS(B3:C13))),1,1),
_xlpm.d, (_xlpm.l(_xlpm.a,1,0)=_xlfn.VSTACK(0,_xlpm.l(_xlpm.a,1,-1)))*1,
_xlpm.e, 0+(_xlpm.l(_xlpm.a,2,0)&gt;_xlfn.VSTACK(0, _xlpm.l(_xlpm.a,2,-1))),
_xlpm.y, _xlfn.SCAN(0, (_xlpm.d&gt;0)*(_xlpm.e=1), _xlfn.LAMBDA(_xlpm.x,_xlpm.y, IF(_xlpm.y=0,1,_xlpm.x+_xlpm.y))),
_xlpm.a
)</f>
        <v>A</v>
      </c>
      <c r="C28">
        <v>100</v>
      </c>
      <c r="D28">
        <v>1</v>
      </c>
      <c r="F28" cm="1">
        <f t="array" ref="F28:F38">_xlfn.LET(
_xlpm.l, _xlfn.LAMBDA(_xlpm.x,_xlpm.y,_xlpm.z, _xlfn.DROP(_xlfn.CHOOSECOLS(_xlpm.x,_xlpm.y),_xlpm.z)),
_xlpm.a, _xlfn._xlws.SORT(_xlfn.HSTACK(B3:C13, _xlfn.SEQUENCE(ROWS(B3:C13))),1,1),
_xlpm.d, (_xlpm.l(_xlpm.a,1,0)=_xlfn.VSTACK(0,_xlpm.l(_xlpm.a,1,-1)))*1,
_xlpm.e, 0+(_xlpm.l(_xlpm.a,2,0)&gt;_xlfn.VSTACK(0, _xlpm.l(_xlpm.a,2,-1))),
_xlpm.y, _xlfn.SCAN(0, (_xlpm.d&gt;0)*(_xlpm.e=1), _xlfn.LAMBDA(_xlpm.x,_xlpm.y, IF(_xlpm.y=0,1,_xlpm.x+_xlpm.y))),
_xlpm.d
)</f>
        <v>0</v>
      </c>
    </row>
    <row r="29" spans="2:6" x14ac:dyDescent="0.3">
      <c r="B29" t="str">
        <v>A</v>
      </c>
      <c r="C29">
        <v>45</v>
      </c>
      <c r="D29">
        <v>2</v>
      </c>
      <c r="F29">
        <v>1</v>
      </c>
    </row>
    <row r="30" spans="2:6" x14ac:dyDescent="0.3">
      <c r="B30" t="str">
        <v>A</v>
      </c>
      <c r="C30">
        <v>88</v>
      </c>
      <c r="D30">
        <v>3</v>
      </c>
      <c r="F30">
        <v>1</v>
      </c>
    </row>
    <row r="31" spans="2:6" x14ac:dyDescent="0.3">
      <c r="B31" t="str">
        <v>A</v>
      </c>
      <c r="C31">
        <v>96</v>
      </c>
      <c r="D31">
        <v>6</v>
      </c>
      <c r="F31">
        <v>1</v>
      </c>
    </row>
    <row r="32" spans="2:6" x14ac:dyDescent="0.3">
      <c r="B32" t="str">
        <v>A</v>
      </c>
      <c r="C32">
        <v>99</v>
      </c>
      <c r="D32">
        <v>8</v>
      </c>
      <c r="F32">
        <v>1</v>
      </c>
    </row>
    <row r="33" spans="2:6" x14ac:dyDescent="0.3">
      <c r="B33" t="str">
        <v>A</v>
      </c>
      <c r="C33">
        <v>69</v>
      </c>
      <c r="D33">
        <v>9</v>
      </c>
      <c r="F33">
        <v>1</v>
      </c>
    </row>
    <row r="34" spans="2:6" x14ac:dyDescent="0.3">
      <c r="B34" t="str">
        <v>B</v>
      </c>
      <c r="C34">
        <v>49</v>
      </c>
      <c r="D34">
        <v>4</v>
      </c>
      <c r="F34">
        <v>0</v>
      </c>
    </row>
    <row r="35" spans="2:6" x14ac:dyDescent="0.3">
      <c r="B35" t="str">
        <v>B</v>
      </c>
      <c r="C35">
        <v>43</v>
      </c>
      <c r="D35">
        <v>5</v>
      </c>
      <c r="F35">
        <v>1</v>
      </c>
    </row>
    <row r="36" spans="2:6" x14ac:dyDescent="0.3">
      <c r="B36" t="str">
        <v>B</v>
      </c>
      <c r="C36">
        <v>84</v>
      </c>
      <c r="D36" s="1">
        <v>7</v>
      </c>
      <c r="F36">
        <v>1</v>
      </c>
    </row>
    <row r="37" spans="2:6" x14ac:dyDescent="0.3">
      <c r="B37" t="str">
        <v>B</v>
      </c>
      <c r="C37">
        <v>14</v>
      </c>
      <c r="D37">
        <v>10</v>
      </c>
      <c r="F37">
        <v>1</v>
      </c>
    </row>
    <row r="38" spans="2:6" x14ac:dyDescent="0.3">
      <c r="B38" t="str">
        <v>B</v>
      </c>
      <c r="C38">
        <v>22</v>
      </c>
      <c r="D38">
        <v>11</v>
      </c>
      <c r="F38">
        <v>1</v>
      </c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77DE5-B7D4-4785-A6E1-3A2BD9D855C6}">
  <dimension ref="A1:I36"/>
  <sheetViews>
    <sheetView workbookViewId="0">
      <selection activeCell="D42" sqref="D42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6" width="10.109375" customWidth="1"/>
    <col min="7" max="7" width="8" customWidth="1"/>
  </cols>
  <sheetData>
    <row r="1" spans="1:9" s="3" customFormat="1" ht="22.5" customHeight="1" x14ac:dyDescent="0.25">
      <c r="A1" s="1"/>
      <c r="B1" s="13" t="s">
        <v>5</v>
      </c>
      <c r="C1" s="13"/>
      <c r="E1" s="13" t="s">
        <v>0</v>
      </c>
      <c r="F1" s="13"/>
      <c r="G1" s="13"/>
      <c r="I1" s="3" t="s">
        <v>7</v>
      </c>
    </row>
    <row r="2" spans="1:9" s="1" customFormat="1" x14ac:dyDescent="0.3">
      <c r="A2" s="2"/>
      <c r="B2" s="4" t="s">
        <v>1</v>
      </c>
      <c r="C2" s="6" t="s">
        <v>2</v>
      </c>
      <c r="E2" s="4" t="s">
        <v>1</v>
      </c>
      <c r="F2" s="8" t="s">
        <v>2</v>
      </c>
      <c r="G2" s="6" t="s">
        <v>6</v>
      </c>
    </row>
    <row r="3" spans="1:9" s="1" customFormat="1" x14ac:dyDescent="0.3">
      <c r="A3" s="2"/>
      <c r="B3" s="5" t="s">
        <v>3</v>
      </c>
      <c r="C3" s="7">
        <v>100</v>
      </c>
      <c r="D3"/>
      <c r="E3" s="5" t="s">
        <v>3</v>
      </c>
      <c r="F3" s="9">
        <v>100</v>
      </c>
      <c r="G3" s="7">
        <v>1</v>
      </c>
    </row>
    <row r="4" spans="1:9" s="1" customFormat="1" x14ac:dyDescent="0.3">
      <c r="A4" s="2"/>
      <c r="B4" s="5" t="s">
        <v>3</v>
      </c>
      <c r="C4" s="7">
        <v>45</v>
      </c>
      <c r="E4" s="5" t="s">
        <v>3</v>
      </c>
      <c r="F4" s="9">
        <v>45</v>
      </c>
      <c r="G4" s="7">
        <v>1</v>
      </c>
    </row>
    <row r="5" spans="1:9" s="1" customFormat="1" x14ac:dyDescent="0.3">
      <c r="A5" s="2"/>
      <c r="B5" s="5" t="s">
        <v>3</v>
      </c>
      <c r="C5" s="7">
        <v>88</v>
      </c>
      <c r="E5" s="5" t="s">
        <v>3</v>
      </c>
      <c r="F5" s="9">
        <v>88</v>
      </c>
      <c r="G5" s="7">
        <v>2</v>
      </c>
    </row>
    <row r="6" spans="1:9" s="1" customFormat="1" x14ac:dyDescent="0.3">
      <c r="A6" s="2"/>
      <c r="B6" s="5" t="s">
        <v>4</v>
      </c>
      <c r="C6" s="7">
        <v>49</v>
      </c>
      <c r="E6" s="5" t="s">
        <v>4</v>
      </c>
      <c r="F6" s="9">
        <v>49</v>
      </c>
      <c r="G6" s="7">
        <v>1</v>
      </c>
    </row>
    <row r="7" spans="1:9" s="1" customFormat="1" x14ac:dyDescent="0.3">
      <c r="A7" s="2"/>
      <c r="B7" s="5" t="s">
        <v>4</v>
      </c>
      <c r="C7" s="7">
        <v>43</v>
      </c>
      <c r="E7" s="5" t="s">
        <v>4</v>
      </c>
      <c r="F7" s="9">
        <v>43</v>
      </c>
      <c r="G7" s="7">
        <v>1</v>
      </c>
    </row>
    <row r="8" spans="1:9" x14ac:dyDescent="0.3">
      <c r="B8" s="5" t="s">
        <v>3</v>
      </c>
      <c r="C8" s="7">
        <v>96</v>
      </c>
      <c r="D8" s="1"/>
      <c r="E8" s="5" t="s">
        <v>3</v>
      </c>
      <c r="F8" s="9">
        <v>96</v>
      </c>
      <c r="G8" s="7">
        <v>3</v>
      </c>
    </row>
    <row r="9" spans="1:9" x14ac:dyDescent="0.3">
      <c r="B9" s="5" t="s">
        <v>4</v>
      </c>
      <c r="C9" s="7">
        <v>84</v>
      </c>
      <c r="D9" s="1"/>
      <c r="E9" s="5" t="s">
        <v>4</v>
      </c>
      <c r="F9" s="9">
        <v>84</v>
      </c>
      <c r="G9" s="7">
        <v>2</v>
      </c>
    </row>
    <row r="10" spans="1:9" x14ac:dyDescent="0.3">
      <c r="B10" s="5" t="s">
        <v>3</v>
      </c>
      <c r="C10" s="7">
        <v>99</v>
      </c>
      <c r="D10" s="1"/>
      <c r="E10" s="5" t="s">
        <v>3</v>
      </c>
      <c r="F10" s="9">
        <v>99</v>
      </c>
      <c r="G10" s="7">
        <v>4</v>
      </c>
    </row>
    <row r="11" spans="1:9" x14ac:dyDescent="0.3">
      <c r="B11" s="5" t="s">
        <v>3</v>
      </c>
      <c r="C11" s="7">
        <v>69</v>
      </c>
      <c r="D11" s="1"/>
      <c r="E11" s="5" t="s">
        <v>3</v>
      </c>
      <c r="F11" s="9">
        <v>69</v>
      </c>
      <c r="G11" s="7">
        <v>1</v>
      </c>
    </row>
    <row r="12" spans="1:9" x14ac:dyDescent="0.3">
      <c r="B12" s="5" t="s">
        <v>4</v>
      </c>
      <c r="C12" s="7">
        <v>14</v>
      </c>
      <c r="D12" s="1"/>
      <c r="E12" s="5" t="s">
        <v>4</v>
      </c>
      <c r="F12" s="9">
        <v>14</v>
      </c>
      <c r="G12" s="7">
        <v>1</v>
      </c>
    </row>
    <row r="13" spans="1:9" x14ac:dyDescent="0.3">
      <c r="B13" s="5" t="s">
        <v>4</v>
      </c>
      <c r="C13" s="7">
        <v>22</v>
      </c>
      <c r="D13" s="1"/>
      <c r="E13" s="5" t="s">
        <v>4</v>
      </c>
      <c r="F13" s="9">
        <v>22</v>
      </c>
      <c r="G13" s="7">
        <v>2</v>
      </c>
    </row>
    <row r="16" spans="1:9" x14ac:dyDescent="0.3">
      <c r="B16" t="str" cm="1">
        <f t="array" ref="B16:B27">_xlfn.LET(
    _xlpm.c, COUNT(C3:C13),
    _xlpm.s, _xlfn._xlws.SORT(_xlfn.HSTACK(_xlfn.SEQUENCE(_xlpm.c), B3:C13), 2, 1),
    _xlpm.t, _xlfn.VSTACK(0, _xlfn.TAKE(_xlpm.s, , -1)),
    _xlfn.VSTACK(
        "Index",
        _xlfn.SCAN(
            ,
            _xlfn.SEQUENCE(_xlpm.c),
            _xlfn.LAMBDA(_xlpm.a,_xlpm.x, IF(INDEX(_xlpm.t, _xlpm.x) &lt; INDEX(_xlpm.t, _xlpm.x + 1), _xlpm.a + 1, 1))
        )
    )
)</f>
        <v>Index</v>
      </c>
      <c r="D16">
        <f>_xlfn.LET(
    _xlpm.c, COUNT(C3:C13),
    _xlpm.s, _xlfn._xlws.SORT(_xlfn.HSTACK(_xlfn.SEQUENCE(_xlpm.c), B3:C13), 2, 1),
    _xlpm.t, _xlfn.VSTACK(0, _xlfn.TAKE(_xlpm.s, , -1)),
_xlpm.c
)</f>
        <v>11</v>
      </c>
      <c r="E16" cm="1">
        <f t="array" ref="E16:G26">_xlfn.LET(
    _xlpm.c, COUNT(C3:C13),
    _xlpm.s, _xlfn._xlws.SORT(_xlfn.HSTACK(_xlfn.SEQUENCE(_xlpm.c), B3:C13), 2, 1),
    _xlpm.t, _xlfn.VSTACK(0, _xlfn.TAKE(_xlpm.s, , -1)),
_xlpm.s
)</f>
        <v>1</v>
      </c>
      <c r="F16" t="str">
        <v>A</v>
      </c>
      <c r="G16">
        <v>100</v>
      </c>
      <c r="I16" cm="1">
        <f t="array" ref="I16:I27">_xlfn.LET(
    _xlpm.c, COUNT(C3:C13),
    _xlpm.s, _xlfn._xlws.SORT(_xlfn.HSTACK(_xlfn.SEQUENCE(_xlpm.c), B3:C13), 2, 1),
    _xlpm.t, _xlfn.VSTACK(0, _xlfn.TAKE(_xlpm.s, , -1)),
_xlpm.t)</f>
        <v>0</v>
      </c>
    </row>
    <row r="17" spans="2:9" x14ac:dyDescent="0.3">
      <c r="B17">
        <v>1</v>
      </c>
      <c r="E17">
        <v>2</v>
      </c>
      <c r="F17" t="str">
        <v>A</v>
      </c>
      <c r="G17">
        <v>45</v>
      </c>
      <c r="I17">
        <v>100</v>
      </c>
    </row>
    <row r="18" spans="2:9" x14ac:dyDescent="0.3">
      <c r="B18">
        <v>1</v>
      </c>
      <c r="E18">
        <v>3</v>
      </c>
      <c r="F18" t="str">
        <v>A</v>
      </c>
      <c r="G18">
        <v>88</v>
      </c>
      <c r="I18">
        <v>45</v>
      </c>
    </row>
    <row r="19" spans="2:9" x14ac:dyDescent="0.3">
      <c r="B19">
        <v>2</v>
      </c>
      <c r="E19">
        <v>6</v>
      </c>
      <c r="F19" t="str">
        <v>A</v>
      </c>
      <c r="G19">
        <v>96</v>
      </c>
      <c r="I19">
        <v>88</v>
      </c>
    </row>
    <row r="20" spans="2:9" x14ac:dyDescent="0.3">
      <c r="B20">
        <v>3</v>
      </c>
      <c r="E20">
        <v>8</v>
      </c>
      <c r="F20" t="str">
        <v>A</v>
      </c>
      <c r="G20">
        <v>99</v>
      </c>
      <c r="I20">
        <v>96</v>
      </c>
    </row>
    <row r="21" spans="2:9" x14ac:dyDescent="0.3">
      <c r="B21">
        <v>4</v>
      </c>
      <c r="E21">
        <v>9</v>
      </c>
      <c r="F21" t="str">
        <v>A</v>
      </c>
      <c r="G21">
        <v>69</v>
      </c>
      <c r="I21">
        <v>99</v>
      </c>
    </row>
    <row r="22" spans="2:9" x14ac:dyDescent="0.3">
      <c r="B22">
        <v>1</v>
      </c>
      <c r="E22">
        <v>4</v>
      </c>
      <c r="F22" t="str">
        <v>B</v>
      </c>
      <c r="G22">
        <v>49</v>
      </c>
      <c r="I22">
        <v>69</v>
      </c>
    </row>
    <row r="23" spans="2:9" x14ac:dyDescent="0.3">
      <c r="B23">
        <v>1</v>
      </c>
      <c r="E23">
        <v>5</v>
      </c>
      <c r="F23" t="str">
        <v>B</v>
      </c>
      <c r="G23">
        <v>43</v>
      </c>
      <c r="I23">
        <v>49</v>
      </c>
    </row>
    <row r="24" spans="2:9" x14ac:dyDescent="0.3">
      <c r="B24">
        <v>1</v>
      </c>
      <c r="E24">
        <v>7</v>
      </c>
      <c r="F24" t="str">
        <v>B</v>
      </c>
      <c r="G24">
        <v>84</v>
      </c>
      <c r="I24">
        <v>43</v>
      </c>
    </row>
    <row r="25" spans="2:9" x14ac:dyDescent="0.3">
      <c r="B25">
        <v>2</v>
      </c>
      <c r="E25">
        <v>10</v>
      </c>
      <c r="F25" t="str">
        <v>B</v>
      </c>
      <c r="G25">
        <v>14</v>
      </c>
      <c r="I25">
        <v>84</v>
      </c>
    </row>
    <row r="26" spans="2:9" x14ac:dyDescent="0.3">
      <c r="B26">
        <v>1</v>
      </c>
      <c r="E26">
        <v>11</v>
      </c>
      <c r="F26" t="str">
        <v>B</v>
      </c>
      <c r="G26">
        <v>22</v>
      </c>
      <c r="I26">
        <v>14</v>
      </c>
    </row>
    <row r="27" spans="2:9" x14ac:dyDescent="0.3">
      <c r="B27">
        <v>2</v>
      </c>
      <c r="I27">
        <v>22</v>
      </c>
    </row>
    <row r="36" spans="4:4" x14ac:dyDescent="0.3">
      <c r="D36" s="1"/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1655-21B6-4857-A475-05D6E876A63B}">
  <dimension ref="A1:AD36"/>
  <sheetViews>
    <sheetView workbookViewId="0">
      <selection activeCell="N17" sqref="N17"/>
    </sheetView>
  </sheetViews>
  <sheetFormatPr defaultRowHeight="14.4" x14ac:dyDescent="0.3"/>
  <cols>
    <col min="1" max="1" width="3" style="2" customWidth="1"/>
    <col min="2" max="3" width="12.109375" customWidth="1"/>
    <col min="4" max="4" width="8.88671875" customWidth="1"/>
    <col min="5" max="6" width="10.109375" customWidth="1"/>
    <col min="7" max="7" width="8" customWidth="1"/>
  </cols>
  <sheetData>
    <row r="1" spans="1:11" s="3" customFormat="1" ht="22.5" customHeight="1" x14ac:dyDescent="0.25">
      <c r="A1" s="1"/>
      <c r="B1" s="13" t="s">
        <v>5</v>
      </c>
      <c r="C1" s="13"/>
      <c r="E1" s="13" t="s">
        <v>0</v>
      </c>
      <c r="F1" s="13"/>
      <c r="G1" s="13"/>
      <c r="I1" s="3" t="s">
        <v>7</v>
      </c>
    </row>
    <row r="2" spans="1:11" s="1" customFormat="1" x14ac:dyDescent="0.3">
      <c r="A2" s="2"/>
      <c r="B2" s="4" t="s">
        <v>1</v>
      </c>
      <c r="C2" s="6" t="s">
        <v>2</v>
      </c>
      <c r="E2" s="4" t="s">
        <v>1</v>
      </c>
      <c r="F2" s="8" t="s">
        <v>2</v>
      </c>
      <c r="G2" s="6" t="s">
        <v>6</v>
      </c>
    </row>
    <row r="3" spans="1:11" s="1" customFormat="1" x14ac:dyDescent="0.3">
      <c r="A3" s="2"/>
      <c r="B3" s="5" t="s">
        <v>3</v>
      </c>
      <c r="C3" s="7">
        <v>100</v>
      </c>
      <c r="D3"/>
      <c r="E3" s="5" t="s">
        <v>3</v>
      </c>
      <c r="F3" s="9">
        <v>100</v>
      </c>
      <c r="G3" s="7">
        <v>1</v>
      </c>
    </row>
    <row r="4" spans="1:11" s="1" customFormat="1" x14ac:dyDescent="0.3">
      <c r="A4" s="2"/>
      <c r="B4" s="5" t="s">
        <v>3</v>
      </c>
      <c r="C4" s="7">
        <v>45</v>
      </c>
      <c r="E4" s="5" t="s">
        <v>3</v>
      </c>
      <c r="F4" s="9">
        <v>45</v>
      </c>
      <c r="G4" s="7">
        <v>1</v>
      </c>
    </row>
    <row r="5" spans="1:11" s="1" customFormat="1" x14ac:dyDescent="0.3">
      <c r="A5" s="2"/>
      <c r="B5" s="5" t="s">
        <v>3</v>
      </c>
      <c r="C5" s="7">
        <v>88</v>
      </c>
      <c r="E5" s="5" t="s">
        <v>3</v>
      </c>
      <c r="F5" s="9">
        <v>88</v>
      </c>
      <c r="G5" s="7">
        <v>2</v>
      </c>
    </row>
    <row r="6" spans="1:11" s="1" customFormat="1" x14ac:dyDescent="0.3">
      <c r="A6" s="2"/>
      <c r="B6" s="5" t="s">
        <v>4</v>
      </c>
      <c r="C6" s="7">
        <v>49</v>
      </c>
      <c r="E6" s="5" t="s">
        <v>4</v>
      </c>
      <c r="F6" s="9">
        <v>49</v>
      </c>
      <c r="G6" s="7">
        <v>1</v>
      </c>
    </row>
    <row r="7" spans="1:11" s="1" customFormat="1" x14ac:dyDescent="0.3">
      <c r="A7" s="2"/>
      <c r="B7" s="5" t="s">
        <v>4</v>
      </c>
      <c r="C7" s="7">
        <v>43</v>
      </c>
      <c r="E7" s="5" t="s">
        <v>4</v>
      </c>
      <c r="F7" s="9">
        <v>43</v>
      </c>
      <c r="G7" s="7">
        <v>1</v>
      </c>
    </row>
    <row r="8" spans="1:11" x14ac:dyDescent="0.3">
      <c r="B8" s="5" t="s">
        <v>3</v>
      </c>
      <c r="C8" s="7">
        <v>96</v>
      </c>
      <c r="D8" s="1"/>
      <c r="E8" s="5" t="s">
        <v>3</v>
      </c>
      <c r="F8" s="9">
        <v>96</v>
      </c>
      <c r="G8" s="7">
        <v>3</v>
      </c>
    </row>
    <row r="9" spans="1:11" x14ac:dyDescent="0.3">
      <c r="B9" s="5" t="s">
        <v>4</v>
      </c>
      <c r="C9" s="7">
        <v>84</v>
      </c>
      <c r="D9" s="1"/>
      <c r="E9" s="5" t="s">
        <v>4</v>
      </c>
      <c r="F9" s="9">
        <v>84</v>
      </c>
      <c r="G9" s="7">
        <v>2</v>
      </c>
    </row>
    <row r="10" spans="1:11" x14ac:dyDescent="0.3">
      <c r="B10" s="5" t="s">
        <v>3</v>
      </c>
      <c r="C10" s="7">
        <v>99</v>
      </c>
      <c r="D10" s="1"/>
      <c r="E10" s="5" t="s">
        <v>3</v>
      </c>
      <c r="F10" s="9">
        <v>99</v>
      </c>
      <c r="G10" s="7">
        <v>4</v>
      </c>
    </row>
    <row r="11" spans="1:11" x14ac:dyDescent="0.3">
      <c r="B11" s="5" t="s">
        <v>3</v>
      </c>
      <c r="C11" s="7">
        <v>69</v>
      </c>
      <c r="D11" s="1"/>
      <c r="E11" s="5" t="s">
        <v>3</v>
      </c>
      <c r="F11" s="9">
        <v>69</v>
      </c>
      <c r="G11" s="7">
        <v>1</v>
      </c>
    </row>
    <row r="12" spans="1:11" x14ac:dyDescent="0.3">
      <c r="B12" s="5" t="s">
        <v>4</v>
      </c>
      <c r="C12" s="7">
        <v>14</v>
      </c>
      <c r="D12" s="1"/>
      <c r="E12" s="5" t="s">
        <v>4</v>
      </c>
      <c r="F12" s="9">
        <v>14</v>
      </c>
      <c r="G12" s="7">
        <v>1</v>
      </c>
    </row>
    <row r="13" spans="1:11" x14ac:dyDescent="0.3">
      <c r="B13" s="5" t="s">
        <v>4</v>
      </c>
      <c r="C13" s="7">
        <v>22</v>
      </c>
      <c r="D13" s="1"/>
      <c r="E13" s="5" t="s">
        <v>4</v>
      </c>
      <c r="F13" s="9">
        <v>22</v>
      </c>
      <c r="G13" s="7">
        <v>2</v>
      </c>
    </row>
    <row r="16" spans="1:11" x14ac:dyDescent="0.3">
      <c r="G16" t="s">
        <v>10</v>
      </c>
      <c r="H16" t="s">
        <v>3</v>
      </c>
      <c r="K16" t="s">
        <v>9</v>
      </c>
    </row>
    <row r="17" spans="2:30" x14ac:dyDescent="0.3">
      <c r="B17">
        <f>COUNTA(B3:B13)</f>
        <v>11</v>
      </c>
      <c r="C17" t="str" cm="1">
        <f t="array" ref="C17:E27">_xlfn.HSTACK(B3:C13,_xlfn.SEQUENCE(_nC))</f>
        <v>A</v>
      </c>
      <c r="D17">
        <v>100</v>
      </c>
      <c r="E17">
        <v>1</v>
      </c>
      <c r="G17" t="str" cm="1">
        <f t="array" ref="G17:I22">_xlfn._xlws.FILTER(_xlfn.ANCHORARRAY($C$17),_xlfn.TAKE(_xlfn.ANCHORARRAY($C$17),,1)=H16)</f>
        <v>A</v>
      </c>
      <c r="H17">
        <v>100</v>
      </c>
      <c r="I17">
        <v>1</v>
      </c>
      <c r="K17" cm="1">
        <f t="array" ref="K17:K21">_xlfn.DROP(_xlfn.CHOOSECOLS(_xlfn.ANCHORARRAY(G17),2),-1)</f>
        <v>100</v>
      </c>
      <c r="L17" cm="1">
        <f t="array" ref="L17:L21">_xlfn.DROP(_xlfn.CHOOSECOLS(_xlfn.ANCHORARRAY(G17),2),1)</f>
        <v>45</v>
      </c>
      <c r="M17" cm="1">
        <f t="array" ref="M17:M21">IF(_xlfn.ANCHORARRAY(K17)&gt;_xlfn.ANCHORARRAY(L17),0,1)</f>
        <v>0</v>
      </c>
      <c r="N17" cm="1">
        <f t="array" ref="N17:N21">_xlfn.SCAN(0,_xlfn.ANCHORARRAY(M17),_xlfn.LAMBDA(_xlpm.a,_xlpm.v,IF(_xlpm.v=0,1,_xlpm.a+1)))</f>
        <v>1</v>
      </c>
      <c r="P17" cm="1">
        <f t="array" ref="P17:P22">_xlfn.VSTACK(1,_xlfn.ANCHORARRAY(N17))</f>
        <v>1</v>
      </c>
      <c r="S17" t="str" cm="1">
        <f t="array" ref="S17:V27">_xlfn.VSTACK(_xlfn.HSTACK(G17:G22,H17:H22,_xlfn.ANCHORARRAY(P17),I17:I22),_xlfn.HSTACK(G24:G28,H24:H28,_xlfn.ANCHORARRAY(P24),I24:I28))</f>
        <v>A</v>
      </c>
      <c r="T17">
        <v>100</v>
      </c>
      <c r="U17">
        <v>1</v>
      </c>
      <c r="V17">
        <v>1</v>
      </c>
      <c r="X17" s="14" t="str" cm="1">
        <f t="array" ref="X17:Z27">_xlfn.DROP(_xlfn._xlws.SORT(_xlfn.ANCHORARRAY(S17),4),,-1)</f>
        <v>A</v>
      </c>
      <c r="Y17" s="14">
        <v>100</v>
      </c>
      <c r="Z17" s="14">
        <v>1</v>
      </c>
      <c r="AB17" t="b" cm="1">
        <f t="array" ref="AB17:AD27">E3:G13=_xlfn.ANCHORARRAY(X17)</f>
        <v>1</v>
      </c>
      <c r="AC17" t="b">
        <v>1</v>
      </c>
      <c r="AD17" t="b">
        <v>1</v>
      </c>
    </row>
    <row r="18" spans="2:30" x14ac:dyDescent="0.3">
      <c r="C18" t="str">
        <v>A</v>
      </c>
      <c r="D18">
        <v>45</v>
      </c>
      <c r="E18">
        <v>2</v>
      </c>
      <c r="G18" t="str">
        <v>A</v>
      </c>
      <c r="H18">
        <v>45</v>
      </c>
      <c r="I18">
        <v>2</v>
      </c>
      <c r="K18">
        <v>45</v>
      </c>
      <c r="L18">
        <v>88</v>
      </c>
      <c r="M18">
        <v>1</v>
      </c>
      <c r="N18">
        <v>2</v>
      </c>
      <c r="P18">
        <v>1</v>
      </c>
      <c r="S18" t="str">
        <v>A</v>
      </c>
      <c r="T18">
        <v>45</v>
      </c>
      <c r="U18">
        <v>1</v>
      </c>
      <c r="V18">
        <v>2</v>
      </c>
      <c r="X18" s="14" t="str">
        <v>A</v>
      </c>
      <c r="Y18" s="14">
        <v>45</v>
      </c>
      <c r="Z18" s="14">
        <v>1</v>
      </c>
      <c r="AB18" t="b">
        <v>1</v>
      </c>
      <c r="AC18" t="b">
        <v>1</v>
      </c>
      <c r="AD18" t="b">
        <v>1</v>
      </c>
    </row>
    <row r="19" spans="2:30" x14ac:dyDescent="0.3">
      <c r="C19" t="str">
        <v>A</v>
      </c>
      <c r="D19">
        <v>88</v>
      </c>
      <c r="E19">
        <v>3</v>
      </c>
      <c r="G19" t="str">
        <v>A</v>
      </c>
      <c r="H19">
        <v>88</v>
      </c>
      <c r="I19">
        <v>3</v>
      </c>
      <c r="K19">
        <v>88</v>
      </c>
      <c r="L19">
        <v>96</v>
      </c>
      <c r="M19">
        <v>1</v>
      </c>
      <c r="N19">
        <v>3</v>
      </c>
      <c r="P19">
        <v>2</v>
      </c>
      <c r="S19" t="str">
        <v>A</v>
      </c>
      <c r="T19">
        <v>88</v>
      </c>
      <c r="U19">
        <v>2</v>
      </c>
      <c r="V19">
        <v>3</v>
      </c>
      <c r="X19" s="14" t="str">
        <v>A</v>
      </c>
      <c r="Y19" s="14">
        <v>88</v>
      </c>
      <c r="Z19" s="14">
        <v>2</v>
      </c>
      <c r="AB19" t="b">
        <v>1</v>
      </c>
      <c r="AC19" t="b">
        <v>1</v>
      </c>
      <c r="AD19" t="b">
        <v>1</v>
      </c>
    </row>
    <row r="20" spans="2:30" x14ac:dyDescent="0.3">
      <c r="C20" t="str">
        <v>B</v>
      </c>
      <c r="D20">
        <v>49</v>
      </c>
      <c r="E20">
        <v>4</v>
      </c>
      <c r="G20" t="str">
        <v>A</v>
      </c>
      <c r="H20">
        <v>96</v>
      </c>
      <c r="I20">
        <v>6</v>
      </c>
      <c r="K20">
        <v>96</v>
      </c>
      <c r="L20">
        <v>99</v>
      </c>
      <c r="M20">
        <v>1</v>
      </c>
      <c r="N20">
        <v>4</v>
      </c>
      <c r="P20">
        <v>3</v>
      </c>
      <c r="S20" t="str">
        <v>A</v>
      </c>
      <c r="T20">
        <v>96</v>
      </c>
      <c r="U20">
        <v>3</v>
      </c>
      <c r="V20">
        <v>6</v>
      </c>
      <c r="X20" s="14" t="str">
        <v>B</v>
      </c>
      <c r="Y20" s="14">
        <v>49</v>
      </c>
      <c r="Z20" s="14">
        <v>1</v>
      </c>
      <c r="AB20" t="b">
        <v>1</v>
      </c>
      <c r="AC20" t="b">
        <v>1</v>
      </c>
      <c r="AD20" t="b">
        <v>1</v>
      </c>
    </row>
    <row r="21" spans="2:30" x14ac:dyDescent="0.3">
      <c r="C21" t="str">
        <v>B</v>
      </c>
      <c r="D21">
        <v>43</v>
      </c>
      <c r="E21">
        <v>5</v>
      </c>
      <c r="G21" t="str">
        <v>A</v>
      </c>
      <c r="H21">
        <v>99</v>
      </c>
      <c r="I21">
        <v>8</v>
      </c>
      <c r="K21">
        <v>99</v>
      </c>
      <c r="L21">
        <v>69</v>
      </c>
      <c r="M21">
        <v>0</v>
      </c>
      <c r="N21">
        <v>1</v>
      </c>
      <c r="P21">
        <v>4</v>
      </c>
      <c r="S21" t="str">
        <v>A</v>
      </c>
      <c r="T21">
        <v>99</v>
      </c>
      <c r="U21">
        <v>4</v>
      </c>
      <c r="V21">
        <v>8</v>
      </c>
      <c r="X21" s="14" t="str">
        <v>B</v>
      </c>
      <c r="Y21" s="14">
        <v>43</v>
      </c>
      <c r="Z21" s="14">
        <v>1</v>
      </c>
      <c r="AB21" t="b">
        <v>1</v>
      </c>
      <c r="AC21" t="b">
        <v>1</v>
      </c>
      <c r="AD21" t="b">
        <v>1</v>
      </c>
    </row>
    <row r="22" spans="2:30" x14ac:dyDescent="0.3">
      <c r="C22" t="str">
        <v>A</v>
      </c>
      <c r="D22">
        <v>96</v>
      </c>
      <c r="E22">
        <v>6</v>
      </c>
      <c r="G22" t="str">
        <v>A</v>
      </c>
      <c r="H22">
        <v>69</v>
      </c>
      <c r="I22">
        <v>9</v>
      </c>
      <c r="P22">
        <v>1</v>
      </c>
      <c r="S22" t="str">
        <v>A</v>
      </c>
      <c r="T22">
        <v>69</v>
      </c>
      <c r="U22">
        <v>1</v>
      </c>
      <c r="V22">
        <v>9</v>
      </c>
      <c r="X22" s="14" t="str">
        <v>A</v>
      </c>
      <c r="Y22" s="14">
        <v>96</v>
      </c>
      <c r="Z22" s="14">
        <v>3</v>
      </c>
      <c r="AB22" t="b">
        <v>1</v>
      </c>
      <c r="AC22" t="b">
        <v>1</v>
      </c>
      <c r="AD22" t="b">
        <v>1</v>
      </c>
    </row>
    <row r="23" spans="2:30" x14ac:dyDescent="0.3">
      <c r="C23" t="str">
        <v>B</v>
      </c>
      <c r="D23">
        <v>84</v>
      </c>
      <c r="E23">
        <v>7</v>
      </c>
      <c r="G23" t="s">
        <v>10</v>
      </c>
      <c r="H23" t="s">
        <v>4</v>
      </c>
      <c r="K23" t="s">
        <v>9</v>
      </c>
      <c r="S23" t="str">
        <v>B</v>
      </c>
      <c r="T23">
        <v>49</v>
      </c>
      <c r="U23">
        <v>1</v>
      </c>
      <c r="V23">
        <v>4</v>
      </c>
      <c r="X23" s="14" t="str">
        <v>B</v>
      </c>
      <c r="Y23" s="14">
        <v>84</v>
      </c>
      <c r="Z23" s="14">
        <v>2</v>
      </c>
      <c r="AB23" t="b">
        <v>1</v>
      </c>
      <c r="AC23" t="b">
        <v>1</v>
      </c>
      <c r="AD23" t="b">
        <v>1</v>
      </c>
    </row>
    <row r="24" spans="2:30" x14ac:dyDescent="0.3">
      <c r="C24" t="str">
        <v>A</v>
      </c>
      <c r="D24">
        <v>99</v>
      </c>
      <c r="E24">
        <v>8</v>
      </c>
      <c r="G24" t="str" cm="1">
        <f t="array" ref="G24:I28">_xlfn._xlws.FILTER(_xlfn.ANCHORARRAY($C$17),_xlfn.TAKE(_xlfn.ANCHORARRAY($C$17),,1)=H23)</f>
        <v>B</v>
      </c>
      <c r="H24">
        <v>49</v>
      </c>
      <c r="I24">
        <v>4</v>
      </c>
      <c r="K24" cm="1">
        <f t="array" ref="K24:K27">_xlfn.DROP(_xlfn.CHOOSECOLS(_xlfn.ANCHORARRAY(G24),2),-1)</f>
        <v>49</v>
      </c>
      <c r="L24" cm="1">
        <f t="array" ref="L24:L27">_xlfn.DROP(_xlfn.CHOOSECOLS(_xlfn.ANCHORARRAY(G24),2),1)</f>
        <v>43</v>
      </c>
      <c r="M24" cm="1">
        <f t="array" ref="M24:M27">IF(_xlfn.ANCHORARRAY(K24)&gt;_xlfn.ANCHORARRAY(L24),0,1)</f>
        <v>0</v>
      </c>
      <c r="N24" cm="1">
        <f t="array" ref="N24:N27">_xlfn.SCAN(0,_xlfn.ANCHORARRAY(M24),_xlfn.LAMBDA(_xlpm.a,_xlpm.v,IF(_xlpm.v=0,1,_xlpm.a+1)))</f>
        <v>1</v>
      </c>
      <c r="P24" cm="1">
        <f t="array" ref="P24:P28">_xlfn.VSTACK(1,_xlfn.ANCHORARRAY(N24))</f>
        <v>1</v>
      </c>
      <c r="S24" t="str">
        <v>B</v>
      </c>
      <c r="T24">
        <v>43</v>
      </c>
      <c r="U24">
        <v>1</v>
      </c>
      <c r="V24">
        <v>5</v>
      </c>
      <c r="X24" s="14" t="str">
        <v>A</v>
      </c>
      <c r="Y24" s="14">
        <v>99</v>
      </c>
      <c r="Z24" s="14">
        <v>4</v>
      </c>
      <c r="AB24" t="b">
        <v>1</v>
      </c>
      <c r="AC24" t="b">
        <v>1</v>
      </c>
      <c r="AD24" t="b">
        <v>1</v>
      </c>
    </row>
    <row r="25" spans="2:30" x14ac:dyDescent="0.3">
      <c r="C25" t="str">
        <v>A</v>
      </c>
      <c r="D25">
        <v>69</v>
      </c>
      <c r="E25">
        <v>9</v>
      </c>
      <c r="G25" t="str">
        <v>B</v>
      </c>
      <c r="H25">
        <v>43</v>
      </c>
      <c r="I25">
        <v>5</v>
      </c>
      <c r="K25">
        <v>43</v>
      </c>
      <c r="L25">
        <v>84</v>
      </c>
      <c r="M25">
        <v>1</v>
      </c>
      <c r="N25">
        <v>2</v>
      </c>
      <c r="P25">
        <v>1</v>
      </c>
      <c r="S25" t="str">
        <v>B</v>
      </c>
      <c r="T25">
        <v>84</v>
      </c>
      <c r="U25">
        <v>2</v>
      </c>
      <c r="V25">
        <v>7</v>
      </c>
      <c r="X25" s="14" t="str">
        <v>A</v>
      </c>
      <c r="Y25" s="14">
        <v>69</v>
      </c>
      <c r="Z25" s="14">
        <v>1</v>
      </c>
      <c r="AB25" t="b">
        <v>1</v>
      </c>
      <c r="AC25" t="b">
        <v>1</v>
      </c>
      <c r="AD25" t="b">
        <v>1</v>
      </c>
    </row>
    <row r="26" spans="2:30" x14ac:dyDescent="0.3">
      <c r="C26" t="str">
        <v>B</v>
      </c>
      <c r="D26">
        <v>14</v>
      </c>
      <c r="E26">
        <v>10</v>
      </c>
      <c r="G26" t="str">
        <v>B</v>
      </c>
      <c r="H26">
        <v>84</v>
      </c>
      <c r="I26">
        <v>7</v>
      </c>
      <c r="K26">
        <v>84</v>
      </c>
      <c r="L26">
        <v>14</v>
      </c>
      <c r="M26">
        <v>0</v>
      </c>
      <c r="N26">
        <v>1</v>
      </c>
      <c r="P26">
        <v>2</v>
      </c>
      <c r="S26" t="str">
        <v>B</v>
      </c>
      <c r="T26">
        <v>14</v>
      </c>
      <c r="U26">
        <v>1</v>
      </c>
      <c r="V26">
        <v>10</v>
      </c>
      <c r="X26" s="14" t="str">
        <v>B</v>
      </c>
      <c r="Y26" s="14">
        <v>14</v>
      </c>
      <c r="Z26" s="14">
        <v>1</v>
      </c>
      <c r="AB26" t="b">
        <v>1</v>
      </c>
      <c r="AC26" t="b">
        <v>1</v>
      </c>
      <c r="AD26" t="b">
        <v>1</v>
      </c>
    </row>
    <row r="27" spans="2:30" x14ac:dyDescent="0.3">
      <c r="C27" t="str">
        <v>B</v>
      </c>
      <c r="D27">
        <v>22</v>
      </c>
      <c r="E27">
        <v>11</v>
      </c>
      <c r="G27" t="str">
        <v>B</v>
      </c>
      <c r="H27">
        <v>14</v>
      </c>
      <c r="I27">
        <v>10</v>
      </c>
      <c r="K27">
        <v>14</v>
      </c>
      <c r="L27">
        <v>22</v>
      </c>
      <c r="M27">
        <v>1</v>
      </c>
      <c r="N27">
        <v>2</v>
      </c>
      <c r="P27">
        <v>1</v>
      </c>
      <c r="S27" t="str">
        <v>B</v>
      </c>
      <c r="T27">
        <v>22</v>
      </c>
      <c r="U27">
        <v>2</v>
      </c>
      <c r="V27">
        <v>11</v>
      </c>
      <c r="X27" s="14" t="str">
        <v>B</v>
      </c>
      <c r="Y27" s="14">
        <v>22</v>
      </c>
      <c r="Z27" s="14">
        <v>2</v>
      </c>
      <c r="AB27" t="b">
        <v>1</v>
      </c>
      <c r="AC27" t="b">
        <v>1</v>
      </c>
      <c r="AD27" t="b">
        <v>1</v>
      </c>
    </row>
    <row r="28" spans="2:30" x14ac:dyDescent="0.3">
      <c r="G28" t="str">
        <v>B</v>
      </c>
      <c r="H28">
        <v>22</v>
      </c>
      <c r="I28">
        <v>11</v>
      </c>
      <c r="P28">
        <v>2</v>
      </c>
    </row>
    <row r="36" spans="4:4" x14ac:dyDescent="0.3">
      <c r="D36" s="1"/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9260A-3526-4E7B-9B81-CFE36C329450}">
  <dimension ref="A1:AD42"/>
  <sheetViews>
    <sheetView tabSelected="1" topLeftCell="A9" workbookViewId="0">
      <selection activeCell="O33" sqref="O33"/>
    </sheetView>
  </sheetViews>
  <sheetFormatPr defaultRowHeight="14.4" x14ac:dyDescent="0.3"/>
  <cols>
    <col min="1" max="1" width="3" style="2" customWidth="1"/>
    <col min="2" max="3" width="12.109375" customWidth="1"/>
    <col min="4" max="4" width="8.88671875" customWidth="1"/>
    <col min="5" max="6" width="10.109375" customWidth="1"/>
    <col min="7" max="7" width="8" customWidth="1"/>
  </cols>
  <sheetData>
    <row r="1" spans="1:11" s="3" customFormat="1" ht="22.5" customHeight="1" x14ac:dyDescent="0.25">
      <c r="A1" s="1"/>
      <c r="B1" s="13" t="s">
        <v>5</v>
      </c>
      <c r="C1" s="13"/>
      <c r="E1" s="13" t="s">
        <v>0</v>
      </c>
      <c r="F1" s="13"/>
      <c r="G1" s="13"/>
      <c r="I1" s="3" t="s">
        <v>7</v>
      </c>
    </row>
    <row r="2" spans="1:11" s="1" customFormat="1" x14ac:dyDescent="0.3">
      <c r="A2" s="2"/>
      <c r="B2" s="4" t="s">
        <v>1</v>
      </c>
      <c r="C2" s="6" t="s">
        <v>2</v>
      </c>
      <c r="E2" s="4" t="s">
        <v>1</v>
      </c>
      <c r="F2" s="8" t="s">
        <v>2</v>
      </c>
      <c r="G2" s="6" t="s">
        <v>6</v>
      </c>
    </row>
    <row r="3" spans="1:11" s="1" customFormat="1" x14ac:dyDescent="0.3">
      <c r="A3" s="2"/>
      <c r="B3" s="5" t="s">
        <v>3</v>
      </c>
      <c r="C3" s="7">
        <v>100</v>
      </c>
      <c r="D3"/>
      <c r="E3" s="5" t="s">
        <v>3</v>
      </c>
      <c r="F3" s="9">
        <v>100</v>
      </c>
      <c r="G3" s="7">
        <v>1</v>
      </c>
    </row>
    <row r="4" spans="1:11" s="1" customFormat="1" x14ac:dyDescent="0.3">
      <c r="A4" s="2"/>
      <c r="B4" s="5" t="s">
        <v>3</v>
      </c>
      <c r="C4" s="7">
        <v>45</v>
      </c>
      <c r="E4" s="5" t="s">
        <v>3</v>
      </c>
      <c r="F4" s="9">
        <v>45</v>
      </c>
      <c r="G4" s="7">
        <v>1</v>
      </c>
    </row>
    <row r="5" spans="1:11" s="1" customFormat="1" x14ac:dyDescent="0.3">
      <c r="A5" s="2"/>
      <c r="B5" s="5" t="s">
        <v>3</v>
      </c>
      <c r="C5" s="7">
        <v>88</v>
      </c>
      <c r="E5" s="5" t="s">
        <v>3</v>
      </c>
      <c r="F5" s="9">
        <v>88</v>
      </c>
      <c r="G5" s="7">
        <v>2</v>
      </c>
    </row>
    <row r="6" spans="1:11" s="1" customFormat="1" x14ac:dyDescent="0.3">
      <c r="A6" s="2"/>
      <c r="B6" s="5" t="s">
        <v>4</v>
      </c>
      <c r="C6" s="7">
        <v>49</v>
      </c>
      <c r="E6" s="5" t="s">
        <v>4</v>
      </c>
      <c r="F6" s="9">
        <v>49</v>
      </c>
      <c r="G6" s="7">
        <v>1</v>
      </c>
    </row>
    <row r="7" spans="1:11" s="1" customFormat="1" x14ac:dyDescent="0.3">
      <c r="A7" s="2"/>
      <c r="B7" s="5" t="s">
        <v>4</v>
      </c>
      <c r="C7" s="7">
        <v>43</v>
      </c>
      <c r="E7" s="5" t="s">
        <v>4</v>
      </c>
      <c r="F7" s="9">
        <v>43</v>
      </c>
      <c r="G7" s="7">
        <v>1</v>
      </c>
    </row>
    <row r="8" spans="1:11" x14ac:dyDescent="0.3">
      <c r="B8" s="5" t="s">
        <v>3</v>
      </c>
      <c r="C8" s="7">
        <v>96</v>
      </c>
      <c r="D8" s="1"/>
      <c r="E8" s="5" t="s">
        <v>3</v>
      </c>
      <c r="F8" s="9">
        <v>96</v>
      </c>
      <c r="G8" s="7">
        <v>3</v>
      </c>
    </row>
    <row r="9" spans="1:11" x14ac:dyDescent="0.3">
      <c r="B9" s="5" t="s">
        <v>4</v>
      </c>
      <c r="C9" s="7">
        <v>84</v>
      </c>
      <c r="D9" s="1"/>
      <c r="E9" s="5" t="s">
        <v>4</v>
      </c>
      <c r="F9" s="9">
        <v>84</v>
      </c>
      <c r="G9" s="7">
        <v>2</v>
      </c>
    </row>
    <row r="10" spans="1:11" x14ac:dyDescent="0.3">
      <c r="B10" s="5" t="s">
        <v>3</v>
      </c>
      <c r="C10" s="7">
        <v>99</v>
      </c>
      <c r="D10" s="1"/>
      <c r="E10" s="5" t="s">
        <v>3</v>
      </c>
      <c r="F10" s="9">
        <v>99</v>
      </c>
      <c r="G10" s="7">
        <v>4</v>
      </c>
    </row>
    <row r="11" spans="1:11" x14ac:dyDescent="0.3">
      <c r="B11" s="5" t="s">
        <v>3</v>
      </c>
      <c r="C11" s="7">
        <v>69</v>
      </c>
      <c r="D11" s="1"/>
      <c r="E11" s="5" t="s">
        <v>3</v>
      </c>
      <c r="F11" s="9">
        <v>69</v>
      </c>
      <c r="G11" s="7">
        <v>1</v>
      </c>
    </row>
    <row r="12" spans="1:11" x14ac:dyDescent="0.3">
      <c r="B12" s="5" t="s">
        <v>4</v>
      </c>
      <c r="C12" s="7">
        <v>14</v>
      </c>
      <c r="D12" s="1"/>
      <c r="E12" s="5" t="s">
        <v>4</v>
      </c>
      <c r="F12" s="9">
        <v>14</v>
      </c>
      <c r="G12" s="7">
        <v>1</v>
      </c>
    </row>
    <row r="13" spans="1:11" x14ac:dyDescent="0.3">
      <c r="B13" s="5" t="s">
        <v>4</v>
      </c>
      <c r="C13" s="7">
        <v>22</v>
      </c>
      <c r="D13" s="1"/>
      <c r="E13" s="5" t="s">
        <v>4</v>
      </c>
      <c r="F13" s="9">
        <v>22</v>
      </c>
      <c r="G13" s="7">
        <v>2</v>
      </c>
    </row>
    <row r="16" spans="1:11" x14ac:dyDescent="0.3">
      <c r="G16" t="s">
        <v>10</v>
      </c>
      <c r="H16" t="s">
        <v>3</v>
      </c>
      <c r="K16" t="s">
        <v>9</v>
      </c>
    </row>
    <row r="17" spans="2:30" x14ac:dyDescent="0.3">
      <c r="B17">
        <f>COUNTA(B3:B13)</f>
        <v>11</v>
      </c>
      <c r="C17" t="str" cm="1">
        <f t="array" ref="C17:E27">_xlfn.HSTACK(B3:C13,_xlfn.SEQUENCE(_nC))</f>
        <v>A</v>
      </c>
      <c r="D17">
        <v>100</v>
      </c>
      <c r="E17">
        <v>1</v>
      </c>
      <c r="G17" t="str" cm="1">
        <f t="array" ref="G17:I22">_xlfn._xlws.FILTER(_xlfn.ANCHORARRAY($C$17),_xlfn.TAKE(_xlfn.ANCHORARRAY($C$17),,1)=H16)</f>
        <v>A</v>
      </c>
      <c r="H17">
        <v>100</v>
      </c>
      <c r="I17">
        <v>1</v>
      </c>
      <c r="K17" cm="1">
        <f t="array" ref="K17:K21">_xlfn.DROP(_xlfn.CHOOSECOLS(_xlfn.ANCHORARRAY(G17),2),-1)</f>
        <v>100</v>
      </c>
      <c r="L17" cm="1">
        <f t="array" ref="L17:L21">_xlfn.DROP(_xlfn.CHOOSECOLS(_xlfn.ANCHORARRAY(G17),2),1)</f>
        <v>45</v>
      </c>
      <c r="M17" cm="1">
        <f t="array" ref="M17:M21">IF(_xlfn.ANCHORARRAY(K17)&gt;_xlfn.ANCHORARRAY(L17),0,1)</f>
        <v>0</v>
      </c>
      <c r="N17" cm="1">
        <f t="array" ref="N17:N21">_xlfn.SCAN(0,_xlfn.ANCHORARRAY(M17),_xlfn.LAMBDA(_xlpm.a,_xlpm.v,IF(_xlpm.v=0,1,_xlpm.a+1)))</f>
        <v>1</v>
      </c>
      <c r="P17" cm="1">
        <f t="array" ref="P17:P22">_xlfn.VSTACK(1,_xlfn.ANCHORARRAY(N17))</f>
        <v>1</v>
      </c>
      <c r="S17" t="str" cm="1">
        <f t="array" ref="S17:V27">_xlfn.VSTACK(_xlfn.HSTACK(G17:G22,H17:H22,_xlfn.ANCHORARRAY(P17),I17:I22),_xlfn.HSTACK(G24:G28,H24:H28,_xlfn.ANCHORARRAY(P24),I24:I28))</f>
        <v>A</v>
      </c>
      <c r="T17">
        <v>100</v>
      </c>
      <c r="U17">
        <v>1</v>
      </c>
      <c r="V17">
        <v>1</v>
      </c>
      <c r="X17" s="14" t="str" cm="1">
        <f t="array" ref="X17:Z27">_xlfn.DROP(_xlfn._xlws.SORT(_xlfn.ANCHORARRAY(S17),4),,-1)</f>
        <v>A</v>
      </c>
      <c r="Y17" s="14">
        <v>100</v>
      </c>
      <c r="Z17" s="14">
        <v>1</v>
      </c>
      <c r="AB17" t="b" cm="1">
        <f t="array" ref="AB17:AD27">E3:G13=_xlfn.ANCHORARRAY(X17)</f>
        <v>1</v>
      </c>
      <c r="AC17" t="b">
        <v>1</v>
      </c>
      <c r="AD17" t="b">
        <v>1</v>
      </c>
    </row>
    <row r="18" spans="2:30" x14ac:dyDescent="0.3">
      <c r="C18" t="str">
        <v>A</v>
      </c>
      <c r="D18">
        <v>45</v>
      </c>
      <c r="E18">
        <v>2</v>
      </c>
      <c r="G18" t="str">
        <v>A</v>
      </c>
      <c r="H18">
        <v>45</v>
      </c>
      <c r="I18">
        <v>2</v>
      </c>
      <c r="K18">
        <v>45</v>
      </c>
      <c r="L18">
        <v>88</v>
      </c>
      <c r="M18">
        <v>1</v>
      </c>
      <c r="N18">
        <v>2</v>
      </c>
      <c r="P18">
        <v>1</v>
      </c>
      <c r="S18" t="str">
        <v>A</v>
      </c>
      <c r="T18">
        <v>45</v>
      </c>
      <c r="U18">
        <v>1</v>
      </c>
      <c r="V18">
        <v>2</v>
      </c>
      <c r="X18" s="14" t="str">
        <v>A</v>
      </c>
      <c r="Y18" s="14">
        <v>45</v>
      </c>
      <c r="Z18" s="14">
        <v>1</v>
      </c>
      <c r="AB18" t="b">
        <v>1</v>
      </c>
      <c r="AC18" t="b">
        <v>1</v>
      </c>
      <c r="AD18" t="b">
        <v>1</v>
      </c>
    </row>
    <row r="19" spans="2:30" x14ac:dyDescent="0.3">
      <c r="C19" t="str">
        <v>A</v>
      </c>
      <c r="D19">
        <v>88</v>
      </c>
      <c r="E19">
        <v>3</v>
      </c>
      <c r="G19" t="str">
        <v>A</v>
      </c>
      <c r="H19">
        <v>88</v>
      </c>
      <c r="I19">
        <v>3</v>
      </c>
      <c r="K19">
        <v>88</v>
      </c>
      <c r="L19">
        <v>96</v>
      </c>
      <c r="M19">
        <v>1</v>
      </c>
      <c r="N19">
        <v>3</v>
      </c>
      <c r="P19">
        <v>2</v>
      </c>
      <c r="S19" t="str">
        <v>A</v>
      </c>
      <c r="T19">
        <v>88</v>
      </c>
      <c r="U19">
        <v>2</v>
      </c>
      <c r="V19">
        <v>3</v>
      </c>
      <c r="X19" s="14" t="str">
        <v>A</v>
      </c>
      <c r="Y19" s="14">
        <v>88</v>
      </c>
      <c r="Z19" s="14">
        <v>2</v>
      </c>
      <c r="AB19" t="b">
        <v>1</v>
      </c>
      <c r="AC19" t="b">
        <v>1</v>
      </c>
      <c r="AD19" t="b">
        <v>1</v>
      </c>
    </row>
    <row r="20" spans="2:30" x14ac:dyDescent="0.3">
      <c r="C20" t="str">
        <v>B</v>
      </c>
      <c r="D20">
        <v>49</v>
      </c>
      <c r="E20">
        <v>4</v>
      </c>
      <c r="G20" t="str">
        <v>A</v>
      </c>
      <c r="H20">
        <v>96</v>
      </c>
      <c r="I20">
        <v>6</v>
      </c>
      <c r="K20">
        <v>96</v>
      </c>
      <c r="L20">
        <v>99</v>
      </c>
      <c r="M20">
        <v>1</v>
      </c>
      <c r="N20">
        <v>4</v>
      </c>
      <c r="P20">
        <v>3</v>
      </c>
      <c r="S20" t="str">
        <v>A</v>
      </c>
      <c r="T20">
        <v>96</v>
      </c>
      <c r="U20">
        <v>3</v>
      </c>
      <c r="V20">
        <v>6</v>
      </c>
      <c r="X20" s="14" t="str">
        <v>B</v>
      </c>
      <c r="Y20" s="14">
        <v>49</v>
      </c>
      <c r="Z20" s="14">
        <v>1</v>
      </c>
      <c r="AB20" t="b">
        <v>1</v>
      </c>
      <c r="AC20" t="b">
        <v>1</v>
      </c>
      <c r="AD20" t="b">
        <v>1</v>
      </c>
    </row>
    <row r="21" spans="2:30" x14ac:dyDescent="0.3">
      <c r="C21" t="str">
        <v>B</v>
      </c>
      <c r="D21">
        <v>43</v>
      </c>
      <c r="E21">
        <v>5</v>
      </c>
      <c r="G21" t="str">
        <v>A</v>
      </c>
      <c r="H21">
        <v>99</v>
      </c>
      <c r="I21">
        <v>8</v>
      </c>
      <c r="K21">
        <v>99</v>
      </c>
      <c r="L21">
        <v>69</v>
      </c>
      <c r="M21">
        <v>0</v>
      </c>
      <c r="N21">
        <v>1</v>
      </c>
      <c r="P21">
        <v>4</v>
      </c>
      <c r="S21" t="str">
        <v>A</v>
      </c>
      <c r="T21">
        <v>99</v>
      </c>
      <c r="U21">
        <v>4</v>
      </c>
      <c r="V21">
        <v>8</v>
      </c>
      <c r="X21" s="14" t="str">
        <v>B</v>
      </c>
      <c r="Y21" s="14">
        <v>43</v>
      </c>
      <c r="Z21" s="14">
        <v>1</v>
      </c>
      <c r="AB21" t="b">
        <v>1</v>
      </c>
      <c r="AC21" t="b">
        <v>1</v>
      </c>
      <c r="AD21" t="b">
        <v>1</v>
      </c>
    </row>
    <row r="22" spans="2:30" x14ac:dyDescent="0.3">
      <c r="C22" t="str">
        <v>A</v>
      </c>
      <c r="D22">
        <v>96</v>
      </c>
      <c r="E22">
        <v>6</v>
      </c>
      <c r="G22" t="str">
        <v>A</v>
      </c>
      <c r="H22">
        <v>69</v>
      </c>
      <c r="I22">
        <v>9</v>
      </c>
      <c r="P22">
        <v>1</v>
      </c>
      <c r="S22" t="str">
        <v>A</v>
      </c>
      <c r="T22">
        <v>69</v>
      </c>
      <c r="U22">
        <v>1</v>
      </c>
      <c r="V22">
        <v>9</v>
      </c>
      <c r="X22" s="14" t="str">
        <v>A</v>
      </c>
      <c r="Y22" s="14">
        <v>96</v>
      </c>
      <c r="Z22" s="14">
        <v>3</v>
      </c>
      <c r="AB22" t="b">
        <v>1</v>
      </c>
      <c r="AC22" t="b">
        <v>1</v>
      </c>
      <c r="AD22" t="b">
        <v>1</v>
      </c>
    </row>
    <row r="23" spans="2:30" x14ac:dyDescent="0.3">
      <c r="C23" t="str">
        <v>B</v>
      </c>
      <c r="D23">
        <v>84</v>
      </c>
      <c r="E23">
        <v>7</v>
      </c>
      <c r="G23" t="s">
        <v>10</v>
      </c>
      <c r="H23" t="s">
        <v>4</v>
      </c>
      <c r="K23" t="s">
        <v>9</v>
      </c>
      <c r="S23" t="str">
        <v>B</v>
      </c>
      <c r="T23">
        <v>49</v>
      </c>
      <c r="U23">
        <v>1</v>
      </c>
      <c r="V23">
        <v>4</v>
      </c>
      <c r="X23" s="14" t="str">
        <v>B</v>
      </c>
      <c r="Y23" s="14">
        <v>84</v>
      </c>
      <c r="Z23" s="14">
        <v>2</v>
      </c>
      <c r="AB23" t="b">
        <v>1</v>
      </c>
      <c r="AC23" t="b">
        <v>1</v>
      </c>
      <c r="AD23" t="b">
        <v>1</v>
      </c>
    </row>
    <row r="24" spans="2:30" x14ac:dyDescent="0.3">
      <c r="C24" t="str">
        <v>A</v>
      </c>
      <c r="D24">
        <v>99</v>
      </c>
      <c r="E24">
        <v>8</v>
      </c>
      <c r="G24" t="str" cm="1">
        <f t="array" ref="G24:I28">_xlfn._xlws.FILTER(_xlfn.ANCHORARRAY($C$17),_xlfn.TAKE(_xlfn.ANCHORARRAY($C$17),,1)=H23)</f>
        <v>B</v>
      </c>
      <c r="H24">
        <v>49</v>
      </c>
      <c r="I24">
        <v>4</v>
      </c>
      <c r="K24" cm="1">
        <f t="array" ref="K24:K27">_xlfn.DROP(_xlfn.CHOOSECOLS(_xlfn.ANCHORARRAY(G24),2),-1)</f>
        <v>49</v>
      </c>
      <c r="L24" cm="1">
        <f t="array" ref="L24:L27">_xlfn.DROP(_xlfn.CHOOSECOLS(_xlfn.ANCHORARRAY(G24),2),1)</f>
        <v>43</v>
      </c>
      <c r="M24" cm="1">
        <f t="array" ref="M24:M27">IF(_xlfn.ANCHORARRAY(K24)&gt;_xlfn.ANCHORARRAY(L24),0,1)</f>
        <v>0</v>
      </c>
      <c r="N24" cm="1">
        <f t="array" ref="N24:N27">_xlfn.SCAN(0,_xlfn.ANCHORARRAY(M24),_xlfn.LAMBDA(_xlpm.a,_xlpm.v,IF(_xlpm.v=0,1,_xlpm.a+1)))</f>
        <v>1</v>
      </c>
      <c r="P24" cm="1">
        <f t="array" ref="P24:P28">_xlfn.VSTACK(1,_xlfn.ANCHORARRAY(N24))</f>
        <v>1</v>
      </c>
      <c r="S24" t="str">
        <v>B</v>
      </c>
      <c r="T24">
        <v>43</v>
      </c>
      <c r="U24">
        <v>1</v>
      </c>
      <c r="V24">
        <v>5</v>
      </c>
      <c r="X24" s="14" t="str">
        <v>A</v>
      </c>
      <c r="Y24" s="14">
        <v>99</v>
      </c>
      <c r="Z24" s="14">
        <v>4</v>
      </c>
      <c r="AB24" t="b">
        <v>1</v>
      </c>
      <c r="AC24" t="b">
        <v>1</v>
      </c>
      <c r="AD24" t="b">
        <v>1</v>
      </c>
    </row>
    <row r="25" spans="2:30" x14ac:dyDescent="0.3">
      <c r="C25" t="str">
        <v>A</v>
      </c>
      <c r="D25">
        <v>69</v>
      </c>
      <c r="E25">
        <v>9</v>
      </c>
      <c r="G25" t="str">
        <v>B</v>
      </c>
      <c r="H25">
        <v>43</v>
      </c>
      <c r="I25">
        <v>5</v>
      </c>
      <c r="K25">
        <v>43</v>
      </c>
      <c r="L25">
        <v>84</v>
      </c>
      <c r="M25">
        <v>1</v>
      </c>
      <c r="N25">
        <v>2</v>
      </c>
      <c r="P25">
        <v>1</v>
      </c>
      <c r="S25" t="str">
        <v>B</v>
      </c>
      <c r="T25">
        <v>84</v>
      </c>
      <c r="U25">
        <v>2</v>
      </c>
      <c r="V25">
        <v>7</v>
      </c>
      <c r="X25" s="14" t="str">
        <v>A</v>
      </c>
      <c r="Y25" s="14">
        <v>69</v>
      </c>
      <c r="Z25" s="14">
        <v>1</v>
      </c>
      <c r="AB25" t="b">
        <v>1</v>
      </c>
      <c r="AC25" t="b">
        <v>1</v>
      </c>
      <c r="AD25" t="b">
        <v>1</v>
      </c>
    </row>
    <row r="26" spans="2:30" x14ac:dyDescent="0.3">
      <c r="C26" t="str">
        <v>B</v>
      </c>
      <c r="D26">
        <v>14</v>
      </c>
      <c r="E26">
        <v>10</v>
      </c>
      <c r="G26" t="str">
        <v>B</v>
      </c>
      <c r="H26">
        <v>84</v>
      </c>
      <c r="I26">
        <v>7</v>
      </c>
      <c r="K26">
        <v>84</v>
      </c>
      <c r="L26">
        <v>14</v>
      </c>
      <c r="M26">
        <v>0</v>
      </c>
      <c r="N26">
        <v>1</v>
      </c>
      <c r="P26">
        <v>2</v>
      </c>
      <c r="S26" t="str">
        <v>B</v>
      </c>
      <c r="T26">
        <v>14</v>
      </c>
      <c r="U26">
        <v>1</v>
      </c>
      <c r="V26">
        <v>10</v>
      </c>
      <c r="X26" s="14" t="str">
        <v>B</v>
      </c>
      <c r="Y26" s="14">
        <v>14</v>
      </c>
      <c r="Z26" s="14">
        <v>1</v>
      </c>
      <c r="AB26" t="b">
        <v>1</v>
      </c>
      <c r="AC26" t="b">
        <v>1</v>
      </c>
      <c r="AD26" t="b">
        <v>1</v>
      </c>
    </row>
    <row r="27" spans="2:30" x14ac:dyDescent="0.3">
      <c r="C27" t="str">
        <v>B</v>
      </c>
      <c r="D27">
        <v>22</v>
      </c>
      <c r="E27">
        <v>11</v>
      </c>
      <c r="G27" t="str">
        <v>B</v>
      </c>
      <c r="H27">
        <v>14</v>
      </c>
      <c r="I27">
        <v>10</v>
      </c>
      <c r="K27">
        <v>14</v>
      </c>
      <c r="L27">
        <v>22</v>
      </c>
      <c r="M27">
        <v>1</v>
      </c>
      <c r="N27">
        <v>2</v>
      </c>
      <c r="P27">
        <v>1</v>
      </c>
      <c r="S27" t="str">
        <v>B</v>
      </c>
      <c r="T27">
        <v>22</v>
      </c>
      <c r="U27">
        <v>2</v>
      </c>
      <c r="V27">
        <v>11</v>
      </c>
      <c r="X27" s="14" t="str">
        <v>B</v>
      </c>
      <c r="Y27" s="14">
        <v>22</v>
      </c>
      <c r="Z27" s="14">
        <v>2</v>
      </c>
      <c r="AB27" t="b">
        <v>1</v>
      </c>
      <c r="AC27" t="b">
        <v>1</v>
      </c>
      <c r="AD27" t="b">
        <v>1</v>
      </c>
    </row>
    <row r="28" spans="2:30" x14ac:dyDescent="0.3">
      <c r="G28" t="str">
        <v>B</v>
      </c>
      <c r="H28">
        <v>22</v>
      </c>
      <c r="I28">
        <v>11</v>
      </c>
      <c r="P28">
        <v>2</v>
      </c>
    </row>
    <row r="32" spans="2:30" x14ac:dyDescent="0.3">
      <c r="C32" t="str" cm="1">
        <f t="array" ref="C32:F42" xml:space="preserve"> _xlfn.LET(
      _xlpm.d, B3:C13,
      _xlpm.t, _xlfn.HSTACK(_xlpm.d, _xlfn.SEQUENCE(ROWS(_xlpm.d))),
      _xlpm.u, _xlfn.UNIQUE(_xlfn.TAKE(_xlpm.t, , 1)),
      _xlpm.v,_xlfn.REDUCE(
             0,
             _xlpm.u,
             _xlfn.LAMBDA(_xlpm.a,_xlpm.v,
                    _xlfn.LET(
                        _xlpm.z,   _xlfn._xlws.FILTER(_xlpm.t, _xlfn.TAKE(_xlpm.t, , 1) = _xlpm.v),
                        _xlpm.c,   _xlfn.DROP(_xlfn.CHOOSECOLS(_xlpm.z, 2), -1),
                        _xlpm.c_1, _xlfn.DROP(_xlfn.CHOOSECOLS(_xlpm.z, 2), 1),
                        _xlpm.zz,  _xlpm.c&gt;_xlpm.c_1,
                        _xlfn.VSTACK(_xlpm.a,_xlfn.VSTACK(1,_xlfn.SCAN(0,_xlpm.zz,_xlfn.LAMBDA(_xlpm.a,_xlpm.v,IF(_xlpm.v=0,1,_xlpm.a+1)))))
                    )
             )
      ),
     _xlfn.HSTACK(_xlfn._xlws.SORT(_xlpm.t,1),_xlfn.DROP(_xlpm.v,1))
  )</f>
        <v>A</v>
      </c>
      <c r="D32">
        <v>100</v>
      </c>
      <c r="E32">
        <v>1</v>
      </c>
      <c r="F32">
        <v>1</v>
      </c>
    </row>
    <row r="33" spans="3:6" x14ac:dyDescent="0.3">
      <c r="C33" t="str">
        <v>A</v>
      </c>
      <c r="D33">
        <v>45</v>
      </c>
      <c r="E33">
        <v>2</v>
      </c>
      <c r="F33">
        <v>1</v>
      </c>
    </row>
    <row r="34" spans="3:6" x14ac:dyDescent="0.3">
      <c r="C34" t="str">
        <v>A</v>
      </c>
      <c r="D34">
        <v>88</v>
      </c>
      <c r="E34">
        <v>3</v>
      </c>
      <c r="F34">
        <v>2</v>
      </c>
    </row>
    <row r="35" spans="3:6" x14ac:dyDescent="0.3">
      <c r="C35" t="str">
        <v>A</v>
      </c>
      <c r="D35">
        <v>96</v>
      </c>
      <c r="E35">
        <v>6</v>
      </c>
      <c r="F35">
        <v>3</v>
      </c>
    </row>
    <row r="36" spans="3:6" x14ac:dyDescent="0.3">
      <c r="C36" t="str">
        <v>A</v>
      </c>
      <c r="D36" s="1">
        <v>99</v>
      </c>
      <c r="E36">
        <v>8</v>
      </c>
      <c r="F36">
        <v>4</v>
      </c>
    </row>
    <row r="37" spans="3:6" x14ac:dyDescent="0.3">
      <c r="C37" t="str">
        <v>A</v>
      </c>
      <c r="D37">
        <v>69</v>
      </c>
      <c r="E37">
        <v>9</v>
      </c>
      <c r="F37">
        <v>5</v>
      </c>
    </row>
    <row r="38" spans="3:6" x14ac:dyDescent="0.3">
      <c r="C38" t="str">
        <v>B</v>
      </c>
      <c r="D38">
        <v>49</v>
      </c>
      <c r="E38">
        <v>4</v>
      </c>
      <c r="F38">
        <v>1</v>
      </c>
    </row>
    <row r="39" spans="3:6" x14ac:dyDescent="0.3">
      <c r="C39" t="str">
        <v>B</v>
      </c>
      <c r="D39">
        <v>43</v>
      </c>
      <c r="E39">
        <v>5</v>
      </c>
      <c r="F39">
        <v>1</v>
      </c>
    </row>
    <row r="40" spans="3:6" x14ac:dyDescent="0.3">
      <c r="C40" t="str">
        <v>B</v>
      </c>
      <c r="D40">
        <v>84</v>
      </c>
      <c r="E40">
        <v>7</v>
      </c>
      <c r="F40">
        <v>2</v>
      </c>
    </row>
    <row r="41" spans="3:6" x14ac:dyDescent="0.3">
      <c r="C41" t="str">
        <v>B</v>
      </c>
      <c r="D41">
        <v>14</v>
      </c>
      <c r="E41">
        <v>10</v>
      </c>
      <c r="F41">
        <v>3</v>
      </c>
    </row>
    <row r="42" spans="3:6" x14ac:dyDescent="0.3">
      <c r="C42" t="str">
        <v>B</v>
      </c>
      <c r="D42">
        <v>22</v>
      </c>
      <c r="E42">
        <v>11</v>
      </c>
      <c r="F42">
        <v>4</v>
      </c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Original</vt:lpstr>
      <vt:lpstr>Alt1</vt:lpstr>
      <vt:lpstr>Alt2</vt:lpstr>
      <vt:lpstr>Alt3</vt:lpstr>
      <vt:lpstr>EDA</vt:lpstr>
      <vt:lpstr>EDA2</vt:lpstr>
      <vt:lpstr>'EDA2'!_nC</vt:lpstr>
      <vt:lpstr>_nC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2024-10-14T14:53:10Z</dcterms:modified>
</cp:coreProperties>
</file>