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678D10C-7F7C-46D7-A418-BFFBFEEFFE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DN">_xlfn.LAMBDA(_xlpm.arr,_xlop.ini, _xlfn.LET( _xlpm._ini, IF(_xlfn.ISOMITTED(_xlpm.ini),"",_xlpm.ini), _xlfn.SCAN(_xlpm._ini,_xlpm.arr,_xlfn.LAMBDA(_xlpm.a,_xlpm.v,IF(LEN(_xlpm.v)=0,_xlpm.a,_xlpm.v)))  ) )</definedName>
    <definedName name="_fUP">_xlfn.LAMBDA(_xlpm.arr,_xlop.ini, _xlfn.LET( _xlpm._f,_xlfn.LAMBDA(_xlpm.z,INDEX(_xlpm.z,_xlfn.SEQUENCE(ROWS(_xlpm.z),1,ROWS(_xlpm.z),-1))), _xlpm._arr, _xlpm._f(_xlpm.arr), _xlpm._ini, IF(_xlfn.ISOMITTED(_xlpm.ini),"",_xlpm.ini), _xlpm._f(_xlfn.SCAN(_xlpm._ini,_xlpm._arr,_xlfn.LAMBDA(_xlpm.a,_xlpm.v,IF(LEN(_xlpm.v)=0,_xlpm.a,_xlpm.v))))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5" l="1" a="1"/>
  <c r="K38" i="5" s="1"/>
  <c r="O38" i="5" s="1" a="1"/>
  <c r="M14" i="5" a="1"/>
  <c r="U3" i="5" a="1"/>
  <c r="U3" i="5" s="1"/>
  <c r="K8" i="5"/>
  <c r="L14" i="5" a="1"/>
  <c r="L14" i="5" s="1"/>
  <c r="K14" i="5" a="1"/>
  <c r="K14" i="5" s="1"/>
  <c r="C27" i="5" a="1"/>
  <c r="C27" i="5" s="1"/>
  <c r="K27" i="3" a="1"/>
  <c r="K27" i="3" s="1"/>
  <c r="K4" i="3"/>
  <c r="I23" i="3"/>
  <c r="G27" i="3" a="1"/>
  <c r="G27" i="3" s="1"/>
  <c r="C27" i="3" a="1"/>
  <c r="C27" i="3" s="1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H27" i="3" a="1"/>
  <c r="H27" i="3" s="1"/>
  <c r="C25" i="2" a="1"/>
  <c r="C25" i="2" s="1"/>
  <c r="O38" i="5" l="1"/>
  <c r="M14" i="5"/>
  <c r="O14" i="5" a="1"/>
  <c r="O14" i="5" s="1"/>
  <c r="R14" i="5" s="1" a="1"/>
  <c r="K23" i="3"/>
  <c r="I27" i="3"/>
  <c r="J27" i="3" s="1" a="1"/>
  <c r="J27" i="3" s="1"/>
  <c r="N27" i="3" a="1"/>
  <c r="N27" i="3" s="1"/>
  <c r="R1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<sst xmlns="http://schemas.openxmlformats.org/spreadsheetml/2006/main" count="124" uniqueCount="18">
  <si>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</si>
  <si>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</si>
  <si>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</si>
  <si>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</si>
  <si>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</si>
  <si>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</si>
  <si>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</si>
  <si>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</si>
  <si>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</si>
  <si>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</si>
  <si>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</si>
  <si>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</si>
  <si>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</si>
  <si>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</si>
  <si>
    <t>a</t>
  </si>
  <si>
    <t>b</t>
  </si>
  <si>
    <t>a&amp;b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</si>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</sst>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0" xfId="0" applyFont="1"/>
  </cellXfs>
  <cellStyles count="3">
    <cellStyle name="Intro_Hd" xfId="2" xr:uid="{56AEEC69-49E1-48DA-98F5-F05F3CB11737}"/>
    <cellStyle name="Normal" xfId="0" builtinId="0"/>
    <cellStyle name="Normal 2" xfId="1" xr:uid="{6EA01BC3-FE8E-4E4F-B2F1-F87FA622F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3326" y="2252345"/>
          <a:ext cx="3086099" cy="178054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CED-39E7-46D7-91B4-1DBF593C7E22}">
  <dimension ref="C1:M45"/>
  <sheetViews>
    <sheetView topLeftCell="A9" workbookViewId="0">
      <selection activeCell="C44" sqref="C44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11.5976562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5" spans="3:5" x14ac:dyDescent="0.25">
      <c r="C25" s="1" t="str" cm="1">
        <f t="array" ref="C25:C45">_xlfn.LET(_xlpm.z,_xlfn.BYROW(C3:E23,_xlfn.LAMBDA(_xlpm.r,_xlfn.CONCAT(_xlpm.r))),IF(LEN(_xlpm.z)=0,"-",_xlpm.z))</f>
        <v>19/09/2024</v>
      </c>
    </row>
    <row r="26" spans="3:5" x14ac:dyDescent="0.25">
      <c r="C26" s="1" t="str">
        <v>Apple</v>
      </c>
    </row>
    <row r="27" spans="3:5" x14ac:dyDescent="0.25">
      <c r="C27" s="1" t="str">
        <v>2</v>
      </c>
    </row>
    <row r="28" spans="3:5" x14ac:dyDescent="0.25">
      <c r="C28" s="1" t="str">
        <v>Mango</v>
      </c>
    </row>
    <row r="29" spans="3:5" x14ac:dyDescent="0.25">
      <c r="C29" s="1" t="str">
        <v>-</v>
      </c>
    </row>
    <row r="30" spans="3:5" x14ac:dyDescent="0.25">
      <c r="C30" s="1" t="str">
        <v>Lemon</v>
      </c>
    </row>
    <row r="31" spans="3:5" x14ac:dyDescent="0.25">
      <c r="C31" s="1" t="str">
        <v>8</v>
      </c>
    </row>
    <row r="32" spans="3:5" x14ac:dyDescent="0.25">
      <c r="C32" s="1" t="str">
        <v>45555</v>
      </c>
    </row>
    <row r="33" spans="3:3" x14ac:dyDescent="0.25">
      <c r="C33" s="1" t="str">
        <v>Apple</v>
      </c>
    </row>
    <row r="34" spans="3:3" x14ac:dyDescent="0.25">
      <c r="C34" s="1" t="str">
        <v>-</v>
      </c>
    </row>
    <row r="35" spans="3:3" x14ac:dyDescent="0.25">
      <c r="C35" s="1" t="str">
        <v>Mango</v>
      </c>
    </row>
    <row r="36" spans="3:3" x14ac:dyDescent="0.25">
      <c r="C36" s="1" t="str">
        <v>1</v>
      </c>
    </row>
    <row r="37" spans="3:3" x14ac:dyDescent="0.25">
      <c r="C37" s="1" t="str">
        <v>Lemon</v>
      </c>
    </row>
    <row r="38" spans="3:3" x14ac:dyDescent="0.25">
      <c r="C38" s="1" t="str">
        <v>2</v>
      </c>
    </row>
    <row r="39" spans="3:3" x14ac:dyDescent="0.25">
      <c r="C39" s="1" t="str">
        <v>45556</v>
      </c>
    </row>
    <row r="40" spans="3:3" x14ac:dyDescent="0.25">
      <c r="C40" s="1" t="str">
        <v>Melon</v>
      </c>
    </row>
    <row r="41" spans="3:3" x14ac:dyDescent="0.25">
      <c r="C41" s="1" t="str">
        <v>2</v>
      </c>
    </row>
    <row r="42" spans="3:3" x14ac:dyDescent="0.25">
      <c r="C42" s="1" t="str">
        <v>Avocado</v>
      </c>
    </row>
    <row r="43" spans="3:3" x14ac:dyDescent="0.25">
      <c r="C43" s="1" t="str">
        <v>2</v>
      </c>
    </row>
    <row r="44" spans="3:3" x14ac:dyDescent="0.25">
      <c r="C44" s="1" t="str">
        <v>Banana</v>
      </c>
    </row>
    <row r="45" spans="3:3" x14ac:dyDescent="0.25">
      <c r="C45" s="1" t="str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ACC-389D-430E-B8EE-0CA9E7DB215A}">
  <dimension ref="C1:P46"/>
  <sheetViews>
    <sheetView topLeftCell="A2" workbookViewId="0">
      <selection activeCell="L7" sqref="L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9" max="9" width="13.59765625" customWidth="1"/>
    <col min="11" max="11" width="15.89843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K4" s="1" t="b">
        <f>ISNUMBER(G3)</f>
        <v>1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16" x14ac:dyDescent="0.25">
      <c r="C17" s="17">
        <v>45556</v>
      </c>
      <c r="D17" s="6"/>
      <c r="E17" s="7"/>
    </row>
    <row r="18" spans="3:16" x14ac:dyDescent="0.25">
      <c r="C18" s="11"/>
      <c r="D18" s="6" t="s">
        <v>9</v>
      </c>
      <c r="E18" s="7"/>
    </row>
    <row r="19" spans="3:16" x14ac:dyDescent="0.25">
      <c r="C19" s="11"/>
      <c r="D19" s="6"/>
      <c r="E19" s="7">
        <v>2</v>
      </c>
    </row>
    <row r="20" spans="3:16" x14ac:dyDescent="0.25">
      <c r="C20" s="11"/>
      <c r="D20" s="6" t="s">
        <v>10</v>
      </c>
      <c r="E20" s="7"/>
    </row>
    <row r="21" spans="3:16" x14ac:dyDescent="0.25">
      <c r="C21" s="11"/>
      <c r="D21" s="6"/>
      <c r="E21" s="7">
        <v>2</v>
      </c>
    </row>
    <row r="22" spans="3:16" x14ac:dyDescent="0.25">
      <c r="C22" s="11"/>
      <c r="D22" s="6" t="s">
        <v>11</v>
      </c>
      <c r="E22" s="7"/>
    </row>
    <row r="23" spans="3:16" x14ac:dyDescent="0.25">
      <c r="E23" s="1">
        <v>3</v>
      </c>
      <c r="I23" t="b">
        <f>ISNUMBER(G27)</f>
        <v>1</v>
      </c>
      <c r="K23" t="b">
        <f>ISNUMBER(K27)</f>
        <v>1</v>
      </c>
    </row>
    <row r="26" spans="3:16" x14ac:dyDescent="0.25">
      <c r="G26" s="4" t="s">
        <v>14</v>
      </c>
      <c r="H26" t="s">
        <v>15</v>
      </c>
      <c r="I26" t="s">
        <v>16</v>
      </c>
    </row>
    <row r="27" spans="3:16" x14ac:dyDescent="0.25">
      <c r="C27" s="1" t="str" cm="1">
        <f t="array" ref="C27:E35">SUBSTITUTE(_xlfn.LET(_xlpm.a,_xlfn.SCAN(,C3:C23,_xleta.MAX),_xlpm.b,D3:D23,_xlpm.c,INDEX(E3:E23,MATCH(_xlpm.a&amp;_xlpm.b,_xlpm.a&amp;_xlpm.b,0)+1),_xlfn._xlws.FILTER(_xlfn.HSTACK(_xlpm.a,_xlpm.b,_xlpm.c),_xlpm.b&lt;&gt;0)),"0","-")</f>
        <v>45554</v>
      </c>
      <c r="D27" s="1" t="str">
        <v>Apple</v>
      </c>
      <c r="E27" s="1" t="str">
        <v>2</v>
      </c>
      <c r="G27" s="4" cm="1">
        <f t="array" ref="G27:G46">_xlfn.SCAN(,C3:C22,_xleta.MAX)+0</f>
        <v>45554</v>
      </c>
      <c r="H27" cm="1">
        <f t="array" ref="H27:H46">D3:D22</f>
        <v>0</v>
      </c>
      <c r="I27" t="str">
        <f>G27&amp;H27</f>
        <v>455540</v>
      </c>
      <c r="J27" cm="1">
        <f t="array" ref="J27:J46">INDEX(E3:E23,MATCH(I27:I46,I27:I46,0)+1)</f>
        <v>0</v>
      </c>
      <c r="K27" s="21" cm="1">
        <f t="array" ref="K27:M35">_xlfn.LET(_xlpm.z,_xlfn._xlws.FILTER(_xlfn.HSTACK(_xlfn.ANCHORARRAY(G27),_xlfn.ANCHORARRAY(H27),_xlfn.ANCHORARRAY(J27)),_xlfn.ANCHORARRAY(H27)&lt;&gt;0),_xlpm.q, IF(_xlfn.CHOOSECOLS(_xlpm.z,3)=0,"-",_xlfn.CHOOSECOLS(_xlpm.z,3)),_xlfn.HSTACK(_xlfn.CHOOSECOLS(_xlpm.z,1,2),_xlpm.q))</f>
        <v>45554</v>
      </c>
      <c r="L27" t="str">
        <v>Apple</v>
      </c>
      <c r="M27">
        <v>2</v>
      </c>
      <c r="N27" t="b" cm="1">
        <f t="array" ref="N27:P35">G3:I11=_xlfn.ANCHORARRAY(K27)</f>
        <v>1</v>
      </c>
      <c r="O27" t="b">
        <v>1</v>
      </c>
      <c r="P27" t="b">
        <v>1</v>
      </c>
    </row>
    <row r="28" spans="3:16" x14ac:dyDescent="0.25">
      <c r="C28" s="1" t="str">
        <v>45554</v>
      </c>
      <c r="D28" s="1" t="str">
        <v>Mango</v>
      </c>
      <c r="E28" s="1" t="str">
        <v/>
      </c>
      <c r="G28" s="4">
        <v>45554</v>
      </c>
      <c r="H28" t="str">
        <v>Apple</v>
      </c>
      <c r="I28" t="str">
        <f t="shared" ref="I28:I46" si="0">G28&amp;H28</f>
        <v>45554Apple</v>
      </c>
      <c r="J28">
        <v>2</v>
      </c>
      <c r="K28" s="21">
        <v>45554</v>
      </c>
      <c r="L28" t="str">
        <v>Mango</v>
      </c>
      <c r="M28" t="str">
        <v>-</v>
      </c>
      <c r="N28" t="b">
        <v>1</v>
      </c>
      <c r="O28" t="b">
        <v>1</v>
      </c>
      <c r="P28" t="b">
        <v>1</v>
      </c>
    </row>
    <row r="29" spans="3:16" x14ac:dyDescent="0.25">
      <c r="C29" s="1" t="str">
        <v>45554</v>
      </c>
      <c r="D29" s="1" t="str">
        <v>Lemon</v>
      </c>
      <c r="E29" s="1" t="str">
        <v>8</v>
      </c>
      <c r="G29" s="4">
        <v>45554</v>
      </c>
      <c r="H29">
        <v>0</v>
      </c>
      <c r="I29" t="str">
        <f t="shared" si="0"/>
        <v>455540</v>
      </c>
      <c r="J29">
        <v>0</v>
      </c>
      <c r="K29" s="21">
        <v>45554</v>
      </c>
      <c r="L29" t="str">
        <v>Lemon</v>
      </c>
      <c r="M29">
        <v>8</v>
      </c>
      <c r="N29" t="b">
        <v>1</v>
      </c>
      <c r="O29" t="b">
        <v>1</v>
      </c>
      <c r="P29" t="b">
        <v>1</v>
      </c>
    </row>
    <row r="30" spans="3:16" x14ac:dyDescent="0.25">
      <c r="C30" s="1" t="str">
        <v>45555</v>
      </c>
      <c r="D30" s="1" t="str">
        <v>Apple</v>
      </c>
      <c r="E30" s="1" t="str">
        <v/>
      </c>
      <c r="G30" s="4">
        <v>45554</v>
      </c>
      <c r="H30" t="str">
        <v>Mango</v>
      </c>
      <c r="I30" t="str">
        <f t="shared" si="0"/>
        <v>45554Mango</v>
      </c>
      <c r="J30">
        <v>0</v>
      </c>
      <c r="K30" s="21">
        <v>45555</v>
      </c>
      <c r="L30" t="str">
        <v>Apple</v>
      </c>
      <c r="M30" t="str">
        <v>-</v>
      </c>
      <c r="N30" t="b">
        <v>1</v>
      </c>
      <c r="O30" t="b">
        <v>1</v>
      </c>
      <c r="P30" t="b">
        <v>1</v>
      </c>
    </row>
    <row r="31" spans="3:16" x14ac:dyDescent="0.25">
      <c r="C31" s="1" t="str">
        <v>45555</v>
      </c>
      <c r="D31" s="1" t="str">
        <v>Mango</v>
      </c>
      <c r="E31" s="1" t="str">
        <v>1</v>
      </c>
      <c r="G31" s="4">
        <v>45554</v>
      </c>
      <c r="H31">
        <v>0</v>
      </c>
      <c r="I31" t="str">
        <f t="shared" si="0"/>
        <v>455540</v>
      </c>
      <c r="J31">
        <v>0</v>
      </c>
      <c r="K31" s="21">
        <v>45555</v>
      </c>
      <c r="L31" t="str">
        <v>Mango</v>
      </c>
      <c r="M31">
        <v>1</v>
      </c>
      <c r="N31" t="b">
        <v>1</v>
      </c>
      <c r="O31" t="b">
        <v>1</v>
      </c>
      <c r="P31" t="b">
        <v>1</v>
      </c>
    </row>
    <row r="32" spans="3:16" x14ac:dyDescent="0.25">
      <c r="C32" s="1" t="str">
        <v>45555</v>
      </c>
      <c r="D32" s="1" t="str">
        <v>Lemon</v>
      </c>
      <c r="E32" s="1" t="str">
        <v>2</v>
      </c>
      <c r="G32" s="4">
        <v>45554</v>
      </c>
      <c r="H32" t="str">
        <v>Lemon</v>
      </c>
      <c r="I32" t="str">
        <f t="shared" si="0"/>
        <v>45554Lemon</v>
      </c>
      <c r="J32">
        <v>8</v>
      </c>
      <c r="K32" s="21">
        <v>45555</v>
      </c>
      <c r="L32" t="str">
        <v>Lemon</v>
      </c>
      <c r="M32">
        <v>2</v>
      </c>
      <c r="N32" t="b">
        <v>1</v>
      </c>
      <c r="O32" t="b">
        <v>1</v>
      </c>
      <c r="P32" t="b">
        <v>1</v>
      </c>
    </row>
    <row r="33" spans="3:16" x14ac:dyDescent="0.25">
      <c r="C33" s="1" t="str">
        <v>45556</v>
      </c>
      <c r="D33" s="1" t="str">
        <v>Melon</v>
      </c>
      <c r="E33" s="1" t="str">
        <v>2</v>
      </c>
      <c r="G33" s="4">
        <v>45554</v>
      </c>
      <c r="H33">
        <v>0</v>
      </c>
      <c r="I33" t="str">
        <f t="shared" si="0"/>
        <v>455540</v>
      </c>
      <c r="J33">
        <v>0</v>
      </c>
      <c r="K33" s="21">
        <v>45556</v>
      </c>
      <c r="L33" t="str">
        <v>Melon</v>
      </c>
      <c r="M33">
        <v>2</v>
      </c>
      <c r="N33" t="b">
        <v>1</v>
      </c>
      <c r="O33" t="b">
        <v>1</v>
      </c>
      <c r="P33" t="b">
        <v>1</v>
      </c>
    </row>
    <row r="34" spans="3:16" x14ac:dyDescent="0.25">
      <c r="C34" s="1" t="str">
        <v>45556</v>
      </c>
      <c r="D34" s="1" t="str">
        <v>Avocado</v>
      </c>
      <c r="E34" s="1" t="str">
        <v>2</v>
      </c>
      <c r="G34" s="4">
        <v>45555</v>
      </c>
      <c r="H34">
        <v>0</v>
      </c>
      <c r="I34" t="str">
        <f t="shared" si="0"/>
        <v>455550</v>
      </c>
      <c r="J34">
        <v>0</v>
      </c>
      <c r="K34" s="21">
        <v>45556</v>
      </c>
      <c r="L34" t="str">
        <v>Avocado</v>
      </c>
      <c r="M34">
        <v>2</v>
      </c>
      <c r="N34" t="b">
        <v>1</v>
      </c>
      <c r="O34" t="b">
        <v>1</v>
      </c>
      <c r="P34" t="b">
        <v>1</v>
      </c>
    </row>
    <row r="35" spans="3:16" x14ac:dyDescent="0.25">
      <c r="C35" s="1" t="str">
        <v>45556</v>
      </c>
      <c r="D35" s="1" t="str">
        <v>Banana</v>
      </c>
      <c r="E35" s="1" t="str">
        <v>3</v>
      </c>
      <c r="G35" s="4">
        <v>45555</v>
      </c>
      <c r="H35" t="str">
        <v>Apple</v>
      </c>
      <c r="I35" t="str">
        <f t="shared" si="0"/>
        <v>45555Apple</v>
      </c>
      <c r="J35">
        <v>0</v>
      </c>
      <c r="K35" s="21">
        <v>45556</v>
      </c>
      <c r="L35" t="str">
        <v>Banana</v>
      </c>
      <c r="M35">
        <v>3</v>
      </c>
      <c r="N35" t="b">
        <v>1</v>
      </c>
      <c r="O35" t="b">
        <v>1</v>
      </c>
      <c r="P35" t="b">
        <v>1</v>
      </c>
    </row>
    <row r="36" spans="3:16" x14ac:dyDescent="0.25">
      <c r="G36" s="4">
        <v>45555</v>
      </c>
      <c r="H36">
        <v>0</v>
      </c>
      <c r="I36" t="str">
        <f t="shared" si="0"/>
        <v>455550</v>
      </c>
      <c r="J36">
        <v>0</v>
      </c>
    </row>
    <row r="37" spans="3:16" x14ac:dyDescent="0.25">
      <c r="G37" s="4">
        <v>45555</v>
      </c>
      <c r="H37" t="str">
        <v>Mango</v>
      </c>
      <c r="I37" t="str">
        <f t="shared" si="0"/>
        <v>45555Mango</v>
      </c>
      <c r="J37">
        <v>1</v>
      </c>
    </row>
    <row r="38" spans="3:16" x14ac:dyDescent="0.25">
      <c r="G38" s="4">
        <v>45555</v>
      </c>
      <c r="H38">
        <v>0</v>
      </c>
      <c r="I38" t="str">
        <f t="shared" si="0"/>
        <v>455550</v>
      </c>
      <c r="J38">
        <v>0</v>
      </c>
    </row>
    <row r="39" spans="3:16" x14ac:dyDescent="0.25">
      <c r="G39" s="4">
        <v>45555</v>
      </c>
      <c r="H39" t="str">
        <v>Lemon</v>
      </c>
      <c r="I39" t="str">
        <f t="shared" si="0"/>
        <v>45555Lemon</v>
      </c>
      <c r="J39">
        <v>2</v>
      </c>
    </row>
    <row r="40" spans="3:16" x14ac:dyDescent="0.25">
      <c r="G40" s="4">
        <v>45555</v>
      </c>
      <c r="H40">
        <v>0</v>
      </c>
      <c r="I40" t="str">
        <f t="shared" si="0"/>
        <v>455550</v>
      </c>
      <c r="J40">
        <v>0</v>
      </c>
    </row>
    <row r="41" spans="3:16" x14ac:dyDescent="0.25">
      <c r="G41" s="4">
        <v>45556</v>
      </c>
      <c r="H41">
        <v>0</v>
      </c>
      <c r="I41" t="str">
        <f t="shared" si="0"/>
        <v>455560</v>
      </c>
      <c r="J41">
        <v>0</v>
      </c>
    </row>
    <row r="42" spans="3:16" x14ac:dyDescent="0.25">
      <c r="G42" s="4">
        <v>45556</v>
      </c>
      <c r="H42" t="str">
        <v>Melon</v>
      </c>
      <c r="I42" t="str">
        <f t="shared" si="0"/>
        <v>45556Melon</v>
      </c>
      <c r="J42">
        <v>2</v>
      </c>
    </row>
    <row r="43" spans="3:16" x14ac:dyDescent="0.25">
      <c r="G43" s="4">
        <v>45556</v>
      </c>
      <c r="H43">
        <v>0</v>
      </c>
      <c r="I43" t="str">
        <f t="shared" si="0"/>
        <v>455560</v>
      </c>
      <c r="J43">
        <v>0</v>
      </c>
    </row>
    <row r="44" spans="3:16" x14ac:dyDescent="0.25">
      <c r="G44" s="4">
        <v>45556</v>
      </c>
      <c r="H44" t="str">
        <v>Avocado</v>
      </c>
      <c r="I44" t="str">
        <f t="shared" si="0"/>
        <v>45556Avocado</v>
      </c>
      <c r="J44">
        <v>2</v>
      </c>
    </row>
    <row r="45" spans="3:16" x14ac:dyDescent="0.25">
      <c r="G45" s="4">
        <v>45556</v>
      </c>
      <c r="H45">
        <v>0</v>
      </c>
      <c r="I45" t="str">
        <f t="shared" si="0"/>
        <v>455560</v>
      </c>
      <c r="J45">
        <v>0</v>
      </c>
    </row>
    <row r="46" spans="3:16" x14ac:dyDescent="0.25">
      <c r="G46" s="4">
        <v>45556</v>
      </c>
      <c r="H46" t="str">
        <v>Banana</v>
      </c>
      <c r="I46" t="str">
        <f t="shared" si="0"/>
        <v>45556Banana</v>
      </c>
      <c r="J46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3FEB-7CE5-4A48-831F-3AA1910035A8}">
  <dimension ref="C1:U46"/>
  <sheetViews>
    <sheetView tabSelected="1" topLeftCell="A28" workbookViewId="0">
      <selection activeCell="O39" sqref="O39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1" max="11" width="9.296875" bestFit="1" customWidth="1"/>
    <col min="15" max="15" width="9.296875" bestFit="1" customWidth="1"/>
  </cols>
  <sheetData>
    <row r="1" spans="3:21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21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21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  <c r="U3" s="1" t="str" cm="1">
        <f t="array" aca="1" ref="U3:U23" ca="1">_xlfn.MAP(E3:E23,_xlfn.LAMBDA(_xlpm.n,IF(AND(LEN(OFFSET(_xlpm.n,-1,-1))&lt;&gt;0,LEN(_xlpm.n)=0),"-",_xlpm.n)))</f>
        <v>-</v>
      </c>
    </row>
    <row r="4" spans="3:21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U4" s="1">
        <f ca="1"/>
        <v>0</v>
      </c>
    </row>
    <row r="5" spans="3:21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  <c r="U5" s="1">
        <f ca="1"/>
        <v>2</v>
      </c>
    </row>
    <row r="6" spans="3:21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  <c r="U6" s="1">
        <f ca="1"/>
        <v>0</v>
      </c>
    </row>
    <row r="7" spans="3:21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  <c r="U7" s="1" t="str">
        <f ca="1"/>
        <v>-</v>
      </c>
    </row>
    <row r="8" spans="3:21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  <c r="K8" s="1">
        <f>LEN(E7)</f>
        <v>0</v>
      </c>
      <c r="U8" s="1">
        <f ca="1"/>
        <v>0</v>
      </c>
    </row>
    <row r="9" spans="3:21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  <c r="U9" s="1">
        <f ca="1"/>
        <v>8</v>
      </c>
    </row>
    <row r="10" spans="3:21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  <c r="U10" s="1">
        <f ca="1"/>
        <v>0</v>
      </c>
    </row>
    <row r="11" spans="3:21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  <c r="U11" s="1">
        <f ca="1"/>
        <v>0</v>
      </c>
    </row>
    <row r="12" spans="3:21" x14ac:dyDescent="0.25">
      <c r="C12" s="11"/>
      <c r="D12" s="6"/>
      <c r="E12" s="7"/>
      <c r="U12" t="str">
        <f ca="1"/>
        <v>-</v>
      </c>
    </row>
    <row r="13" spans="3:21" x14ac:dyDescent="0.25">
      <c r="C13" s="11"/>
      <c r="D13" s="6" t="s">
        <v>7</v>
      </c>
      <c r="E13" s="7"/>
      <c r="U13">
        <f ca="1"/>
        <v>0</v>
      </c>
    </row>
    <row r="14" spans="3:21" x14ac:dyDescent="0.25">
      <c r="C14" s="11"/>
      <c r="D14" s="6"/>
      <c r="E14" s="7">
        <v>1</v>
      </c>
      <c r="K14" s="14" cm="1">
        <f t="array" ref="K14:K34">_fDN(C3:C23)+0</f>
        <v>45554</v>
      </c>
      <c r="L14" cm="1">
        <f t="array" ref="L14:L34">D3:D23</f>
        <v>0</v>
      </c>
      <c r="M14" t="str" cm="1">
        <f t="array" aca="1" ref="M14:M34" ca="1">_fUP(_xlfn.MAP(E3:E23,_xlfn.LAMBDA(_xlpm.n,IF(AND(LEN(OFFSET(_xlpm.n,-1,-1))&lt;&gt;0,LEN(_xlpm.n)=0),"-",_xlpm.n))))</f>
        <v>-</v>
      </c>
      <c r="O14" s="14" cm="1">
        <f t="array" aca="1" ref="O14:Q22" ca="1">_xlfn._xlws.FILTER(K14:M34,_xlfn.ANCHORARRAY(L14)&lt;&gt;0)</f>
        <v>45554</v>
      </c>
      <c r="P14" t="str">
        <f ca="1"/>
        <v>Apple</v>
      </c>
      <c r="Q14">
        <f ca="1"/>
        <v>2</v>
      </c>
      <c r="R14" t="b" cm="1">
        <f t="array" aca="1" ref="R14:T22" ca="1">_xlfn.ANCHORARRAY(O14)=G3:I11</f>
        <v>1</v>
      </c>
      <c r="S14" t="b">
        <f ca="1"/>
        <v>1</v>
      </c>
      <c r="T14" t="b">
        <f ca="1"/>
        <v>1</v>
      </c>
      <c r="U14">
        <f ca="1"/>
        <v>1</v>
      </c>
    </row>
    <row r="15" spans="3:21" x14ac:dyDescent="0.25">
      <c r="C15" s="11"/>
      <c r="D15" s="6" t="s">
        <v>8</v>
      </c>
      <c r="E15" s="7"/>
      <c r="K15" s="14">
        <v>45554</v>
      </c>
      <c r="L15" t="str">
        <v>Apple</v>
      </c>
      <c r="M15">
        <f ca="1"/>
        <v>2</v>
      </c>
      <c r="O15" s="17">
        <f ca="1"/>
        <v>45554</v>
      </c>
      <c r="P15" t="str">
        <f ca="1"/>
        <v>Mango</v>
      </c>
      <c r="Q15" t="str">
        <f ca="1"/>
        <v>-</v>
      </c>
      <c r="R15" t="b">
        <f ca="1"/>
        <v>1</v>
      </c>
      <c r="S15" t="b">
        <f ca="1"/>
        <v>1</v>
      </c>
      <c r="T15" t="b">
        <f ca="1"/>
        <v>1</v>
      </c>
      <c r="U15">
        <f ca="1"/>
        <v>0</v>
      </c>
    </row>
    <row r="16" spans="3:21" x14ac:dyDescent="0.25">
      <c r="C16" s="11"/>
      <c r="D16" s="6"/>
      <c r="E16" s="7">
        <v>2</v>
      </c>
      <c r="K16" s="14">
        <v>45554</v>
      </c>
      <c r="L16">
        <v>0</v>
      </c>
      <c r="M16">
        <f ca="1"/>
        <v>2</v>
      </c>
      <c r="O16" s="17">
        <f ca="1"/>
        <v>45554</v>
      </c>
      <c r="P16" t="str">
        <f ca="1"/>
        <v>Lemon</v>
      </c>
      <c r="Q16">
        <f ca="1"/>
        <v>8</v>
      </c>
      <c r="R16" t="b">
        <f ca="1"/>
        <v>1</v>
      </c>
      <c r="S16" t="b">
        <f ca="1"/>
        <v>1</v>
      </c>
      <c r="T16" t="b">
        <f ca="1"/>
        <v>1</v>
      </c>
      <c r="U16">
        <f ca="1"/>
        <v>2</v>
      </c>
    </row>
    <row r="17" spans="3:21" x14ac:dyDescent="0.25">
      <c r="C17" s="17">
        <v>45556</v>
      </c>
      <c r="D17" s="6"/>
      <c r="E17" s="7"/>
      <c r="K17" s="14">
        <v>45554</v>
      </c>
      <c r="L17" t="str">
        <v>Mango</v>
      </c>
      <c r="M17" t="str">
        <f ca="1"/>
        <v>-</v>
      </c>
      <c r="O17" s="14">
        <f ca="1"/>
        <v>45555</v>
      </c>
      <c r="P17" t="str">
        <f ca="1"/>
        <v>Apple</v>
      </c>
      <c r="Q17" t="str">
        <f ca="1"/>
        <v>-</v>
      </c>
      <c r="R17" t="b">
        <f ca="1"/>
        <v>1</v>
      </c>
      <c r="S17" t="b">
        <f ca="1"/>
        <v>1</v>
      </c>
      <c r="T17" t="b">
        <f ca="1"/>
        <v>1</v>
      </c>
      <c r="U17">
        <f ca="1"/>
        <v>0</v>
      </c>
    </row>
    <row r="18" spans="3:21" x14ac:dyDescent="0.25">
      <c r="C18" s="11"/>
      <c r="D18" s="6" t="s">
        <v>9</v>
      </c>
      <c r="E18" s="7"/>
      <c r="K18" s="14">
        <v>45554</v>
      </c>
      <c r="L18">
        <v>0</v>
      </c>
      <c r="M18" t="str">
        <f ca="1"/>
        <v>-</v>
      </c>
      <c r="O18" s="17">
        <f ca="1"/>
        <v>45555</v>
      </c>
      <c r="P18" t="str">
        <f ca="1"/>
        <v>Mango</v>
      </c>
      <c r="Q18">
        <f ca="1"/>
        <v>1</v>
      </c>
      <c r="R18" t="b">
        <f ca="1"/>
        <v>1</v>
      </c>
      <c r="S18" t="b">
        <f ca="1"/>
        <v>1</v>
      </c>
      <c r="T18" t="b">
        <f ca="1"/>
        <v>1</v>
      </c>
      <c r="U18">
        <f ca="1"/>
        <v>0</v>
      </c>
    </row>
    <row r="19" spans="3:21" x14ac:dyDescent="0.25">
      <c r="C19" s="11"/>
      <c r="D19" s="6"/>
      <c r="E19" s="7">
        <v>2</v>
      </c>
      <c r="K19" s="14">
        <v>45554</v>
      </c>
      <c r="L19" t="str">
        <v>Lemon</v>
      </c>
      <c r="M19">
        <f ca="1"/>
        <v>8</v>
      </c>
      <c r="O19" s="17">
        <f ca="1"/>
        <v>45555</v>
      </c>
      <c r="P19" t="str">
        <f ca="1"/>
        <v>Lemon</v>
      </c>
      <c r="Q19">
        <f ca="1"/>
        <v>2</v>
      </c>
      <c r="R19" t="b">
        <f ca="1"/>
        <v>1</v>
      </c>
      <c r="S19" t="b">
        <f ca="1"/>
        <v>1</v>
      </c>
      <c r="T19" t="b">
        <f ca="1"/>
        <v>1</v>
      </c>
      <c r="U19">
        <f ca="1"/>
        <v>2</v>
      </c>
    </row>
    <row r="20" spans="3:21" x14ac:dyDescent="0.25">
      <c r="C20" s="11"/>
      <c r="D20" s="6" t="s">
        <v>10</v>
      </c>
      <c r="E20" s="7"/>
      <c r="K20" s="14">
        <v>45554</v>
      </c>
      <c r="L20">
        <v>0</v>
      </c>
      <c r="M20">
        <f ca="1"/>
        <v>8</v>
      </c>
      <c r="O20" s="14">
        <f ca="1"/>
        <v>45556</v>
      </c>
      <c r="P20" t="str">
        <f ca="1"/>
        <v>Melon</v>
      </c>
      <c r="Q20">
        <f ca="1"/>
        <v>2</v>
      </c>
      <c r="R20" t="b">
        <f ca="1"/>
        <v>1</v>
      </c>
      <c r="S20" t="b">
        <f ca="1"/>
        <v>1</v>
      </c>
      <c r="T20" t="b">
        <f ca="1"/>
        <v>1</v>
      </c>
      <c r="U20">
        <f ca="1"/>
        <v>0</v>
      </c>
    </row>
    <row r="21" spans="3:21" x14ac:dyDescent="0.25">
      <c r="C21" s="11"/>
      <c r="D21" s="6"/>
      <c r="E21" s="7">
        <v>2</v>
      </c>
      <c r="K21" s="14">
        <v>45555</v>
      </c>
      <c r="L21">
        <v>0</v>
      </c>
      <c r="M21" t="str">
        <f ca="1"/>
        <v>-</v>
      </c>
      <c r="O21" s="17">
        <f ca="1"/>
        <v>45556</v>
      </c>
      <c r="P21" t="str">
        <f ca="1"/>
        <v>Avocado</v>
      </c>
      <c r="Q21">
        <f ca="1"/>
        <v>2</v>
      </c>
      <c r="R21" t="b">
        <f ca="1"/>
        <v>1</v>
      </c>
      <c r="S21" t="b">
        <f ca="1"/>
        <v>1</v>
      </c>
      <c r="T21" t="b">
        <f ca="1"/>
        <v>1</v>
      </c>
      <c r="U21">
        <f ca="1"/>
        <v>2</v>
      </c>
    </row>
    <row r="22" spans="3:21" x14ac:dyDescent="0.25">
      <c r="C22" s="11"/>
      <c r="D22" s="6" t="s">
        <v>11</v>
      </c>
      <c r="E22" s="7"/>
      <c r="K22" s="14">
        <v>45555</v>
      </c>
      <c r="L22" t="str">
        <v>Apple</v>
      </c>
      <c r="M22" t="str">
        <f ca="1"/>
        <v>-</v>
      </c>
      <c r="O22" s="20">
        <f ca="1"/>
        <v>45556</v>
      </c>
      <c r="P22" t="str">
        <f ca="1"/>
        <v>Banana</v>
      </c>
      <c r="Q22">
        <f ca="1"/>
        <v>3</v>
      </c>
      <c r="R22" t="b">
        <f ca="1"/>
        <v>1</v>
      </c>
      <c r="S22" t="b">
        <f ca="1"/>
        <v>1</v>
      </c>
      <c r="T22" t="b">
        <f ca="1"/>
        <v>1</v>
      </c>
      <c r="U22">
        <f ca="1"/>
        <v>0</v>
      </c>
    </row>
    <row r="23" spans="3:21" x14ac:dyDescent="0.25">
      <c r="E23" s="1">
        <v>3</v>
      </c>
      <c r="K23" s="14">
        <v>45555</v>
      </c>
      <c r="L23">
        <v>0</v>
      </c>
      <c r="M23" t="str">
        <f ca="1"/>
        <v>-</v>
      </c>
      <c r="U23">
        <f ca="1"/>
        <v>3</v>
      </c>
    </row>
    <row r="24" spans="3:21" x14ac:dyDescent="0.25">
      <c r="K24" s="14">
        <v>45555</v>
      </c>
      <c r="L24" t="str">
        <v>Mango</v>
      </c>
      <c r="M24">
        <f ca="1"/>
        <v>1</v>
      </c>
    </row>
    <row r="25" spans="3:21" x14ac:dyDescent="0.25">
      <c r="K25" s="14">
        <v>45555</v>
      </c>
      <c r="L25">
        <v>0</v>
      </c>
      <c r="M25">
        <f ca="1"/>
        <v>1</v>
      </c>
    </row>
    <row r="26" spans="3:21" x14ac:dyDescent="0.25">
      <c r="K26" s="14">
        <v>45555</v>
      </c>
      <c r="L26" t="str">
        <v>Lemon</v>
      </c>
      <c r="M26">
        <f ca="1"/>
        <v>2</v>
      </c>
    </row>
    <row r="27" spans="3:21" x14ac:dyDescent="0.25">
      <c r="C27" s="25" t="str" cm="1">
        <f t="array" ref="C27:E35">_xlfn.LET(_xlpm.a,_xlfn.DROP(C3:C23,-2),_xlpm.b,_xlfn.DROP(_xlfn.DROP(D3:D23,1),-1),_xlpm.c,_xlfn.DROP(E3:E23,2),_xlfn._xlws.FILTER(_xlfn.HSTACK(_xlfn.SCAN(,_xlpm.a,_xleta.MAX),_xlpm.b,_xlpm.c),_xlpm.b&gt;0))</f>
        <v>19/09/2024</v>
      </c>
      <c r="D27" s="1" t="str">
        <v>Apple</v>
      </c>
      <c r="E27" s="1">
        <v>2</v>
      </c>
      <c r="K27" s="14">
        <v>45555</v>
      </c>
      <c r="L27">
        <v>0</v>
      </c>
      <c r="M27">
        <f ca="1"/>
        <v>2</v>
      </c>
    </row>
    <row r="28" spans="3:21" x14ac:dyDescent="0.25">
      <c r="C28" s="1">
        <v>45554</v>
      </c>
      <c r="D28" s="1" t="str">
        <v>Mango</v>
      </c>
      <c r="E28" s="1">
        <v>0</v>
      </c>
      <c r="K28" s="14">
        <v>45556</v>
      </c>
      <c r="L28">
        <v>0</v>
      </c>
      <c r="M28">
        <f ca="1"/>
        <v>2</v>
      </c>
    </row>
    <row r="29" spans="3:21" x14ac:dyDescent="0.25">
      <c r="C29" s="1">
        <v>45554</v>
      </c>
      <c r="D29" s="1" t="str">
        <v>Lemon</v>
      </c>
      <c r="E29" s="1">
        <v>8</v>
      </c>
      <c r="K29" s="14">
        <v>45556</v>
      </c>
      <c r="L29" t="str">
        <v>Melon</v>
      </c>
      <c r="M29">
        <f ca="1"/>
        <v>2</v>
      </c>
    </row>
    <row r="30" spans="3:21" x14ac:dyDescent="0.25">
      <c r="C30" s="1">
        <v>45555</v>
      </c>
      <c r="D30" s="1" t="str">
        <v>Apple</v>
      </c>
      <c r="E30" s="1">
        <v>0</v>
      </c>
      <c r="K30" s="14">
        <v>45556</v>
      </c>
      <c r="L30">
        <v>0</v>
      </c>
      <c r="M30">
        <f ca="1"/>
        <v>2</v>
      </c>
    </row>
    <row r="31" spans="3:21" x14ac:dyDescent="0.25">
      <c r="C31" s="1">
        <v>45555</v>
      </c>
      <c r="D31" s="1" t="str">
        <v>Mango</v>
      </c>
      <c r="E31" s="1">
        <v>1</v>
      </c>
      <c r="K31" s="14">
        <v>45556</v>
      </c>
      <c r="L31" t="str">
        <v>Avocado</v>
      </c>
      <c r="M31">
        <f ca="1"/>
        <v>2</v>
      </c>
    </row>
    <row r="32" spans="3:21" x14ac:dyDescent="0.25">
      <c r="C32" s="1">
        <v>45555</v>
      </c>
      <c r="D32" s="1" t="str">
        <v>Lemon</v>
      </c>
      <c r="E32" s="1">
        <v>2</v>
      </c>
      <c r="K32" s="14">
        <v>45556</v>
      </c>
      <c r="L32">
        <v>0</v>
      </c>
      <c r="M32">
        <f ca="1"/>
        <v>2</v>
      </c>
    </row>
    <row r="33" spans="3:17" x14ac:dyDescent="0.25">
      <c r="C33" s="1">
        <v>45556</v>
      </c>
      <c r="D33" s="1" t="str">
        <v>Melon</v>
      </c>
      <c r="E33" s="1">
        <v>2</v>
      </c>
      <c r="K33" s="14">
        <v>45556</v>
      </c>
      <c r="L33" t="str">
        <v>Banana</v>
      </c>
      <c r="M33">
        <f ca="1"/>
        <v>3</v>
      </c>
    </row>
    <row r="34" spans="3:17" x14ac:dyDescent="0.25">
      <c r="C34" s="1">
        <v>45556</v>
      </c>
      <c r="D34" s="1" t="str">
        <v>Avocado</v>
      </c>
      <c r="E34" s="1">
        <v>2</v>
      </c>
      <c r="K34" s="14">
        <v>45556</v>
      </c>
      <c r="L34">
        <v>0</v>
      </c>
      <c r="M34">
        <f ca="1"/>
        <v>3</v>
      </c>
    </row>
    <row r="35" spans="3:17" x14ac:dyDescent="0.25">
      <c r="C35" s="1">
        <v>45556</v>
      </c>
      <c r="D35" s="1" t="str">
        <v>Banana</v>
      </c>
      <c r="E35" s="1">
        <v>3</v>
      </c>
    </row>
    <row r="36" spans="3:17" x14ac:dyDescent="0.25">
      <c r="J36" s="26" t="s">
        <v>17</v>
      </c>
    </row>
    <row r="38" spans="3:17" x14ac:dyDescent="0.25">
      <c r="K38" cm="1">
        <f t="array" aca="1" ref="K38:M46" ca="1">_xlfn.LET(
_xlpm.a, _fDN(C3:C23)+0,
_xlpm.b, D3:D23,
_xlpm.c,_fUP(_xlfn.MAP(E3:E23,_xlfn.LAMBDA(_xlpm.n,IF(AND(LEN(OFFSET(_xlpm.n,-1,-1))&lt;&gt;0,LEN(_xlpm.n)=0),"-",_xlpm.n)))),
_xlpm.z,_xlfn.HSTACK(_xlpm.a,_xlpm.b,_xlpm.c),
_xlfn._xlws.FILTER(_xlpm.z,_xlpm.b&lt;&gt;0)
)</f>
        <v>45554</v>
      </c>
      <c r="L38" t="str">
        <f ca="1"/>
        <v>Apple</v>
      </c>
      <c r="M38">
        <f ca="1"/>
        <v>2</v>
      </c>
      <c r="O38" t="b" cm="1">
        <f t="array" aca="1" ref="O38:Q46" ca="1">_xlfn.ANCHORARRAY(K38)=G3:I11</f>
        <v>1</v>
      </c>
      <c r="P38" t="b">
        <f ca="1"/>
        <v>1</v>
      </c>
      <c r="Q38" t="b">
        <f ca="1"/>
        <v>1</v>
      </c>
    </row>
    <row r="39" spans="3:17" x14ac:dyDescent="0.25">
      <c r="K39">
        <f ca="1"/>
        <v>45554</v>
      </c>
      <c r="L39" t="str">
        <f ca="1"/>
        <v>Mango</v>
      </c>
      <c r="M39" t="str">
        <f ca="1"/>
        <v>-</v>
      </c>
      <c r="O39" t="b">
        <f ca="1"/>
        <v>1</v>
      </c>
      <c r="P39" t="b">
        <f ca="1"/>
        <v>1</v>
      </c>
      <c r="Q39" t="b">
        <f ca="1"/>
        <v>1</v>
      </c>
    </row>
    <row r="40" spans="3:17" x14ac:dyDescent="0.25">
      <c r="K40">
        <f ca="1"/>
        <v>45554</v>
      </c>
      <c r="L40" t="str">
        <f ca="1"/>
        <v>Lemon</v>
      </c>
      <c r="M40">
        <f ca="1"/>
        <v>8</v>
      </c>
      <c r="O40" t="b">
        <f ca="1"/>
        <v>1</v>
      </c>
      <c r="P40" t="b">
        <f ca="1"/>
        <v>1</v>
      </c>
      <c r="Q40" t="b">
        <f ca="1"/>
        <v>1</v>
      </c>
    </row>
    <row r="41" spans="3:17" x14ac:dyDescent="0.25">
      <c r="K41">
        <f ca="1"/>
        <v>45555</v>
      </c>
      <c r="L41" t="str">
        <f ca="1"/>
        <v>Apple</v>
      </c>
      <c r="M41" t="str">
        <f ca="1"/>
        <v>-</v>
      </c>
      <c r="O41" t="b">
        <f ca="1"/>
        <v>1</v>
      </c>
      <c r="P41" t="b">
        <f ca="1"/>
        <v>1</v>
      </c>
      <c r="Q41" t="b">
        <f ca="1"/>
        <v>1</v>
      </c>
    </row>
    <row r="42" spans="3:17" x14ac:dyDescent="0.25">
      <c r="K42">
        <f ca="1"/>
        <v>45555</v>
      </c>
      <c r="L42" t="str">
        <f ca="1"/>
        <v>Mango</v>
      </c>
      <c r="M42">
        <f ca="1"/>
        <v>1</v>
      </c>
      <c r="O42" t="b">
        <f ca="1"/>
        <v>1</v>
      </c>
      <c r="P42" t="b">
        <f ca="1"/>
        <v>1</v>
      </c>
      <c r="Q42" t="b">
        <f ca="1"/>
        <v>1</v>
      </c>
    </row>
    <row r="43" spans="3:17" x14ac:dyDescent="0.25">
      <c r="K43">
        <f ca="1"/>
        <v>45555</v>
      </c>
      <c r="L43" t="str">
        <f ca="1"/>
        <v>Lemon</v>
      </c>
      <c r="M43">
        <f ca="1"/>
        <v>2</v>
      </c>
      <c r="O43" t="b">
        <f ca="1"/>
        <v>1</v>
      </c>
      <c r="P43" t="b">
        <f ca="1"/>
        <v>1</v>
      </c>
      <c r="Q43" t="b">
        <f ca="1"/>
        <v>1</v>
      </c>
    </row>
    <row r="44" spans="3:17" x14ac:dyDescent="0.25">
      <c r="K44">
        <f ca="1"/>
        <v>45556</v>
      </c>
      <c r="L44" t="str">
        <f ca="1"/>
        <v>Melon</v>
      </c>
      <c r="M44">
        <f ca="1"/>
        <v>2</v>
      </c>
      <c r="O44" t="b">
        <f ca="1"/>
        <v>1</v>
      </c>
      <c r="P44" t="b">
        <f ca="1"/>
        <v>1</v>
      </c>
      <c r="Q44" t="b">
        <f ca="1"/>
        <v>1</v>
      </c>
    </row>
    <row r="45" spans="3:17" x14ac:dyDescent="0.25">
      <c r="K45">
        <f ca="1"/>
        <v>45556</v>
      </c>
      <c r="L45" t="str">
        <f ca="1"/>
        <v>Avocado</v>
      </c>
      <c r="M45">
        <f ca="1"/>
        <v>2</v>
      </c>
      <c r="O45" t="b">
        <f ca="1"/>
        <v>1</v>
      </c>
      <c r="P45" t="b">
        <f ca="1"/>
        <v>1</v>
      </c>
      <c r="Q45" t="b">
        <f ca="1"/>
        <v>1</v>
      </c>
    </row>
    <row r="46" spans="3:17" x14ac:dyDescent="0.25">
      <c r="K46">
        <f ca="1"/>
        <v>45556</v>
      </c>
      <c r="L46" t="str">
        <f ca="1"/>
        <v>Banana</v>
      </c>
      <c r="M46">
        <f ca="1"/>
        <v>3</v>
      </c>
      <c r="O46" t="b">
        <f ca="1"/>
        <v>1</v>
      </c>
      <c r="P46" t="b">
        <f ca="1"/>
        <v>1</v>
      </c>
      <c r="Q46" t="b">
        <f ca="1"/>
        <v>1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2024-12-08T03:05:00Z</dcterms:modified>
</cp:coreProperties>
</file>