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1EB8AC6-4671-4CF9-ADC3-AB4F8CB74DA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EDA" sheetId="3" r:id="rId3"/>
  </sheets>
  <definedNames>
    <definedName name="_xlnm._FilterDatabase" localSheetId="1" hidden="1">'Alt1'!$B$2:$D$26</definedName>
    <definedName name="_xlnm._FilterDatabase" localSheetId="2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3" l="1" a="1"/>
  <c r="K22" i="3" s="1"/>
  <c r="G13" i="3" a="1"/>
  <c r="G13" i="3" s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3" i="3"/>
  <c r="G51" i="2" a="1"/>
  <c r="G51" i="2" s="1"/>
  <c r="B43" i="2" a="1"/>
  <c r="B43" i="2" s="1"/>
  <c r="D51" i="2" a="1"/>
  <c r="D51" i="2" s="1"/>
  <c r="G4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<sst xmlns="http://schemas.openxmlformats.org/spreadsheetml/2006/main" count="49" uniqueCount="15">
  <si>
    <t>Question</t>
  </si>
  <si>
    <t>Date</t>
  </si>
  <si>
    <t>Group</t>
  </si>
  <si>
    <t>Sales</t>
  </si>
  <si>
    <t>Total Sales</t>
  </si>
  <si>
    <t>Result 1</t>
  </si>
  <si>
    <t>Result 2</t>
  </si>
  <si>
    <t>1/1/2024 -10/1/2024</t>
  </si>
  <si>
    <t>11/1/2024 -20/1/2024</t>
  </si>
  <si>
    <t>21/1/2024 -31/1/2024</t>
  </si>
  <si>
    <t>1/2/2024 -10/2/2024</t>
  </si>
  <si>
    <t>11/2/2024 -20/2/2024</t>
  </si>
  <si>
    <t>21/2/2024 -29/2/2024</t>
  </si>
  <si>
    <t>https://www.linkedin.com/feed/update/urn:li:activity:7255322182598184961/</t>
  </si>
  <si>
    <t>This is the approach I would have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</si>
</sst>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2" fillId="2" borderId="3" xfId="0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64" fontId="4" fillId="4" borderId="2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164" fontId="4" fillId="5" borderId="2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/>
    </xf>
    <xf numFmtId="164" fontId="4" fillId="5" borderId="8" xfId="0" applyNumberFormat="1" applyFont="1" applyFill="1" applyBorder="1" applyAlignment="1">
      <alignment horizontal="center" vertical="center"/>
    </xf>
    <xf numFmtId="0" fontId="4" fillId="5" borderId="9" xfId="0" applyFont="1" applyFill="1" applyBorder="1" applyAlignment="1">
      <alignment vertical="center"/>
    </xf>
    <xf numFmtId="3" fontId="2" fillId="0" borderId="8" xfId="0" applyNumberFormat="1" applyFont="1" applyBorder="1" applyAlignment="1">
      <alignment horizont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5" borderId="2" xfId="0" applyNumberFormat="1" applyFont="1" applyFill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3" fontId="2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33426</xdr:colOff>
      <xdr:row>12</xdr:row>
      <xdr:rowOff>61943</xdr:rowOff>
    </xdr:from>
    <xdr:to>
      <xdr:col>5</xdr:col>
      <xdr:colOff>12856</xdr:colOff>
      <xdr:row>15</xdr:row>
      <xdr:rowOff>166599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136253" y="2347943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42498</xdr:colOff>
      <xdr:row>9</xdr:row>
      <xdr:rowOff>65940</xdr:rowOff>
    </xdr:from>
    <xdr:to>
      <xdr:col>10</xdr:col>
      <xdr:colOff>766884</xdr:colOff>
      <xdr:row>27</xdr:row>
      <xdr:rowOff>146538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79921" y="1736478"/>
          <a:ext cx="4260848" cy="3421675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133: Custom Grouping!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@Ankur Sharma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monthly sales values into three categories based on the following logic and provide one of the result tables: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1: 1st to 10th of the month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2: 11th to 20th of the month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3: 21st to the end of the month.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Note: In future, new data for more dates will be added. Hence, the solution should be dynamic/ scalable. When the ranges in the formula are adjusted to factor-in more data, Your solution should return correct result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360406</xdr:colOff>
      <xdr:row>7</xdr:row>
      <xdr:rowOff>113033</xdr:rowOff>
    </xdr:from>
    <xdr:to>
      <xdr:col>8</xdr:col>
      <xdr:colOff>328780</xdr:colOff>
      <xdr:row>9</xdr:row>
      <xdr:rowOff>65685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537287" y="1284806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709246</xdr:colOff>
      <xdr:row>28</xdr:row>
      <xdr:rowOff>158263</xdr:rowOff>
    </xdr:from>
    <xdr:to>
      <xdr:col>7</xdr:col>
      <xdr:colOff>398584</xdr:colOff>
      <xdr:row>30</xdr:row>
      <xdr:rowOff>128955</xdr:rowOff>
    </xdr:to>
    <xdr:sp macro="" textlink="">
      <xdr:nvSpPr>
        <xdr:cNvPr id="6" name="Callout: Double Bent Line 5">
          <a:extLst>
            <a:ext uri="{FF2B5EF4-FFF2-40B4-BE49-F238E27FC236}">
              <a16:creationId xmlns:a16="http://schemas.microsoft.com/office/drawing/2014/main" id="{F26F7F58-FBEF-3F05-EA7F-0D56BEE9609F}"/>
            </a:ext>
          </a:extLst>
        </xdr:cNvPr>
        <xdr:cNvSpPr/>
      </xdr:nvSpPr>
      <xdr:spPr>
        <a:xfrm>
          <a:off x="3341077" y="5246078"/>
          <a:ext cx="1635369" cy="334108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188887"/>
            <a:gd name="adj8" fmla="val -10833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kern="1200"/>
            <a:t>Improperly</a:t>
          </a:r>
          <a:r>
            <a:rPr lang="en-US" sz="1100" kern="1200" baseline="0"/>
            <a:t> grouped</a:t>
          </a:r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9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3A97A2-5510-4544-AD84-9CDA54AFC12D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opLeftCell="A10" zoomScale="130" zoomScaleNormal="130" workbookViewId="0">
      <selection activeCell="D12" sqref="D12"/>
    </sheetView>
  </sheetViews>
  <sheetFormatPr defaultRowHeight="14.4" x14ac:dyDescent="0.3"/>
  <cols>
    <col min="1" max="1" width="3.109375" customWidth="1"/>
    <col min="2" max="2" width="10.5546875" style="4" customWidth="1"/>
    <col min="3" max="3" width="9.109375" bestFit="1" customWidth="1"/>
    <col min="4" max="6" width="4.5546875" customWidth="1"/>
    <col min="7" max="7" width="15.77734375" style="5" bestFit="1" customWidth="1"/>
    <col min="11" max="11" width="16.33203125" bestFit="1" customWidth="1"/>
  </cols>
  <sheetData>
    <row r="1" spans="1:14" s="7" customFormat="1" x14ac:dyDescent="0.3">
      <c r="B1" s="31" t="s">
        <v>0</v>
      </c>
      <c r="C1" s="32"/>
      <c r="E1"/>
      <c r="G1" s="33" t="s">
        <v>5</v>
      </c>
      <c r="H1" s="34"/>
      <c r="K1" s="33" t="s">
        <v>6</v>
      </c>
      <c r="L1" s="34"/>
      <c r="N1" s="7" t="s">
        <v>13</v>
      </c>
    </row>
    <row r="2" spans="1:14" s="2" customFormat="1" x14ac:dyDescent="0.3">
      <c r="B2" s="6" t="s">
        <v>1</v>
      </c>
      <c r="C2" s="8" t="s">
        <v>3</v>
      </c>
      <c r="D2" s="3"/>
      <c r="E2"/>
      <c r="G2" s="6" t="s">
        <v>2</v>
      </c>
      <c r="H2" s="13" t="s">
        <v>4</v>
      </c>
      <c r="K2" s="6" t="s">
        <v>2</v>
      </c>
      <c r="L2" s="13" t="s">
        <v>4</v>
      </c>
    </row>
    <row r="3" spans="1:14" s="2" customFormat="1" x14ac:dyDescent="0.3">
      <c r="B3" s="15">
        <v>45296</v>
      </c>
      <c r="C3" s="16">
        <v>39</v>
      </c>
      <c r="D3" s="9"/>
      <c r="E3"/>
      <c r="G3" s="22">
        <v>1</v>
      </c>
      <c r="H3" s="26">
        <v>117</v>
      </c>
      <c r="I3" s="12"/>
      <c r="J3" s="11"/>
      <c r="K3" s="22" t="s">
        <v>7</v>
      </c>
      <c r="L3" s="26">
        <v>117</v>
      </c>
      <c r="M3" s="9"/>
    </row>
    <row r="4" spans="1:14" s="2" customFormat="1" x14ac:dyDescent="0.3">
      <c r="B4" s="15">
        <v>45300</v>
      </c>
      <c r="C4" s="16">
        <v>78</v>
      </c>
      <c r="D4" s="9"/>
      <c r="E4"/>
      <c r="G4" s="23">
        <v>2</v>
      </c>
      <c r="H4" s="27">
        <v>339</v>
      </c>
      <c r="I4" s="12"/>
      <c r="J4" s="11"/>
      <c r="K4" s="23" t="s">
        <v>8</v>
      </c>
      <c r="L4" s="27">
        <v>339</v>
      </c>
      <c r="M4" s="9"/>
    </row>
    <row r="5" spans="1:14" s="2" customFormat="1" x14ac:dyDescent="0.3">
      <c r="B5" s="17">
        <v>45302</v>
      </c>
      <c r="C5" s="18">
        <v>7</v>
      </c>
      <c r="D5" s="9"/>
      <c r="E5"/>
      <c r="G5" s="14">
        <v>3</v>
      </c>
      <c r="H5" s="24">
        <v>110</v>
      </c>
      <c r="I5" s="12"/>
      <c r="J5" s="11"/>
      <c r="K5" s="14" t="s">
        <v>9</v>
      </c>
      <c r="L5" s="24">
        <v>110</v>
      </c>
      <c r="M5" s="9"/>
    </row>
    <row r="6" spans="1:14" s="2" customFormat="1" x14ac:dyDescent="0.3">
      <c r="B6" s="17">
        <v>45303</v>
      </c>
      <c r="C6" s="18">
        <v>84</v>
      </c>
      <c r="D6" s="9"/>
      <c r="E6"/>
      <c r="G6" s="14">
        <v>4</v>
      </c>
      <c r="H6" s="24">
        <v>254</v>
      </c>
      <c r="I6" s="12"/>
      <c r="J6" s="11"/>
      <c r="K6" s="14" t="s">
        <v>10</v>
      </c>
      <c r="L6" s="24">
        <v>254</v>
      </c>
      <c r="M6" s="9"/>
    </row>
    <row r="7" spans="1:14" s="2" customFormat="1" x14ac:dyDescent="0.3">
      <c r="B7" s="17">
        <v>45304</v>
      </c>
      <c r="C7" s="18">
        <v>81</v>
      </c>
      <c r="D7" s="9"/>
      <c r="E7"/>
      <c r="G7" s="14">
        <v>5</v>
      </c>
      <c r="H7" s="24">
        <v>501</v>
      </c>
      <c r="I7" s="9"/>
      <c r="K7" s="14" t="s">
        <v>11</v>
      </c>
      <c r="L7" s="24">
        <v>501</v>
      </c>
    </row>
    <row r="8" spans="1:14" s="2" customFormat="1" x14ac:dyDescent="0.3">
      <c r="B8" s="17">
        <v>45305</v>
      </c>
      <c r="C8" s="18">
        <v>24</v>
      </c>
      <c r="D8" s="9"/>
      <c r="E8" s="9"/>
      <c r="F8"/>
      <c r="G8" s="21">
        <v>6</v>
      </c>
      <c r="H8" s="25">
        <v>308</v>
      </c>
      <c r="I8"/>
      <c r="J8"/>
      <c r="K8" s="21" t="s">
        <v>12</v>
      </c>
      <c r="L8" s="25">
        <v>308</v>
      </c>
      <c r="M8"/>
    </row>
    <row r="9" spans="1:14" s="2" customFormat="1" x14ac:dyDescent="0.3">
      <c r="B9" s="17">
        <v>45306</v>
      </c>
      <c r="C9" s="18">
        <v>32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7">
        <v>45307</v>
      </c>
      <c r="C10" s="18">
        <v>56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7">
        <v>45308</v>
      </c>
      <c r="C11" s="18">
        <v>38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7">
        <v>45309</v>
      </c>
      <c r="C12" s="18">
        <v>11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7">
        <v>45310</v>
      </c>
      <c r="C13" s="18">
        <v>3</v>
      </c>
      <c r="D13" s="9"/>
      <c r="E13" s="10"/>
    </row>
    <row r="14" spans="1:14" x14ac:dyDescent="0.3">
      <c r="B14" s="17">
        <v>45311</v>
      </c>
      <c r="C14" s="18">
        <v>3</v>
      </c>
      <c r="D14" s="9"/>
      <c r="E14" s="10"/>
    </row>
    <row r="15" spans="1:14" x14ac:dyDescent="0.3">
      <c r="A15" s="1"/>
      <c r="B15" s="15">
        <v>45312</v>
      </c>
      <c r="C15" s="16">
        <v>4</v>
      </c>
      <c r="D15" s="9"/>
      <c r="E15" s="10"/>
    </row>
    <row r="16" spans="1:14" x14ac:dyDescent="0.3">
      <c r="A16" s="1"/>
      <c r="B16" s="15">
        <v>45319</v>
      </c>
      <c r="C16" s="16">
        <v>59</v>
      </c>
      <c r="D16" s="9"/>
      <c r="E16" s="10"/>
    </row>
    <row r="17" spans="1:14" x14ac:dyDescent="0.3">
      <c r="A17" s="1"/>
      <c r="B17" s="15">
        <v>45320</v>
      </c>
      <c r="C17" s="16">
        <v>30</v>
      </c>
      <c r="D17" s="9"/>
      <c r="E17" s="10"/>
    </row>
    <row r="18" spans="1:14" x14ac:dyDescent="0.3">
      <c r="A18" s="1"/>
      <c r="B18" s="15">
        <v>45321</v>
      </c>
      <c r="C18" s="16">
        <v>17</v>
      </c>
      <c r="D18" s="9"/>
      <c r="E18" s="10"/>
    </row>
    <row r="19" spans="1:14" x14ac:dyDescent="0.3">
      <c r="A19" s="1"/>
      <c r="B19" s="17">
        <v>45323</v>
      </c>
      <c r="C19" s="18">
        <v>79</v>
      </c>
      <c r="D19" s="9"/>
      <c r="E19" s="10"/>
    </row>
    <row r="20" spans="1:14" x14ac:dyDescent="0.3">
      <c r="A20" s="1"/>
      <c r="B20" s="17">
        <v>45327</v>
      </c>
      <c r="C20" s="18">
        <v>79</v>
      </c>
      <c r="D20" s="9"/>
      <c r="E20" s="1"/>
    </row>
    <row r="21" spans="1:14" x14ac:dyDescent="0.3">
      <c r="A21" s="1"/>
      <c r="B21" s="17">
        <v>45329</v>
      </c>
      <c r="C21" s="18">
        <v>29</v>
      </c>
      <c r="D21" s="9"/>
      <c r="E21" s="1"/>
    </row>
    <row r="22" spans="1:14" x14ac:dyDescent="0.3">
      <c r="A22" s="1"/>
      <c r="B22" s="17">
        <v>45331</v>
      </c>
      <c r="C22" s="18">
        <v>21</v>
      </c>
      <c r="D22" s="9"/>
      <c r="E22" s="1"/>
      <c r="N22" s="2"/>
    </row>
    <row r="23" spans="1:14" x14ac:dyDescent="0.3">
      <c r="A23" s="1"/>
      <c r="B23" s="17">
        <v>45332</v>
      </c>
      <c r="C23" s="18">
        <v>46</v>
      </c>
      <c r="D23" s="9"/>
      <c r="E23" s="1"/>
    </row>
    <row r="24" spans="1:14" x14ac:dyDescent="0.3">
      <c r="B24" s="15">
        <v>45333</v>
      </c>
      <c r="C24" s="16">
        <v>27</v>
      </c>
      <c r="D24" s="9"/>
      <c r="E24" s="1"/>
    </row>
    <row r="25" spans="1:14" x14ac:dyDescent="0.3">
      <c r="B25" s="15">
        <v>45334</v>
      </c>
      <c r="C25" s="16">
        <v>50</v>
      </c>
      <c r="D25" s="9"/>
      <c r="E25" s="1"/>
    </row>
    <row r="26" spans="1:14" x14ac:dyDescent="0.3">
      <c r="B26" s="15">
        <v>45335</v>
      </c>
      <c r="C26" s="16">
        <v>95</v>
      </c>
      <c r="D26" s="9"/>
    </row>
    <row r="27" spans="1:14" x14ac:dyDescent="0.3">
      <c r="B27" s="15">
        <v>45336</v>
      </c>
      <c r="C27" s="16">
        <v>58</v>
      </c>
    </row>
    <row r="28" spans="1:14" x14ac:dyDescent="0.3">
      <c r="B28" s="15">
        <v>45337</v>
      </c>
      <c r="C28" s="16">
        <v>57</v>
      </c>
    </row>
    <row r="29" spans="1:14" x14ac:dyDescent="0.3">
      <c r="B29" s="15">
        <v>45338</v>
      </c>
      <c r="C29" s="16">
        <v>97</v>
      </c>
    </row>
    <row r="30" spans="1:14" x14ac:dyDescent="0.3">
      <c r="B30" s="15">
        <v>45339</v>
      </c>
      <c r="C30" s="16">
        <v>6</v>
      </c>
    </row>
    <row r="31" spans="1:14" x14ac:dyDescent="0.3">
      <c r="B31" s="15">
        <v>45340</v>
      </c>
      <c r="C31" s="16">
        <v>71</v>
      </c>
    </row>
    <row r="32" spans="1:14" x14ac:dyDescent="0.3">
      <c r="B32" s="15">
        <v>45341</v>
      </c>
      <c r="C32" s="16">
        <v>40</v>
      </c>
    </row>
    <row r="33" spans="2:3" x14ac:dyDescent="0.3">
      <c r="B33" s="17">
        <v>45342</v>
      </c>
      <c r="C33" s="18">
        <v>11</v>
      </c>
    </row>
    <row r="34" spans="2:3" x14ac:dyDescent="0.3">
      <c r="B34" s="17">
        <v>45343</v>
      </c>
      <c r="C34" s="18">
        <v>96</v>
      </c>
    </row>
    <row r="35" spans="2:3" x14ac:dyDescent="0.3">
      <c r="B35" s="17">
        <v>45344</v>
      </c>
      <c r="C35" s="18">
        <v>19</v>
      </c>
    </row>
    <row r="36" spans="2:3" x14ac:dyDescent="0.3">
      <c r="B36" s="17">
        <v>45345</v>
      </c>
      <c r="C36" s="18">
        <v>54</v>
      </c>
    </row>
    <row r="37" spans="2:3" x14ac:dyDescent="0.3">
      <c r="B37" s="17">
        <v>45346</v>
      </c>
      <c r="C37" s="18">
        <v>17</v>
      </c>
    </row>
    <row r="38" spans="2:3" x14ac:dyDescent="0.3">
      <c r="B38" s="17">
        <v>45347</v>
      </c>
      <c r="C38" s="18">
        <v>1</v>
      </c>
    </row>
    <row r="39" spans="2:3" x14ac:dyDescent="0.3">
      <c r="B39" s="17">
        <v>45348</v>
      </c>
      <c r="C39" s="18">
        <v>24</v>
      </c>
    </row>
    <row r="40" spans="2:3" x14ac:dyDescent="0.3">
      <c r="B40" s="19">
        <v>45349</v>
      </c>
      <c r="C40" s="20">
        <v>86</v>
      </c>
    </row>
  </sheetData>
  <sortState xmlns:xlrd2="http://schemas.microsoft.com/office/spreadsheetml/2017/richdata2" ref="B3:C26">
    <sortCondition ref="B7:B26"/>
  </sortState>
  <mergeCells count="3">
    <mergeCell ref="B1:C1"/>
    <mergeCell ref="G1:H1"/>
    <mergeCell ref="K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7AD6-8F80-47D0-944A-CA90F6591593}">
  <dimension ref="A1:N88"/>
  <sheetViews>
    <sheetView topLeftCell="A79" zoomScale="130" zoomScaleNormal="130" workbookViewId="0">
      <selection activeCell="D51" sqref="D51"/>
    </sheetView>
  </sheetViews>
  <sheetFormatPr defaultRowHeight="14.4" x14ac:dyDescent="0.3"/>
  <cols>
    <col min="1" max="1" width="3.109375" customWidth="1"/>
    <col min="2" max="2" width="10.5546875" style="4" customWidth="1"/>
    <col min="3" max="3" width="9.109375" bestFit="1" customWidth="1"/>
    <col min="4" max="4" width="32.6640625" customWidth="1"/>
    <col min="5" max="6" width="4.5546875" customWidth="1"/>
    <col min="7" max="7" width="15.77734375" style="5" bestFit="1" customWidth="1"/>
    <col min="11" max="11" width="16.33203125" bestFit="1" customWidth="1"/>
  </cols>
  <sheetData>
    <row r="1" spans="1:14" s="7" customFormat="1" x14ac:dyDescent="0.3">
      <c r="B1" s="31" t="s">
        <v>0</v>
      </c>
      <c r="C1" s="32"/>
      <c r="E1"/>
      <c r="G1" s="33" t="s">
        <v>5</v>
      </c>
      <c r="H1" s="34"/>
      <c r="K1" s="33" t="s">
        <v>6</v>
      </c>
      <c r="L1" s="34"/>
      <c r="N1" s="7" t="s">
        <v>13</v>
      </c>
    </row>
    <row r="2" spans="1:14" s="2" customFormat="1" x14ac:dyDescent="0.3">
      <c r="B2" s="6" t="s">
        <v>1</v>
      </c>
      <c r="C2" s="8" t="s">
        <v>3</v>
      </c>
      <c r="D2" s="3"/>
      <c r="E2"/>
      <c r="G2" s="6" t="s">
        <v>2</v>
      </c>
      <c r="H2" s="13" t="s">
        <v>4</v>
      </c>
      <c r="K2" s="6" t="s">
        <v>2</v>
      </c>
      <c r="L2" s="13" t="s">
        <v>4</v>
      </c>
    </row>
    <row r="3" spans="1:14" s="2" customFormat="1" x14ac:dyDescent="0.3">
      <c r="B3" s="15">
        <v>45296</v>
      </c>
      <c r="C3" s="16">
        <v>39</v>
      </c>
      <c r="D3" s="9"/>
      <c r="E3"/>
      <c r="G3" s="22">
        <v>1</v>
      </c>
      <c r="H3" s="26">
        <v>117</v>
      </c>
      <c r="I3" s="12"/>
      <c r="J3" s="11"/>
      <c r="K3" s="22" t="s">
        <v>7</v>
      </c>
      <c r="L3" s="26">
        <v>117</v>
      </c>
      <c r="M3" s="9"/>
    </row>
    <row r="4" spans="1:14" s="2" customFormat="1" x14ac:dyDescent="0.3">
      <c r="B4" s="15">
        <v>45300</v>
      </c>
      <c r="C4" s="16">
        <v>78</v>
      </c>
      <c r="D4" s="9"/>
      <c r="E4"/>
      <c r="G4" s="23">
        <v>2</v>
      </c>
      <c r="H4" s="27">
        <v>339</v>
      </c>
      <c r="I4" s="12"/>
      <c r="J4" s="11"/>
      <c r="K4" s="23" t="s">
        <v>8</v>
      </c>
      <c r="L4" s="27">
        <v>339</v>
      </c>
      <c r="M4" s="9"/>
    </row>
    <row r="5" spans="1:14" s="2" customFormat="1" x14ac:dyDescent="0.3">
      <c r="B5" s="17">
        <v>45302</v>
      </c>
      <c r="C5" s="18">
        <v>7</v>
      </c>
      <c r="D5" s="9"/>
      <c r="E5"/>
      <c r="G5" s="14">
        <v>3</v>
      </c>
      <c r="H5" s="24">
        <v>110</v>
      </c>
      <c r="I5" s="12"/>
      <c r="J5" s="11"/>
      <c r="K5" s="14" t="s">
        <v>9</v>
      </c>
      <c r="L5" s="24">
        <v>110</v>
      </c>
      <c r="M5" s="9"/>
    </row>
    <row r="6" spans="1:14" s="2" customFormat="1" x14ac:dyDescent="0.3">
      <c r="B6" s="17">
        <v>45303</v>
      </c>
      <c r="C6" s="18">
        <v>84</v>
      </c>
      <c r="D6" s="9"/>
      <c r="E6"/>
      <c r="G6" s="14">
        <v>4</v>
      </c>
      <c r="H6" s="24">
        <v>254</v>
      </c>
      <c r="I6" s="12"/>
      <c r="J6" s="11"/>
      <c r="K6" s="14" t="s">
        <v>10</v>
      </c>
      <c r="L6" s="24">
        <v>254</v>
      </c>
      <c r="M6" s="9"/>
    </row>
    <row r="7" spans="1:14" s="2" customFormat="1" x14ac:dyDescent="0.3">
      <c r="B7" s="17">
        <v>45304</v>
      </c>
      <c r="C7" s="18">
        <v>81</v>
      </c>
      <c r="D7" s="9"/>
      <c r="E7"/>
      <c r="G7" s="14">
        <v>5</v>
      </c>
      <c r="H7" s="24">
        <v>501</v>
      </c>
      <c r="I7" s="9"/>
      <c r="K7" s="14" t="s">
        <v>11</v>
      </c>
      <c r="L7" s="24">
        <v>501</v>
      </c>
    </row>
    <row r="8" spans="1:14" s="2" customFormat="1" x14ac:dyDescent="0.3">
      <c r="B8" s="17">
        <v>45305</v>
      </c>
      <c r="C8" s="18">
        <v>24</v>
      </c>
      <c r="D8" s="9"/>
      <c r="E8" s="9"/>
      <c r="F8"/>
      <c r="G8" s="21">
        <v>6</v>
      </c>
      <c r="H8" s="25">
        <v>308</v>
      </c>
      <c r="I8"/>
      <c r="J8"/>
      <c r="K8" s="21" t="s">
        <v>12</v>
      </c>
      <c r="L8" s="25">
        <v>308</v>
      </c>
      <c r="M8"/>
    </row>
    <row r="9" spans="1:14" s="2" customFormat="1" x14ac:dyDescent="0.3">
      <c r="B9" s="17">
        <v>45306</v>
      </c>
      <c r="C9" s="18">
        <v>32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7">
        <v>45307</v>
      </c>
      <c r="C10" s="18">
        <v>56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7">
        <v>45308</v>
      </c>
      <c r="C11" s="18">
        <v>38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7">
        <v>45309</v>
      </c>
      <c r="C12" s="18">
        <v>11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7">
        <v>45310</v>
      </c>
      <c r="C13" s="18">
        <v>3</v>
      </c>
      <c r="D13" s="9"/>
      <c r="E13" s="10"/>
    </row>
    <row r="14" spans="1:14" x14ac:dyDescent="0.3">
      <c r="B14" s="17">
        <v>45311</v>
      </c>
      <c r="C14" s="18">
        <v>3</v>
      </c>
      <c r="D14" s="9"/>
      <c r="E14" s="10"/>
    </row>
    <row r="15" spans="1:14" x14ac:dyDescent="0.3">
      <c r="A15" s="1"/>
      <c r="B15" s="15">
        <v>45312</v>
      </c>
      <c r="C15" s="16">
        <v>4</v>
      </c>
      <c r="D15" s="9"/>
      <c r="E15" s="10"/>
    </row>
    <row r="16" spans="1:14" x14ac:dyDescent="0.3">
      <c r="A16" s="1"/>
      <c r="B16" s="15">
        <v>45319</v>
      </c>
      <c r="C16" s="16">
        <v>59</v>
      </c>
      <c r="D16" s="9"/>
      <c r="E16" s="10"/>
    </row>
    <row r="17" spans="1:14" x14ac:dyDescent="0.3">
      <c r="A17" s="1"/>
      <c r="B17" s="15">
        <v>45320</v>
      </c>
      <c r="C17" s="16">
        <v>30</v>
      </c>
      <c r="D17" s="9"/>
      <c r="E17" s="10"/>
    </row>
    <row r="18" spans="1:14" x14ac:dyDescent="0.3">
      <c r="A18" s="1"/>
      <c r="B18" s="15">
        <v>45321</v>
      </c>
      <c r="C18" s="16">
        <v>17</v>
      </c>
      <c r="D18" s="9"/>
      <c r="E18" s="10"/>
    </row>
    <row r="19" spans="1:14" x14ac:dyDescent="0.3">
      <c r="A19" s="1"/>
      <c r="B19" s="17">
        <v>45323</v>
      </c>
      <c r="C19" s="18">
        <v>79</v>
      </c>
      <c r="D19" s="9"/>
      <c r="E19" s="10"/>
    </row>
    <row r="20" spans="1:14" x14ac:dyDescent="0.3">
      <c r="A20" s="1"/>
      <c r="B20" s="17">
        <v>45327</v>
      </c>
      <c r="C20" s="18">
        <v>79</v>
      </c>
      <c r="D20" s="9"/>
      <c r="E20" s="1"/>
    </row>
    <row r="21" spans="1:14" x14ac:dyDescent="0.3">
      <c r="A21" s="1"/>
      <c r="B21" s="17">
        <v>45329</v>
      </c>
      <c r="C21" s="18">
        <v>29</v>
      </c>
      <c r="D21" s="9"/>
      <c r="E21" s="1"/>
    </row>
    <row r="22" spans="1:14" x14ac:dyDescent="0.3">
      <c r="A22" s="1"/>
      <c r="B22" s="17">
        <v>45331</v>
      </c>
      <c r="C22" s="18">
        <v>21</v>
      </c>
      <c r="D22" s="9"/>
      <c r="E22" s="1"/>
      <c r="N22" s="2"/>
    </row>
    <row r="23" spans="1:14" x14ac:dyDescent="0.3">
      <c r="A23" s="1"/>
      <c r="B23" s="17">
        <v>45332</v>
      </c>
      <c r="C23" s="18">
        <v>46</v>
      </c>
      <c r="D23" s="9"/>
      <c r="E23" s="1"/>
    </row>
    <row r="24" spans="1:14" x14ac:dyDescent="0.3">
      <c r="B24" s="15">
        <v>45333</v>
      </c>
      <c r="C24" s="16">
        <v>27</v>
      </c>
      <c r="D24" s="9"/>
      <c r="E24" s="1"/>
    </row>
    <row r="25" spans="1:14" x14ac:dyDescent="0.3">
      <c r="B25" s="15">
        <v>45334</v>
      </c>
      <c r="C25" s="16">
        <v>50</v>
      </c>
      <c r="D25" s="9"/>
      <c r="E25" s="1"/>
    </row>
    <row r="26" spans="1:14" x14ac:dyDescent="0.3">
      <c r="B26" s="15">
        <v>45335</v>
      </c>
      <c r="C26" s="16">
        <v>95</v>
      </c>
      <c r="D26" s="9"/>
    </row>
    <row r="27" spans="1:14" x14ac:dyDescent="0.3">
      <c r="B27" s="15">
        <v>45336</v>
      </c>
      <c r="C27" s="16">
        <v>58</v>
      </c>
    </row>
    <row r="28" spans="1:14" x14ac:dyDescent="0.3">
      <c r="B28" s="15">
        <v>45337</v>
      </c>
      <c r="C28" s="16">
        <v>57</v>
      </c>
    </row>
    <row r="29" spans="1:14" x14ac:dyDescent="0.3">
      <c r="B29" s="15">
        <v>45338</v>
      </c>
      <c r="C29" s="16">
        <v>97</v>
      </c>
    </row>
    <row r="30" spans="1:14" x14ac:dyDescent="0.3">
      <c r="B30" s="15">
        <v>45339</v>
      </c>
      <c r="C30" s="16">
        <v>6</v>
      </c>
    </row>
    <row r="31" spans="1:14" x14ac:dyDescent="0.3">
      <c r="B31" s="15">
        <v>45340</v>
      </c>
      <c r="C31" s="16">
        <v>71</v>
      </c>
    </row>
    <row r="32" spans="1:14" x14ac:dyDescent="0.3">
      <c r="B32" s="15">
        <v>45341</v>
      </c>
      <c r="C32" s="16">
        <v>40</v>
      </c>
    </row>
    <row r="33" spans="2:10" x14ac:dyDescent="0.3">
      <c r="B33" s="17">
        <v>45342</v>
      </c>
      <c r="C33" s="18">
        <v>11</v>
      </c>
    </row>
    <row r="34" spans="2:10" x14ac:dyDescent="0.3">
      <c r="B34" s="17">
        <v>45343</v>
      </c>
      <c r="C34" s="18">
        <v>96</v>
      </c>
    </row>
    <row r="35" spans="2:10" x14ac:dyDescent="0.3">
      <c r="B35" s="17">
        <v>45344</v>
      </c>
      <c r="C35" s="18">
        <v>19</v>
      </c>
    </row>
    <row r="36" spans="2:10" x14ac:dyDescent="0.3">
      <c r="B36" s="17">
        <v>45345</v>
      </c>
      <c r="C36" s="18">
        <v>54</v>
      </c>
    </row>
    <row r="37" spans="2:10" x14ac:dyDescent="0.3">
      <c r="B37" s="17">
        <v>45346</v>
      </c>
      <c r="C37" s="18">
        <v>17</v>
      </c>
    </row>
    <row r="38" spans="2:10" x14ac:dyDescent="0.3">
      <c r="B38" s="17">
        <v>45347</v>
      </c>
      <c r="C38" s="18">
        <v>1</v>
      </c>
    </row>
    <row r="39" spans="2:10" x14ac:dyDescent="0.3">
      <c r="B39" s="17">
        <v>45348</v>
      </c>
      <c r="C39" s="18">
        <v>24</v>
      </c>
    </row>
    <row r="40" spans="2:10" x14ac:dyDescent="0.3">
      <c r="B40" s="19">
        <v>45349</v>
      </c>
      <c r="C40" s="20">
        <v>86</v>
      </c>
    </row>
    <row r="43" spans="2:10" x14ac:dyDescent="0.3">
      <c r="B43" s="4" cm="1">
        <f t="array" ref="B43:C48">_xlfn.GROUPBY(
    CEILING(
        _xlfn.MAP(
            DAY(B3:B40),
            _xlfn.LAMBDA(_xlpm.x, MIN(_xlpm.x, 30))
        ) / 10,
        1
    ) + (3 * (MONTH(B3:B40) - 1)),
    C3:C40,
    _xleta.SUM,
    ,
    0
)</f>
        <v>1</v>
      </c>
      <c r="C43">
        <v>117</v>
      </c>
      <c r="D43" s="29"/>
      <c r="E43" s="28"/>
      <c r="F43" s="28"/>
      <c r="G43" s="30" t="str">
        <f ca="1">_xlfn.FORMULATEXT(B43)</f>
        <v>=GROUPBY(
    CEILING(
        MAP(
            DAY(B3:B40),
            LAMBDA(x, MIN(x, 30))
        ) / 10,
        1
    ) + (3 * (MONTH(B3:B40) - 1)),
    C3:C40,
    SUM,
    ,
    0
)</v>
      </c>
      <c r="H43" s="28"/>
      <c r="I43" s="28"/>
      <c r="J43" s="28"/>
    </row>
    <row r="44" spans="2:10" x14ac:dyDescent="0.3">
      <c r="B44" s="4">
        <v>2</v>
      </c>
      <c r="C44">
        <v>339</v>
      </c>
    </row>
    <row r="45" spans="2:10" x14ac:dyDescent="0.3">
      <c r="B45" s="4">
        <v>3</v>
      </c>
      <c r="C45">
        <v>110</v>
      </c>
    </row>
    <row r="46" spans="2:10" x14ac:dyDescent="0.3">
      <c r="B46" s="4">
        <v>4</v>
      </c>
      <c r="C46">
        <v>254</v>
      </c>
    </row>
    <row r="47" spans="2:10" x14ac:dyDescent="0.3">
      <c r="B47" s="4">
        <v>5</v>
      </c>
      <c r="C47">
        <v>512</v>
      </c>
    </row>
    <row r="48" spans="2:10" x14ac:dyDescent="0.3">
      <c r="B48" s="4">
        <v>6</v>
      </c>
      <c r="C48">
        <v>297</v>
      </c>
      <c r="E48" t="s">
        <v>14</v>
      </c>
    </row>
    <row r="51" spans="4:8" ht="14.4" customHeight="1" x14ac:dyDescent="0.3">
      <c r="D51" cm="1">
        <f t="array" ref="D51:D88">CEILING(
        _xlfn.MAP(
            DAY(B3:B40),
            _xlfn.LAMBDA(_xlpm.x, MIN(_xlpm.x, 30))
        ) / 10,
        1
    ) + (3 * (MONTH(B3:B40) - 1))</f>
        <v>1</v>
      </c>
      <c r="G51" s="5" cm="1">
        <f t="array" ref="G51:H56">_xlfn.GROUPBY(_xlfn.ANCHORARRAY(D51),C3:C40,_xleta.SUM,,0)</f>
        <v>1</v>
      </c>
      <c r="H51">
        <v>117</v>
      </c>
    </row>
    <row r="52" spans="4:8" ht="14.4" customHeight="1" x14ac:dyDescent="0.3">
      <c r="D52">
        <v>1</v>
      </c>
      <c r="G52" s="5">
        <v>2</v>
      </c>
      <c r="H52">
        <v>339</v>
      </c>
    </row>
    <row r="53" spans="4:8" x14ac:dyDescent="0.3">
      <c r="D53">
        <v>2</v>
      </c>
      <c r="G53" s="5">
        <v>3</v>
      </c>
      <c r="H53">
        <v>110</v>
      </c>
    </row>
    <row r="54" spans="4:8" x14ac:dyDescent="0.3">
      <c r="D54">
        <v>2</v>
      </c>
      <c r="G54" s="5">
        <v>4</v>
      </c>
      <c r="H54">
        <v>254</v>
      </c>
    </row>
    <row r="55" spans="4:8" x14ac:dyDescent="0.3">
      <c r="D55">
        <v>2</v>
      </c>
      <c r="G55" s="5">
        <v>5</v>
      </c>
      <c r="H55">
        <v>512</v>
      </c>
    </row>
    <row r="56" spans="4:8" x14ac:dyDescent="0.3">
      <c r="D56">
        <v>2</v>
      </c>
      <c r="G56" s="5">
        <v>6</v>
      </c>
      <c r="H56">
        <v>297</v>
      </c>
    </row>
    <row r="57" spans="4:8" x14ac:dyDescent="0.3">
      <c r="D57">
        <v>2</v>
      </c>
    </row>
    <row r="58" spans="4:8" x14ac:dyDescent="0.3">
      <c r="D58">
        <v>2</v>
      </c>
    </row>
    <row r="59" spans="4:8" x14ac:dyDescent="0.3">
      <c r="D59">
        <v>2</v>
      </c>
    </row>
    <row r="60" spans="4:8" x14ac:dyDescent="0.3">
      <c r="D60">
        <v>2</v>
      </c>
    </row>
    <row r="61" spans="4:8" x14ac:dyDescent="0.3">
      <c r="D61">
        <v>2</v>
      </c>
    </row>
    <row r="62" spans="4:8" x14ac:dyDescent="0.3">
      <c r="D62">
        <v>2</v>
      </c>
    </row>
    <row r="63" spans="4:8" x14ac:dyDescent="0.3">
      <c r="D63">
        <v>3</v>
      </c>
    </row>
    <row r="64" spans="4:8" x14ac:dyDescent="0.3">
      <c r="D64">
        <v>3</v>
      </c>
    </row>
    <row r="65" spans="4:4" x14ac:dyDescent="0.3">
      <c r="D65">
        <v>3</v>
      </c>
    </row>
    <row r="66" spans="4:4" x14ac:dyDescent="0.3">
      <c r="D66">
        <v>3</v>
      </c>
    </row>
    <row r="67" spans="4:4" x14ac:dyDescent="0.3">
      <c r="D67">
        <v>4</v>
      </c>
    </row>
    <row r="68" spans="4:4" x14ac:dyDescent="0.3">
      <c r="D68">
        <v>4</v>
      </c>
    </row>
    <row r="69" spans="4:4" x14ac:dyDescent="0.3">
      <c r="D69">
        <v>4</v>
      </c>
    </row>
    <row r="70" spans="4:4" x14ac:dyDescent="0.3">
      <c r="D70">
        <v>4</v>
      </c>
    </row>
    <row r="71" spans="4:4" x14ac:dyDescent="0.3">
      <c r="D71">
        <v>4</v>
      </c>
    </row>
    <row r="72" spans="4:4" x14ac:dyDescent="0.3">
      <c r="D72">
        <v>5</v>
      </c>
    </row>
    <row r="73" spans="4:4" x14ac:dyDescent="0.3">
      <c r="D73">
        <v>5</v>
      </c>
    </row>
    <row r="74" spans="4:4" x14ac:dyDescent="0.3">
      <c r="D74">
        <v>5</v>
      </c>
    </row>
    <row r="75" spans="4:4" x14ac:dyDescent="0.3">
      <c r="D75">
        <v>5</v>
      </c>
    </row>
    <row r="76" spans="4:4" x14ac:dyDescent="0.3">
      <c r="D76">
        <v>5</v>
      </c>
    </row>
    <row r="77" spans="4:4" x14ac:dyDescent="0.3">
      <c r="D77">
        <v>5</v>
      </c>
    </row>
    <row r="78" spans="4:4" x14ac:dyDescent="0.3">
      <c r="D78">
        <v>5</v>
      </c>
    </row>
    <row r="79" spans="4:4" x14ac:dyDescent="0.3">
      <c r="D79">
        <v>5</v>
      </c>
    </row>
    <row r="80" spans="4:4" x14ac:dyDescent="0.3">
      <c r="D80">
        <v>5</v>
      </c>
    </row>
    <row r="81" spans="4:4" x14ac:dyDescent="0.3">
      <c r="D81">
        <v>5</v>
      </c>
    </row>
    <row r="82" spans="4:4" x14ac:dyDescent="0.3">
      <c r="D82">
        <v>6</v>
      </c>
    </row>
    <row r="83" spans="4:4" x14ac:dyDescent="0.3">
      <c r="D83">
        <v>6</v>
      </c>
    </row>
    <row r="84" spans="4:4" x14ac:dyDescent="0.3">
      <c r="D84">
        <v>6</v>
      </c>
    </row>
    <row r="85" spans="4:4" x14ac:dyDescent="0.3">
      <c r="D85">
        <v>6</v>
      </c>
    </row>
    <row r="86" spans="4:4" x14ac:dyDescent="0.3">
      <c r="D86">
        <v>6</v>
      </c>
    </row>
    <row r="87" spans="4:4" x14ac:dyDescent="0.3">
      <c r="D87">
        <v>6</v>
      </c>
    </row>
    <row r="88" spans="4:4" x14ac:dyDescent="0.3">
      <c r="D88">
        <v>6</v>
      </c>
    </row>
  </sheetData>
  <mergeCells count="3">
    <mergeCell ref="B1:C1"/>
    <mergeCell ref="G1:H1"/>
    <mergeCell ref="K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6D0F-80BF-4F83-9610-3AD58A04C663}">
  <dimension ref="A1:N40"/>
  <sheetViews>
    <sheetView tabSelected="1" topLeftCell="A20" zoomScale="130" zoomScaleNormal="130" workbookViewId="0">
      <selection activeCell="I27" sqref="I27"/>
    </sheetView>
  </sheetViews>
  <sheetFormatPr defaultRowHeight="14.4" x14ac:dyDescent="0.3"/>
  <cols>
    <col min="1" max="1" width="3.109375" customWidth="1"/>
    <col min="2" max="2" width="10.5546875" style="4" customWidth="1"/>
    <col min="3" max="3" width="9.109375" bestFit="1" customWidth="1"/>
    <col min="4" max="4" width="8.109375" customWidth="1"/>
    <col min="5" max="5" width="7.44140625" customWidth="1"/>
    <col min="6" max="6" width="12.5546875" customWidth="1"/>
    <col min="7" max="7" width="15.77734375" style="5" bestFit="1" customWidth="1"/>
    <col min="11" max="11" width="16.33203125" bestFit="1" customWidth="1"/>
  </cols>
  <sheetData>
    <row r="1" spans="1:14" s="7" customFormat="1" x14ac:dyDescent="0.3">
      <c r="B1" s="31" t="s">
        <v>0</v>
      </c>
      <c r="C1" s="32"/>
      <c r="E1"/>
      <c r="G1" s="33" t="s">
        <v>5</v>
      </c>
      <c r="H1" s="34"/>
      <c r="K1" s="33" t="s">
        <v>6</v>
      </c>
      <c r="L1" s="34"/>
      <c r="N1" s="7" t="s">
        <v>13</v>
      </c>
    </row>
    <row r="2" spans="1:14" s="2" customFormat="1" x14ac:dyDescent="0.3">
      <c r="B2" s="6" t="s">
        <v>1</v>
      </c>
      <c r="C2" s="8" t="s">
        <v>3</v>
      </c>
      <c r="D2" s="3"/>
      <c r="E2"/>
      <c r="G2" s="6" t="s">
        <v>2</v>
      </c>
      <c r="H2" s="13" t="s">
        <v>4</v>
      </c>
      <c r="K2" s="6" t="s">
        <v>2</v>
      </c>
      <c r="L2" s="13" t="s">
        <v>4</v>
      </c>
    </row>
    <row r="3" spans="1:14" s="2" customFormat="1" x14ac:dyDescent="0.3">
      <c r="B3" s="15">
        <v>45296</v>
      </c>
      <c r="C3" s="16">
        <v>39</v>
      </c>
      <c r="D3" s="35">
        <f>DAY(B3)</f>
        <v>5</v>
      </c>
      <c r="E3" s="36">
        <f>(MEDIAN(1,D3,10)=D3)*1+(MEDIAN(11,20,D3)=D3)*2+(MEDIAN(21,31,D3)=D3)*3 +(MONTH(B3)-1)*3</f>
        <v>1</v>
      </c>
      <c r="G3" s="22">
        <v>1</v>
      </c>
      <c r="H3" s="26">
        <v>117</v>
      </c>
      <c r="I3" s="12"/>
      <c r="J3" s="11"/>
      <c r="K3" s="22" t="s">
        <v>7</v>
      </c>
      <c r="L3" s="26">
        <v>117</v>
      </c>
      <c r="M3" s="9"/>
    </row>
    <row r="4" spans="1:14" s="2" customFormat="1" x14ac:dyDescent="0.3">
      <c r="B4" s="15">
        <v>45300</v>
      </c>
      <c r="C4" s="16">
        <v>78</v>
      </c>
      <c r="D4" s="35">
        <f t="shared" ref="D4:D40" si="0">DAY(B4)</f>
        <v>9</v>
      </c>
      <c r="E4" s="36">
        <f t="shared" ref="E4:E40" si="1">(MEDIAN(1,D4,10)=D4)*1+(MEDIAN(11,20,D4)=D4)*2+(MEDIAN(21,31,D4)=D4)*3 +(MONTH(B4)-1)*3</f>
        <v>1</v>
      </c>
      <c r="G4" s="23">
        <v>2</v>
      </c>
      <c r="H4" s="27">
        <v>339</v>
      </c>
      <c r="I4" s="12"/>
      <c r="J4" s="11"/>
      <c r="K4" s="23" t="s">
        <v>8</v>
      </c>
      <c r="L4" s="27">
        <v>339</v>
      </c>
      <c r="M4" s="9"/>
    </row>
    <row r="5" spans="1:14" s="2" customFormat="1" x14ac:dyDescent="0.3">
      <c r="B5" s="17">
        <v>45302</v>
      </c>
      <c r="C5" s="18">
        <v>7</v>
      </c>
      <c r="D5" s="35">
        <f t="shared" si="0"/>
        <v>11</v>
      </c>
      <c r="E5" s="36">
        <f t="shared" si="1"/>
        <v>2</v>
      </c>
      <c r="G5" s="14">
        <v>3</v>
      </c>
      <c r="H5" s="24">
        <v>110</v>
      </c>
      <c r="I5" s="12"/>
      <c r="J5" s="11"/>
      <c r="K5" s="14" t="s">
        <v>9</v>
      </c>
      <c r="L5" s="24">
        <v>110</v>
      </c>
      <c r="M5" s="9"/>
    </row>
    <row r="6" spans="1:14" s="2" customFormat="1" x14ac:dyDescent="0.3">
      <c r="B6" s="17">
        <v>45303</v>
      </c>
      <c r="C6" s="18">
        <v>84</v>
      </c>
      <c r="D6" s="35">
        <f t="shared" si="0"/>
        <v>12</v>
      </c>
      <c r="E6" s="36">
        <f t="shared" si="1"/>
        <v>2</v>
      </c>
      <c r="G6" s="14">
        <v>4</v>
      </c>
      <c r="H6" s="24">
        <v>254</v>
      </c>
      <c r="I6" s="12"/>
      <c r="J6" s="11"/>
      <c r="K6" s="14" t="s">
        <v>10</v>
      </c>
      <c r="L6" s="24">
        <v>254</v>
      </c>
      <c r="M6" s="9"/>
    </row>
    <row r="7" spans="1:14" s="2" customFormat="1" x14ac:dyDescent="0.3">
      <c r="B7" s="17">
        <v>45304</v>
      </c>
      <c r="C7" s="18">
        <v>81</v>
      </c>
      <c r="D7" s="35">
        <f t="shared" si="0"/>
        <v>13</v>
      </c>
      <c r="E7" s="36">
        <f t="shared" si="1"/>
        <v>2</v>
      </c>
      <c r="G7" s="14">
        <v>5</v>
      </c>
      <c r="H7" s="24">
        <v>501</v>
      </c>
      <c r="I7" s="9"/>
      <c r="K7" s="14" t="s">
        <v>11</v>
      </c>
      <c r="L7" s="24">
        <v>501</v>
      </c>
    </row>
    <row r="8" spans="1:14" s="2" customFormat="1" x14ac:dyDescent="0.3">
      <c r="B8" s="17">
        <v>45305</v>
      </c>
      <c r="C8" s="18">
        <v>24</v>
      </c>
      <c r="D8" s="35">
        <f t="shared" si="0"/>
        <v>14</v>
      </c>
      <c r="E8" s="36">
        <f t="shared" si="1"/>
        <v>2</v>
      </c>
      <c r="F8"/>
      <c r="G8" s="21">
        <v>6</v>
      </c>
      <c r="H8" s="25">
        <v>308</v>
      </c>
      <c r="I8"/>
      <c r="J8"/>
      <c r="K8" s="21" t="s">
        <v>12</v>
      </c>
      <c r="L8" s="25">
        <v>308</v>
      </c>
      <c r="M8"/>
    </row>
    <row r="9" spans="1:14" s="2" customFormat="1" x14ac:dyDescent="0.3">
      <c r="B9" s="17">
        <v>45306</v>
      </c>
      <c r="C9" s="18">
        <v>32</v>
      </c>
      <c r="D9" s="35">
        <f t="shared" si="0"/>
        <v>15</v>
      </c>
      <c r="E9" s="36">
        <f t="shared" si="1"/>
        <v>2</v>
      </c>
      <c r="F9"/>
      <c r="G9" s="5"/>
      <c r="H9"/>
      <c r="I9"/>
      <c r="J9"/>
      <c r="K9"/>
      <c r="L9"/>
      <c r="M9"/>
    </row>
    <row r="10" spans="1:14" s="2" customFormat="1" x14ac:dyDescent="0.3">
      <c r="B10" s="17">
        <v>45307</v>
      </c>
      <c r="C10" s="18">
        <v>56</v>
      </c>
      <c r="D10" s="35">
        <f t="shared" si="0"/>
        <v>16</v>
      </c>
      <c r="E10" s="36">
        <f t="shared" si="1"/>
        <v>2</v>
      </c>
      <c r="F10"/>
      <c r="G10" s="5"/>
      <c r="H10"/>
      <c r="I10"/>
      <c r="J10"/>
      <c r="K10"/>
      <c r="L10"/>
      <c r="M10"/>
    </row>
    <row r="11" spans="1:14" s="2" customFormat="1" x14ac:dyDescent="0.3">
      <c r="B11" s="17">
        <v>45308</v>
      </c>
      <c r="C11" s="18">
        <v>38</v>
      </c>
      <c r="D11" s="35">
        <f t="shared" si="0"/>
        <v>17</v>
      </c>
      <c r="E11" s="36">
        <f t="shared" si="1"/>
        <v>2</v>
      </c>
      <c r="F11"/>
      <c r="G11" s="5"/>
      <c r="H11"/>
      <c r="I11"/>
      <c r="J11"/>
      <c r="K11"/>
      <c r="L11"/>
      <c r="M11"/>
    </row>
    <row r="12" spans="1:14" s="2" customFormat="1" x14ac:dyDescent="0.3">
      <c r="B12" s="17">
        <v>45309</v>
      </c>
      <c r="C12" s="18">
        <v>11</v>
      </c>
      <c r="D12" s="35">
        <f t="shared" si="0"/>
        <v>18</v>
      </c>
      <c r="E12" s="36">
        <f t="shared" si="1"/>
        <v>2</v>
      </c>
      <c r="F12"/>
      <c r="G12" s="5"/>
      <c r="H12"/>
      <c r="I12"/>
      <c r="J12"/>
      <c r="K12"/>
      <c r="L12"/>
      <c r="M12"/>
      <c r="N12"/>
    </row>
    <row r="13" spans="1:14" x14ac:dyDescent="0.3">
      <c r="B13" s="17">
        <v>45310</v>
      </c>
      <c r="C13" s="18">
        <v>3</v>
      </c>
      <c r="D13" s="35">
        <f t="shared" si="0"/>
        <v>19</v>
      </c>
      <c r="E13" s="36">
        <f t="shared" si="1"/>
        <v>2</v>
      </c>
      <c r="G13" s="5" cm="1">
        <f t="array" ref="G13:H18">_xlfn.GROUPBY(E3:E40,C3:C40,_xleta.SUM,,0)</f>
        <v>1</v>
      </c>
      <c r="H13">
        <v>117</v>
      </c>
    </row>
    <row r="14" spans="1:14" x14ac:dyDescent="0.3">
      <c r="B14" s="17">
        <v>45311</v>
      </c>
      <c r="C14" s="18">
        <v>3</v>
      </c>
      <c r="D14" s="35">
        <f t="shared" si="0"/>
        <v>20</v>
      </c>
      <c r="E14" s="36">
        <f t="shared" si="1"/>
        <v>2</v>
      </c>
      <c r="G14" s="5">
        <v>2</v>
      </c>
      <c r="H14">
        <v>339</v>
      </c>
    </row>
    <row r="15" spans="1:14" x14ac:dyDescent="0.3">
      <c r="A15" s="1"/>
      <c r="B15" s="15">
        <v>45312</v>
      </c>
      <c r="C15" s="16">
        <v>4</v>
      </c>
      <c r="D15" s="35">
        <f t="shared" si="0"/>
        <v>21</v>
      </c>
      <c r="E15" s="36">
        <f t="shared" si="1"/>
        <v>3</v>
      </c>
      <c r="G15" s="5">
        <v>3</v>
      </c>
      <c r="H15">
        <v>110</v>
      </c>
    </row>
    <row r="16" spans="1:14" x14ac:dyDescent="0.3">
      <c r="A16" s="1"/>
      <c r="B16" s="15">
        <v>45319</v>
      </c>
      <c r="C16" s="16">
        <v>59</v>
      </c>
      <c r="D16" s="35">
        <f t="shared" si="0"/>
        <v>28</v>
      </c>
      <c r="E16" s="36">
        <f t="shared" si="1"/>
        <v>3</v>
      </c>
      <c r="G16" s="5">
        <v>4</v>
      </c>
      <c r="H16">
        <v>254</v>
      </c>
    </row>
    <row r="17" spans="1:14" x14ac:dyDescent="0.3">
      <c r="A17" s="1"/>
      <c r="B17" s="15">
        <v>45320</v>
      </c>
      <c r="C17" s="16">
        <v>30</v>
      </c>
      <c r="D17" s="35">
        <f t="shared" si="0"/>
        <v>29</v>
      </c>
      <c r="E17" s="36">
        <f t="shared" si="1"/>
        <v>3</v>
      </c>
      <c r="G17" s="5">
        <v>5</v>
      </c>
      <c r="H17">
        <v>512</v>
      </c>
    </row>
    <row r="18" spans="1:14" x14ac:dyDescent="0.3">
      <c r="A18" s="1"/>
      <c r="B18" s="15">
        <v>45321</v>
      </c>
      <c r="C18" s="16">
        <v>17</v>
      </c>
      <c r="D18" s="35">
        <f t="shared" si="0"/>
        <v>30</v>
      </c>
      <c r="E18" s="36">
        <f t="shared" si="1"/>
        <v>3</v>
      </c>
      <c r="G18" s="5">
        <v>6</v>
      </c>
      <c r="H18">
        <v>297</v>
      </c>
    </row>
    <row r="19" spans="1:14" x14ac:dyDescent="0.3">
      <c r="A19" s="1"/>
      <c r="B19" s="17">
        <v>45323</v>
      </c>
      <c r="C19" s="18">
        <v>79</v>
      </c>
      <c r="D19" s="35">
        <f t="shared" si="0"/>
        <v>1</v>
      </c>
      <c r="E19" s="36">
        <f t="shared" si="1"/>
        <v>4</v>
      </c>
    </row>
    <row r="20" spans="1:14" x14ac:dyDescent="0.3">
      <c r="A20" s="1"/>
      <c r="B20" s="17">
        <v>45327</v>
      </c>
      <c r="C20" s="18">
        <v>79</v>
      </c>
      <c r="D20" s="35">
        <f t="shared" si="0"/>
        <v>5</v>
      </c>
      <c r="E20" s="36">
        <f t="shared" si="1"/>
        <v>4</v>
      </c>
    </row>
    <row r="21" spans="1:14" x14ac:dyDescent="0.3">
      <c r="A21" s="1"/>
      <c r="B21" s="17">
        <v>45329</v>
      </c>
      <c r="C21" s="18">
        <v>29</v>
      </c>
      <c r="D21" s="35">
        <f t="shared" si="0"/>
        <v>7</v>
      </c>
      <c r="E21" s="36">
        <f t="shared" si="1"/>
        <v>4</v>
      </c>
    </row>
    <row r="22" spans="1:14" x14ac:dyDescent="0.3">
      <c r="A22" s="1"/>
      <c r="B22" s="17">
        <v>45331</v>
      </c>
      <c r="C22" s="18">
        <v>21</v>
      </c>
      <c r="D22" s="35">
        <f t="shared" si="0"/>
        <v>9</v>
      </c>
      <c r="E22" s="36">
        <f t="shared" si="1"/>
        <v>4</v>
      </c>
      <c r="K22" s="5" cm="1">
        <f t="array" ref="K22:L27">_xlfn.LET(
_xlpm.d, _xlfn.MAP(B3:B40,_xlfn.LAMBDA(_xlpm.x,_xlfn.LET(_xlpm.y,DAY(_xlpm.x),(MEDIAN(1,_xlpm.y,10)=_xlpm.y)*1+(MEDIAN(11,20,_xlpm.y)=_xlpm.y)*2+(MEDIAN(21,31,_xlpm.y)=_xlpm.y)*3+(MONTH(_xlpm.x)-1)*3 ))),
_xlfn.GROUPBY(_xlpm.d,C3:C40,_xleta.SUM,,0)
)</f>
        <v>1</v>
      </c>
      <c r="L22">
        <v>117</v>
      </c>
      <c r="N22" s="2"/>
    </row>
    <row r="23" spans="1:14" x14ac:dyDescent="0.3">
      <c r="A23" s="1"/>
      <c r="B23" s="17">
        <v>45332</v>
      </c>
      <c r="C23" s="18">
        <v>46</v>
      </c>
      <c r="D23" s="35">
        <f t="shared" si="0"/>
        <v>10</v>
      </c>
      <c r="E23" s="36">
        <f t="shared" si="1"/>
        <v>4</v>
      </c>
      <c r="K23" s="4">
        <v>2</v>
      </c>
      <c r="L23">
        <v>339</v>
      </c>
    </row>
    <row r="24" spans="1:14" x14ac:dyDescent="0.3">
      <c r="B24" s="15">
        <v>45333</v>
      </c>
      <c r="C24" s="16">
        <v>27</v>
      </c>
      <c r="D24" s="35">
        <f t="shared" si="0"/>
        <v>11</v>
      </c>
      <c r="E24" s="36">
        <f t="shared" si="1"/>
        <v>5</v>
      </c>
      <c r="K24" s="4">
        <v>3</v>
      </c>
      <c r="L24">
        <v>110</v>
      </c>
    </row>
    <row r="25" spans="1:14" x14ac:dyDescent="0.3">
      <c r="B25" s="15">
        <v>45334</v>
      </c>
      <c r="C25" s="16">
        <v>50</v>
      </c>
      <c r="D25" s="35">
        <f t="shared" si="0"/>
        <v>12</v>
      </c>
      <c r="E25" s="36">
        <f t="shared" si="1"/>
        <v>5</v>
      </c>
      <c r="K25" s="4">
        <v>4</v>
      </c>
      <c r="L25">
        <v>254</v>
      </c>
    </row>
    <row r="26" spans="1:14" x14ac:dyDescent="0.3">
      <c r="B26" s="15">
        <v>45335</v>
      </c>
      <c r="C26" s="16">
        <v>95</v>
      </c>
      <c r="D26" s="35">
        <f t="shared" si="0"/>
        <v>13</v>
      </c>
      <c r="E26" s="36">
        <f t="shared" si="1"/>
        <v>5</v>
      </c>
      <c r="K26" s="4">
        <v>5</v>
      </c>
      <c r="L26">
        <v>512</v>
      </c>
    </row>
    <row r="27" spans="1:14" x14ac:dyDescent="0.3">
      <c r="B27" s="15">
        <v>45336</v>
      </c>
      <c r="C27" s="16">
        <v>58</v>
      </c>
      <c r="D27" s="35">
        <f t="shared" si="0"/>
        <v>14</v>
      </c>
      <c r="E27" s="36">
        <f t="shared" si="1"/>
        <v>5</v>
      </c>
      <c r="K27" s="4">
        <v>6</v>
      </c>
      <c r="L27">
        <v>297</v>
      </c>
    </row>
    <row r="28" spans="1:14" x14ac:dyDescent="0.3">
      <c r="B28" s="15">
        <v>45337</v>
      </c>
      <c r="C28" s="16">
        <v>57</v>
      </c>
      <c r="D28" s="35">
        <f t="shared" si="0"/>
        <v>15</v>
      </c>
      <c r="E28" s="36">
        <f t="shared" si="1"/>
        <v>5</v>
      </c>
    </row>
    <row r="29" spans="1:14" x14ac:dyDescent="0.3">
      <c r="B29" s="15">
        <v>45338</v>
      </c>
      <c r="C29" s="16">
        <v>97</v>
      </c>
      <c r="D29" s="35">
        <f t="shared" si="0"/>
        <v>16</v>
      </c>
      <c r="E29" s="36">
        <f t="shared" si="1"/>
        <v>5</v>
      </c>
    </row>
    <row r="30" spans="1:14" x14ac:dyDescent="0.3">
      <c r="B30" s="15">
        <v>45339</v>
      </c>
      <c r="C30" s="16">
        <v>6</v>
      </c>
      <c r="D30" s="35">
        <f t="shared" si="0"/>
        <v>17</v>
      </c>
      <c r="E30" s="36">
        <f t="shared" si="1"/>
        <v>5</v>
      </c>
    </row>
    <row r="31" spans="1:14" x14ac:dyDescent="0.3">
      <c r="B31" s="15">
        <v>45340</v>
      </c>
      <c r="C31" s="16">
        <v>71</v>
      </c>
      <c r="D31" s="35">
        <f t="shared" si="0"/>
        <v>18</v>
      </c>
      <c r="E31" s="36">
        <f t="shared" si="1"/>
        <v>5</v>
      </c>
    </row>
    <row r="32" spans="1:14" x14ac:dyDescent="0.3">
      <c r="B32" s="15">
        <v>45341</v>
      </c>
      <c r="C32" s="16">
        <v>40</v>
      </c>
      <c r="D32" s="35">
        <f t="shared" si="0"/>
        <v>19</v>
      </c>
      <c r="E32" s="36">
        <f t="shared" si="1"/>
        <v>5</v>
      </c>
    </row>
    <row r="33" spans="2:5" x14ac:dyDescent="0.3">
      <c r="B33" s="17">
        <v>45342</v>
      </c>
      <c r="C33" s="18">
        <v>11</v>
      </c>
      <c r="D33" s="35">
        <f t="shared" si="0"/>
        <v>20</v>
      </c>
      <c r="E33" s="36">
        <f t="shared" si="1"/>
        <v>5</v>
      </c>
    </row>
    <row r="34" spans="2:5" x14ac:dyDescent="0.3">
      <c r="B34" s="17">
        <v>45343</v>
      </c>
      <c r="C34" s="18">
        <v>96</v>
      </c>
      <c r="D34" s="35">
        <f t="shared" si="0"/>
        <v>21</v>
      </c>
      <c r="E34" s="36">
        <f t="shared" si="1"/>
        <v>6</v>
      </c>
    </row>
    <row r="35" spans="2:5" x14ac:dyDescent="0.3">
      <c r="B35" s="17">
        <v>45344</v>
      </c>
      <c r="C35" s="18">
        <v>19</v>
      </c>
      <c r="D35" s="35">
        <f t="shared" si="0"/>
        <v>22</v>
      </c>
      <c r="E35" s="36">
        <f t="shared" si="1"/>
        <v>6</v>
      </c>
    </row>
    <row r="36" spans="2:5" x14ac:dyDescent="0.3">
      <c r="B36" s="17">
        <v>45345</v>
      </c>
      <c r="C36" s="18">
        <v>54</v>
      </c>
      <c r="D36" s="35">
        <f t="shared" si="0"/>
        <v>23</v>
      </c>
      <c r="E36" s="36">
        <f t="shared" si="1"/>
        <v>6</v>
      </c>
    </row>
    <row r="37" spans="2:5" x14ac:dyDescent="0.3">
      <c r="B37" s="17">
        <v>45346</v>
      </c>
      <c r="C37" s="18">
        <v>17</v>
      </c>
      <c r="D37" s="35">
        <f t="shared" si="0"/>
        <v>24</v>
      </c>
      <c r="E37" s="36">
        <f t="shared" si="1"/>
        <v>6</v>
      </c>
    </row>
    <row r="38" spans="2:5" x14ac:dyDescent="0.3">
      <c r="B38" s="17">
        <v>45347</v>
      </c>
      <c r="C38" s="18">
        <v>1</v>
      </c>
      <c r="D38" s="35">
        <f t="shared" si="0"/>
        <v>25</v>
      </c>
      <c r="E38" s="36">
        <f t="shared" si="1"/>
        <v>6</v>
      </c>
    </row>
    <row r="39" spans="2:5" x14ac:dyDescent="0.3">
      <c r="B39" s="17">
        <v>45348</v>
      </c>
      <c r="C39" s="18">
        <v>24</v>
      </c>
      <c r="D39" s="35">
        <f t="shared" si="0"/>
        <v>26</v>
      </c>
      <c r="E39" s="36">
        <f t="shared" si="1"/>
        <v>6</v>
      </c>
    </row>
    <row r="40" spans="2:5" x14ac:dyDescent="0.3">
      <c r="B40" s="19">
        <v>45349</v>
      </c>
      <c r="C40" s="20">
        <v>86</v>
      </c>
      <c r="D40" s="35">
        <f t="shared" si="0"/>
        <v>27</v>
      </c>
      <c r="E40" s="36">
        <f t="shared" si="1"/>
        <v>6</v>
      </c>
    </row>
  </sheetData>
  <mergeCells count="3">
    <mergeCell ref="B1:C1"/>
    <mergeCell ref="G1:H1"/>
    <mergeCell ref="K1:L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2024-10-25T23:45:52Z</dcterms:modified>
</cp:coreProperties>
</file>