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D73DA21-1B80-4181-B6B7-DB2020B8F8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5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1" i="5" l="1" a="1"/>
  <c r="V31" i="5" s="1"/>
  <c r="R31" i="5" a="1"/>
  <c r="R31" i="5" s="1"/>
  <c r="P31" i="5" a="1"/>
  <c r="P31" i="5" s="1"/>
  <c r="O31" i="5" a="1"/>
  <c r="O31" i="5" s="1"/>
  <c r="N31" i="5" a="1"/>
  <c r="M31" i="5" a="1"/>
  <c r="M31" i="5" s="1"/>
  <c r="K31" i="5" a="1"/>
  <c r="K31" i="5" s="1"/>
  <c r="L31" i="5" s="1" a="1"/>
  <c r="L31" i="5" s="1"/>
  <c r="K25" i="5" a="1"/>
  <c r="K25" i="5" s="1"/>
  <c r="I31" i="5" a="1"/>
  <c r="H31" i="5" a="1"/>
  <c r="H31" i="5" s="1"/>
  <c r="C31" i="5" a="1"/>
  <c r="H33" i="2" a="1"/>
  <c r="M33" i="2" a="1"/>
  <c r="C33" i="2" a="1"/>
  <c r="C33" i="2" s="1"/>
  <c r="N31" i="5" l="1"/>
  <c r="I31" i="5"/>
  <c r="C31" i="5"/>
  <c r="H33" i="2"/>
  <c r="M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<sst xmlns="http://schemas.openxmlformats.org/spreadsheetml/2006/main" count="205" uniqueCount="30">
  <si>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</si>
  <si>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</si>
  <si>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</si>
  <si>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</si>
  <si>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</si>
  <si>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</si>
  <si>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</si>
  <si>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</si>
  <si>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</si>
  <si>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</si>
  <si>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</si>
  <si>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</si>
  <si>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</si>
  <si>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</si>
  <si>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</si>
  <si>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</si>
  <si>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</si>
  <si>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</si>
  <si>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</si>
  <si>
    <t>https://www.linkedin.com/in/omid-motamedisedeh-74aba166/recent-activity/all/</t>
  </si>
  <si>
    <t>A</t>
  </si>
  <si>
    <t>B</t>
  </si>
  <si>
    <t>C</t>
  </si>
  <si>
    <t>regions</t>
  </si>
  <si>
    <t>D</t>
  </si>
  <si>
    <t>dates</t>
  </si>
  <si>
    <t>P</t>
  </si>
  <si>
    <t>qty</t>
  </si>
  <si>
    <t>rng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</si>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</sst>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4" fontId="0" fillId="0" borderId="0" xfId="0" applyNumberFormat="1"/>
  </cellXfs>
  <cellStyles count="3">
    <cellStyle name="Intro_Hd" xfId="2" xr:uid="{7F9C043E-CFA5-4DAC-8E5B-AD84367F6A6D}"/>
    <cellStyle name="Normal" xfId="0" builtinId="0"/>
    <cellStyle name="Normal 2" xfId="1" xr:uid="{F101B3A3-54CE-4871-AC19-6E9F43293228}"/>
  </cellStyles>
  <dxfs count="1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31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79875" y="3313429"/>
          <a:ext cx="3020060" cy="231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14">
  <tableColumns count="4">
    <tableColumn id="1" xr3:uid="{F9C19EF7-D18E-49DA-A829-80C25BA0A639}" name="Date" dataDxfId="13"/>
    <tableColumn id="2" xr3:uid="{2973D44D-6F69-4300-913E-24C2D8E0B5EC}" name="Region" dataDxfId="12"/>
    <tableColumn id="3" xr3:uid="{21BA3AE5-ED4C-4DB4-A3DB-A6C485AA0EF4}" name="Description" dataDxfId="11"/>
    <tableColumn id="4" xr3:uid="{66579054-85E5-4F7C-8650-9D475D05AA79}" name="Qty" dataDxfId="1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2F08-C797-44FD-9D6A-339E143EF8EE}" name="Solution3" displayName="Solution3" ref="G2:J17" totalsRowShown="0" headerRowDxfId="9">
  <tableColumns count="4">
    <tableColumn id="1" xr3:uid="{DCA40C9C-98CD-4195-A2AC-BC7C5B3E0166}" name="Date" dataDxfId="8"/>
    <tableColumn id="2" xr3:uid="{2BF1D4EC-3556-4479-B083-896E316446B0}" name="Region" dataDxfId="7"/>
    <tableColumn id="3" xr3:uid="{D96AC129-80D7-436C-AF2E-567ACE99AD88}" name="Description" dataDxfId="6"/>
    <tableColumn id="4" xr3:uid="{AB6E0010-F009-4D7D-B0FE-F629F2194EAA}" name="Qty" dataDxfId="5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6C3DC7-5A67-43AB-A8C0-FE2EABE01513}" name="Solution4" displayName="Solution4" ref="G2:J17" totalsRowShown="0" headerRowDxfId="4">
  <tableColumns count="4">
    <tableColumn id="1" xr3:uid="{F8EFA72A-17F0-43BA-B31E-ED83314CE1D6}" name="Date" dataDxfId="3"/>
    <tableColumn id="2" xr3:uid="{3AE33D89-1F32-4979-B017-194754F71E4A}" name="Region" dataDxfId="2"/>
    <tableColumn id="3" xr3:uid="{97EACAFE-5B98-4E9D-963E-9B2737CBDBF1}" name="Description" dataDxfId="1"/>
    <tableColumn id="4" xr3:uid="{C1D4F535-1C80-409F-9780-C6AC51B2B4F1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47540-9453-49AC-A36D-9787FA87EBE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opLeftCell="A15" workbookViewId="0">
      <selection activeCell="L25" sqref="L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0C7-EC38-4931-8CE9-409CC21F2B00}">
  <dimension ref="C1:P57"/>
  <sheetViews>
    <sheetView topLeftCell="A19" workbookViewId="0">
      <selection activeCell="G25" sqref="G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  <row r="33" spans="3:16" x14ac:dyDescent="0.25">
      <c r="C33" s="30" t="str" cm="1">
        <f t="array" ref="C33:F47">_xlfn.LET(
    _xlpm.l, _xlfn.LAMBDA(_xlpm.x,
        _xlfn.SCAN(
            ,
            C3:C27,
            _xlfn.LAMBDA(_xlpm.a,_xlpm.v, IF(_xlpm.v &gt; _xlpm.x, _xlpm.v, _xlpm.a))
        )
    ),
    _xlfn._xlws.SORT(
        _xlfn._xlws.FILTER(
            _xlfn.HSTACK(_xlpm.l(0), _xlpm.l("a"), D3:E27),
            E3:E27
        )
    )
)</f>
        <v>16/09/2024</v>
      </c>
      <c r="D33" s="1" t="str">
        <v>South</v>
      </c>
      <c r="E33" s="1" t="str">
        <v>Apple</v>
      </c>
      <c r="F33">
        <v>131</v>
      </c>
      <c r="H33" t="str" cm="1">
        <f t="array" ref="H33:K47">_xlfn.LET(
    _xlpm.l, _xlfn.LAMBDA(_xlpm.x,
        _xlfn.SCAN(
            ,
            C3:C27,
            _xlfn.LAMBDA(_xlpm.a,_xlpm.v, IF(_xlpm.v &gt; _xlpm.x, _xlpm.v, _xlpm.a))
        )
    ),
        _xlfn._xlws.FILTER(
            _xlfn.HSTACK(_xlpm.l(0), _xlpm.l("a"), D3:E27),
            E3:E27
        )
)</f>
        <v>19/09/2024</v>
      </c>
      <c r="I33" t="str">
        <v>East</v>
      </c>
      <c r="J33" t="str">
        <v>Apple</v>
      </c>
      <c r="K33">
        <v>131</v>
      </c>
      <c r="M33" t="str" cm="1">
        <f t="array" ref="M33:P57">_xlfn.LET(
    _xlpm.l, _xlfn.LAMBDA(_xlpm.x,
        _xlfn.SCAN(
            ,
            C3:C27,
            _xlfn.LAMBDA(_xlpm.a,_xlpm.v, IF(_xlpm.v &gt; _xlpm.x, _xlpm.v, _xlpm.a))
        )
    ),
            _xlfn.HSTACK(_xlpm.l(0), _xlpm.l("a"), D3:E27)
)</f>
        <v>East</v>
      </c>
      <c r="N33" t="str">
        <v>East</v>
      </c>
      <c r="O33">
        <v>0</v>
      </c>
      <c r="P33">
        <v>0</v>
      </c>
    </row>
    <row r="34" spans="3:16" x14ac:dyDescent="0.25">
      <c r="C34" s="1" t="str">
        <v>16/09/2024</v>
      </c>
      <c r="D34" s="1" t="str">
        <v>South</v>
      </c>
      <c r="E34" s="1" t="str">
        <v>Mango</v>
      </c>
      <c r="F34">
        <v>28</v>
      </c>
      <c r="H34" t="str">
        <v>19/09/2024</v>
      </c>
      <c r="I34" t="str">
        <v>East</v>
      </c>
      <c r="J34" t="str">
        <v>Mango</v>
      </c>
      <c r="K34">
        <v>28</v>
      </c>
      <c r="M34" t="str">
        <v>19/09/2024</v>
      </c>
      <c r="N34" t="str">
        <v>East</v>
      </c>
      <c r="O34">
        <v>0</v>
      </c>
      <c r="P34">
        <v>0</v>
      </c>
    </row>
    <row r="35" spans="3:16" x14ac:dyDescent="0.25">
      <c r="C35" s="1" t="str">
        <v>16/09/2024</v>
      </c>
      <c r="D35" s="1" t="str">
        <v>South</v>
      </c>
      <c r="E35" s="1" t="str">
        <v>Lemon</v>
      </c>
      <c r="F35">
        <v>1</v>
      </c>
      <c r="H35" t="str">
        <v>19/09/2024</v>
      </c>
      <c r="I35" t="str">
        <v>East</v>
      </c>
      <c r="J35" t="str">
        <v>Lemon</v>
      </c>
      <c r="K35">
        <v>1</v>
      </c>
      <c r="M35" t="str">
        <v>19/09/2024</v>
      </c>
      <c r="N35" t="str">
        <v>East</v>
      </c>
      <c r="O35" t="str">
        <v>Apple</v>
      </c>
      <c r="P35">
        <v>131</v>
      </c>
    </row>
    <row r="36" spans="3:16" x14ac:dyDescent="0.25">
      <c r="C36" s="1" t="str">
        <v>17/09/2024</v>
      </c>
      <c r="D36" s="1" t="str">
        <v>East</v>
      </c>
      <c r="E36" s="1" t="str">
        <v>Apple</v>
      </c>
      <c r="F36">
        <v>131</v>
      </c>
      <c r="H36" t="str">
        <v>19/09/2024</v>
      </c>
      <c r="I36" t="str">
        <v>West</v>
      </c>
      <c r="J36" t="str">
        <v>Apple</v>
      </c>
      <c r="K36">
        <v>131</v>
      </c>
      <c r="M36" t="str">
        <v>19/09/2024</v>
      </c>
      <c r="N36" t="str">
        <v>East</v>
      </c>
      <c r="O36" t="str">
        <v>Mango</v>
      </c>
      <c r="P36">
        <v>28</v>
      </c>
    </row>
    <row r="37" spans="3:16" x14ac:dyDescent="0.25">
      <c r="C37" s="1" t="str">
        <v>17/09/2024</v>
      </c>
      <c r="D37" s="1" t="str">
        <v>East</v>
      </c>
      <c r="E37" s="1" t="str">
        <v>Mango</v>
      </c>
      <c r="F37">
        <v>28</v>
      </c>
      <c r="H37" t="str">
        <v>19/09/2024</v>
      </c>
      <c r="I37" t="str">
        <v>West</v>
      </c>
      <c r="J37" t="str">
        <v>Mango</v>
      </c>
      <c r="K37">
        <v>28</v>
      </c>
      <c r="M37" t="str">
        <v>19/09/2024</v>
      </c>
      <c r="N37" t="str">
        <v>East</v>
      </c>
      <c r="O37" t="str">
        <v>Lemon</v>
      </c>
      <c r="P37">
        <v>1</v>
      </c>
    </row>
    <row r="38" spans="3:16" x14ac:dyDescent="0.25">
      <c r="C38" s="1" t="str">
        <v>17/09/2024</v>
      </c>
      <c r="D38" s="1" t="str">
        <v>East</v>
      </c>
      <c r="E38" s="1" t="str">
        <v>Lemon</v>
      </c>
      <c r="F38">
        <v>1</v>
      </c>
      <c r="H38" t="str">
        <v>19/09/2024</v>
      </c>
      <c r="I38" t="str">
        <v>West</v>
      </c>
      <c r="J38" t="str">
        <v>Lemon</v>
      </c>
      <c r="K38">
        <v>1</v>
      </c>
      <c r="M38" t="str">
        <v>West</v>
      </c>
      <c r="N38" t="str">
        <v>West</v>
      </c>
      <c r="O38">
        <v>0</v>
      </c>
      <c r="P38">
        <v>0</v>
      </c>
    </row>
    <row r="39" spans="3:16" x14ac:dyDescent="0.25">
      <c r="C39" s="1" t="str">
        <v>19/09/2024</v>
      </c>
      <c r="D39" s="1" t="str">
        <v>East</v>
      </c>
      <c r="E39" s="1" t="str">
        <v>Apple</v>
      </c>
      <c r="F39">
        <v>131</v>
      </c>
      <c r="H39" t="str">
        <v>19/09/2024</v>
      </c>
      <c r="I39" t="str">
        <v>North</v>
      </c>
      <c r="J39" t="str">
        <v>Melon</v>
      </c>
      <c r="K39">
        <v>131</v>
      </c>
      <c r="M39" t="str">
        <v>19/09/2024</v>
      </c>
      <c r="N39" t="str">
        <v>West</v>
      </c>
      <c r="O39">
        <v>0</v>
      </c>
      <c r="P39">
        <v>0</v>
      </c>
    </row>
    <row r="40" spans="3:16" x14ac:dyDescent="0.25">
      <c r="C40" s="1" t="str">
        <v>19/09/2024</v>
      </c>
      <c r="D40" s="1" t="str">
        <v>East</v>
      </c>
      <c r="E40" s="1" t="str">
        <v>Mango</v>
      </c>
      <c r="F40">
        <v>28</v>
      </c>
      <c r="H40" t="str">
        <v>19/09/2024</v>
      </c>
      <c r="I40" t="str">
        <v>North</v>
      </c>
      <c r="J40" t="str">
        <v>Avocado</v>
      </c>
      <c r="K40">
        <v>28</v>
      </c>
      <c r="M40" t="str">
        <v>19/09/2024</v>
      </c>
      <c r="N40" t="str">
        <v>West</v>
      </c>
      <c r="O40" t="str">
        <v>Apple</v>
      </c>
      <c r="P40">
        <v>131</v>
      </c>
    </row>
    <row r="41" spans="3:16" x14ac:dyDescent="0.25">
      <c r="C41" s="1" t="str">
        <v>19/09/2024</v>
      </c>
      <c r="D41" s="1" t="str">
        <v>East</v>
      </c>
      <c r="E41" s="1" t="str">
        <v>Lemon</v>
      </c>
      <c r="F41">
        <v>1</v>
      </c>
      <c r="H41" t="str">
        <v>19/09/2024</v>
      </c>
      <c r="I41" t="str">
        <v>North</v>
      </c>
      <c r="J41" t="str">
        <v>Banana</v>
      </c>
      <c r="K41">
        <v>1</v>
      </c>
      <c r="M41" t="str">
        <v>19/09/2024</v>
      </c>
      <c r="N41" t="str">
        <v>West</v>
      </c>
      <c r="O41" t="str">
        <v>Mango</v>
      </c>
      <c r="P41">
        <v>28</v>
      </c>
    </row>
    <row r="42" spans="3:16" x14ac:dyDescent="0.25">
      <c r="C42" s="1" t="str">
        <v>19/09/2024</v>
      </c>
      <c r="D42" s="1" t="str">
        <v>West</v>
      </c>
      <c r="E42" s="1" t="str">
        <v>Apple</v>
      </c>
      <c r="F42">
        <v>131</v>
      </c>
      <c r="H42" t="str">
        <v>17/09/2024</v>
      </c>
      <c r="I42" t="str">
        <v>East</v>
      </c>
      <c r="J42" t="str">
        <v>Apple</v>
      </c>
      <c r="K42">
        <v>131</v>
      </c>
      <c r="M42" t="str">
        <v>19/09/2024</v>
      </c>
      <c r="N42" t="str">
        <v>West</v>
      </c>
      <c r="O42" t="str">
        <v>Lemon</v>
      </c>
      <c r="P42">
        <v>1</v>
      </c>
    </row>
    <row r="43" spans="3:16" x14ac:dyDescent="0.25">
      <c r="C43" s="1" t="str">
        <v>19/09/2024</v>
      </c>
      <c r="D43" s="1" t="str">
        <v>West</v>
      </c>
      <c r="E43" s="1" t="str">
        <v>Mango</v>
      </c>
      <c r="F43">
        <v>28</v>
      </c>
      <c r="H43" t="str">
        <v>17/09/2024</v>
      </c>
      <c r="I43" t="str">
        <v>East</v>
      </c>
      <c r="J43" t="str">
        <v>Mango</v>
      </c>
      <c r="K43">
        <v>28</v>
      </c>
      <c r="M43" t="str">
        <v>North</v>
      </c>
      <c r="N43" t="str">
        <v>North</v>
      </c>
      <c r="O43">
        <v>0</v>
      </c>
      <c r="P43">
        <v>0</v>
      </c>
    </row>
    <row r="44" spans="3:16" x14ac:dyDescent="0.25">
      <c r="C44" s="1" t="str">
        <v>19/09/2024</v>
      </c>
      <c r="D44" s="1" t="str">
        <v>West</v>
      </c>
      <c r="E44" s="1" t="str">
        <v>Lemon</v>
      </c>
      <c r="F44">
        <v>1</v>
      </c>
      <c r="H44" t="str">
        <v>17/09/2024</v>
      </c>
      <c r="I44" t="str">
        <v>East</v>
      </c>
      <c r="J44" t="str">
        <v>Lemon</v>
      </c>
      <c r="K44">
        <v>1</v>
      </c>
      <c r="M44" t="str">
        <v>19/09/2024</v>
      </c>
      <c r="N44" t="str">
        <v>North</v>
      </c>
      <c r="O44">
        <v>0</v>
      </c>
      <c r="P44">
        <v>0</v>
      </c>
    </row>
    <row r="45" spans="3:16" x14ac:dyDescent="0.25">
      <c r="C45" s="1" t="str">
        <v>19/09/2024</v>
      </c>
      <c r="D45" s="1" t="str">
        <v>North</v>
      </c>
      <c r="E45" s="1" t="str">
        <v>Melon</v>
      </c>
      <c r="F45">
        <v>131</v>
      </c>
      <c r="H45" t="str">
        <v>16/09/2024</v>
      </c>
      <c r="I45" t="str">
        <v>South</v>
      </c>
      <c r="J45" t="str">
        <v>Apple</v>
      </c>
      <c r="K45">
        <v>131</v>
      </c>
      <c r="M45" t="str">
        <v>19/09/2024</v>
      </c>
      <c r="N45" t="str">
        <v>North</v>
      </c>
      <c r="O45" t="str">
        <v>Melon</v>
      </c>
      <c r="P45">
        <v>131</v>
      </c>
    </row>
    <row r="46" spans="3:16" x14ac:dyDescent="0.25">
      <c r="C46" s="1" t="str">
        <v>19/09/2024</v>
      </c>
      <c r="D46" s="1" t="str">
        <v>North</v>
      </c>
      <c r="E46" s="1" t="str">
        <v>Avocado</v>
      </c>
      <c r="F46">
        <v>28</v>
      </c>
      <c r="H46" t="str">
        <v>16/09/2024</v>
      </c>
      <c r="I46" t="str">
        <v>South</v>
      </c>
      <c r="J46" t="str">
        <v>Mango</v>
      </c>
      <c r="K46">
        <v>28</v>
      </c>
      <c r="M46" t="str">
        <v>19/09/2024</v>
      </c>
      <c r="N46" t="str">
        <v>North</v>
      </c>
      <c r="O46" t="str">
        <v>Avocado</v>
      </c>
      <c r="P46">
        <v>28</v>
      </c>
    </row>
    <row r="47" spans="3:16" x14ac:dyDescent="0.25">
      <c r="C47" s="1" t="str">
        <v>19/09/2024</v>
      </c>
      <c r="D47" s="1" t="str">
        <v>North</v>
      </c>
      <c r="E47" s="1" t="str">
        <v>Banana</v>
      </c>
      <c r="F47">
        <v>1</v>
      </c>
      <c r="H47" t="str">
        <v>16/09/2024</v>
      </c>
      <c r="I47" t="str">
        <v>South</v>
      </c>
      <c r="J47" t="str">
        <v>Lemon</v>
      </c>
      <c r="K47">
        <v>1</v>
      </c>
      <c r="M47" t="str">
        <v>19/09/2024</v>
      </c>
      <c r="N47" t="str">
        <v>North</v>
      </c>
      <c r="O47" t="str">
        <v>Banana</v>
      </c>
      <c r="P47">
        <v>1</v>
      </c>
    </row>
    <row r="48" spans="3:16" x14ac:dyDescent="0.25">
      <c r="M48" t="str">
        <v>East</v>
      </c>
      <c r="N48" t="str">
        <v>East</v>
      </c>
      <c r="O48">
        <v>0</v>
      </c>
      <c r="P48">
        <v>0</v>
      </c>
    </row>
    <row r="49" spans="13:16" x14ac:dyDescent="0.25">
      <c r="M49" t="str">
        <v>17/09/2024</v>
      </c>
      <c r="N49" t="str">
        <v>East</v>
      </c>
      <c r="O49">
        <v>0</v>
      </c>
      <c r="P49">
        <v>0</v>
      </c>
    </row>
    <row r="50" spans="13:16" x14ac:dyDescent="0.25">
      <c r="M50" t="str">
        <v>17/09/2024</v>
      </c>
      <c r="N50" t="str">
        <v>East</v>
      </c>
      <c r="O50" t="str">
        <v>Apple</v>
      </c>
      <c r="P50">
        <v>131</v>
      </c>
    </row>
    <row r="51" spans="13:16" x14ac:dyDescent="0.25">
      <c r="M51" t="str">
        <v>17/09/2024</v>
      </c>
      <c r="N51" t="str">
        <v>East</v>
      </c>
      <c r="O51" t="str">
        <v>Mango</v>
      </c>
      <c r="P51">
        <v>28</v>
      </c>
    </row>
    <row r="52" spans="13:16" x14ac:dyDescent="0.25">
      <c r="M52" t="str">
        <v>17/09/2024</v>
      </c>
      <c r="N52" t="str">
        <v>East</v>
      </c>
      <c r="O52" t="str">
        <v>Lemon</v>
      </c>
      <c r="P52">
        <v>1</v>
      </c>
    </row>
    <row r="53" spans="13:16" x14ac:dyDescent="0.25">
      <c r="M53" t="str">
        <v>South</v>
      </c>
      <c r="N53" t="str">
        <v>South</v>
      </c>
      <c r="O53">
        <v>0</v>
      </c>
      <c r="P53">
        <v>0</v>
      </c>
    </row>
    <row r="54" spans="13:16" x14ac:dyDescent="0.25">
      <c r="M54" t="str">
        <v>16/09/2024</v>
      </c>
      <c r="N54" t="str">
        <v>South</v>
      </c>
      <c r="O54">
        <v>0</v>
      </c>
      <c r="P54">
        <v>0</v>
      </c>
    </row>
    <row r="55" spans="13:16" x14ac:dyDescent="0.25">
      <c r="M55" t="str">
        <v>16/09/2024</v>
      </c>
      <c r="N55" t="str">
        <v>South</v>
      </c>
      <c r="O55" t="str">
        <v>Apple</v>
      </c>
      <c r="P55">
        <v>131</v>
      </c>
    </row>
    <row r="56" spans="13:16" x14ac:dyDescent="0.25">
      <c r="M56" t="str">
        <v>16/09/2024</v>
      </c>
      <c r="N56" t="str">
        <v>South</v>
      </c>
      <c r="O56" t="str">
        <v>Mango</v>
      </c>
      <c r="P56">
        <v>28</v>
      </c>
    </row>
    <row r="57" spans="13:16" x14ac:dyDescent="0.25">
      <c r="M57" t="str">
        <v>16/09/2024</v>
      </c>
      <c r="N57" t="str">
        <v>South</v>
      </c>
      <c r="O57" t="str">
        <v>Lemon</v>
      </c>
      <c r="P57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6636-27EC-424E-86DE-FDDC5A982CB6}">
  <dimension ref="C1:Y60"/>
  <sheetViews>
    <sheetView tabSelected="1" topLeftCell="M26" workbookViewId="0">
      <selection activeCell="S27" sqref="S2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0" max="10" width="11.796875" customWidth="1"/>
    <col min="14" max="14" width="11.296875" customWidth="1"/>
    <col min="22" max="22" width="10.09765625" bestFit="1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25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25" x14ac:dyDescent="0.25">
      <c r="C18" s="11" t="s">
        <v>5</v>
      </c>
      <c r="D18" s="6"/>
      <c r="E18" s="7"/>
    </row>
    <row r="19" spans="3:25" x14ac:dyDescent="0.25">
      <c r="C19" s="11" t="s">
        <v>15</v>
      </c>
      <c r="D19" s="6"/>
      <c r="E19" s="7"/>
    </row>
    <row r="20" spans="3:25" x14ac:dyDescent="0.25">
      <c r="C20" s="11"/>
      <c r="D20" s="6" t="s">
        <v>7</v>
      </c>
      <c r="E20" s="7">
        <v>131</v>
      </c>
    </row>
    <row r="21" spans="3:25" x14ac:dyDescent="0.25">
      <c r="C21" s="11"/>
      <c r="D21" s="6" t="s">
        <v>8</v>
      </c>
      <c r="E21" s="7">
        <v>28</v>
      </c>
    </row>
    <row r="22" spans="3:25" x14ac:dyDescent="0.25">
      <c r="C22" s="11"/>
      <c r="D22" s="6" t="s">
        <v>9</v>
      </c>
      <c r="E22" s="7">
        <v>1</v>
      </c>
    </row>
    <row r="23" spans="3:25" x14ac:dyDescent="0.25">
      <c r="C23" s="11" t="s">
        <v>16</v>
      </c>
      <c r="D23" s="6"/>
      <c r="E23" s="7"/>
    </row>
    <row r="24" spans="3:25" x14ac:dyDescent="0.25">
      <c r="C24" s="11" t="s">
        <v>17</v>
      </c>
      <c r="D24" s="6"/>
      <c r="E24" s="7"/>
    </row>
    <row r="25" spans="3:25" x14ac:dyDescent="0.25">
      <c r="C25" s="11"/>
      <c r="D25" s="6" t="s">
        <v>7</v>
      </c>
      <c r="E25" s="7">
        <v>131</v>
      </c>
      <c r="K25" cm="1">
        <f t="array" ref="K25:M25">_xlfn.SEQUENCE(, 3)</f>
        <v>1</v>
      </c>
      <c r="L25">
        <v>2</v>
      </c>
      <c r="M25">
        <v>3</v>
      </c>
    </row>
    <row r="26" spans="3:25" x14ac:dyDescent="0.25">
      <c r="C26" s="11"/>
      <c r="D26" s="6" t="s">
        <v>8</v>
      </c>
      <c r="E26" s="7">
        <v>28</v>
      </c>
    </row>
    <row r="27" spans="3:25" x14ac:dyDescent="0.25">
      <c r="C27" s="12"/>
      <c r="D27" s="13" t="s">
        <v>9</v>
      </c>
      <c r="E27" s="14">
        <v>1</v>
      </c>
    </row>
    <row r="30" spans="3:25" x14ac:dyDescent="0.25">
      <c r="H30" t="s">
        <v>20</v>
      </c>
      <c r="I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R30" t="s">
        <v>28</v>
      </c>
      <c r="V30" t="s">
        <v>29</v>
      </c>
    </row>
    <row r="31" spans="3:25" x14ac:dyDescent="0.25">
      <c r="C31" s="1" t="str" cm="1">
        <f t="array" ref="C31:F46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_xlpm.Report
)</f>
        <v>Date</v>
      </c>
      <c r="D31" s="1" t="str">
        <v>Region</v>
      </c>
      <c r="E31" s="1" t="str">
        <v>Description</v>
      </c>
      <c r="F31" t="str">
        <v>Qty</v>
      </c>
      <c r="H31" t="str" cm="1">
        <f t="array" ref="H31:H40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_xlpm.A
)</f>
        <v>East</v>
      </c>
      <c r="I31" t="str" cm="1">
        <f t="array" ref="I31:J35">_xlfn.LET(
 _xlpm.A, _xlfn.TOCOL(C3:C27, 3),
 _xlpm.data, D3:E27,
 _xlpm.B, _xlfn.WRAPROWS(_xlpm.A, 2),
 _xlpm.C, _xlfn.CHOOSECOLS(_xlpm.B, 1),
 _xlpm.seq, _xlfn.SEQUENCE(, 3),
 _xlpm.regions, _xlfn.TOCOL(_xlfn.IFNA(_xlpm.C, _xlpm.seq)),
 _xlpm.D, _xlfn.CHOOSECOLS(_xlpm.B, 2),
 _xlpm.dates, _xlfn.TOCOL(_xlfn.IFNA(_xlpm.D, _xlpm.seq)),
 _xlpm.P, _xlfn.TOCOL(_xlpm.data, 3),
 _xlpm.qty, _xlfn.WRAPROWS(_xlpm.P, 2),
 _xlpm.rng, _xlfn.HSTACK(ABS(_xlpm.dates), _xlpm.regions, _xlpm.qty),
 _xlpm.result, _xlfn.SORTBY(_xlpm.rng, ABS(_xlpm.dates), 1),
 _xlpm.header, {"Date","Region","Description","Qty"},
 _xlpm.Report, _xlfn.VSTACK(_xlpm.header, _xlpm.result),
 _xlpm.B
)</f>
        <v>East</v>
      </c>
      <c r="J31" t="str">
        <v>19/09/2024</v>
      </c>
      <c r="K31" t="str" cm="1">
        <f t="array" ref="K31:K35">_xlfn.CHOOSECOLS(I31:I35,1)</f>
        <v>East</v>
      </c>
      <c r="L31" t="str" cm="1">
        <f t="array" ref="L31:L45">_xlfn.TOCOL(_xlfn.IFNA(_xlfn.ANCHORARRAY(K31), {1,2,3}))</f>
        <v>East</v>
      </c>
      <c r="M31" t="str" cm="1">
        <f t="array" ref="M31:M35">_xlfn.CHOOSECOLS(_xlfn.ANCHORARRAY(I31), 2)</f>
        <v>19/09/2024</v>
      </c>
      <c r="N31" t="str" cm="1">
        <f t="array" ref="N31:N45">_xlfn.TOCOL(_xlfn.IFNA(_xlfn.ANCHORARRAY(M31),{1,2,3}))</f>
        <v>19/09/2024</v>
      </c>
      <c r="O31" t="str" cm="1">
        <f t="array" ref="O31:O60">_xlfn.TOCOL(D3:E27,3)</f>
        <v>Apple</v>
      </c>
      <c r="P31" t="str" cm="1">
        <f t="array" ref="P31:Q45">_xlfn.WRAPROWS(_xlfn.ANCHORARRAY(O31), 2)</f>
        <v>Apple</v>
      </c>
      <c r="Q31">
        <v>131</v>
      </c>
      <c r="R31" cm="1">
        <f t="array" ref="R31:U45">_xlfn.HSTACK(ABS(_xlfn.ANCHORARRAY(N31)),_xlfn.ANCHORARRAY( L31),_xlfn.ANCHORARRAY( P31))</f>
        <v>45554</v>
      </c>
      <c r="S31" t="str">
        <v>East</v>
      </c>
      <c r="T31" t="str">
        <v>Apple</v>
      </c>
      <c r="U31">
        <v>131</v>
      </c>
      <c r="V31" s="31" cm="1">
        <f t="array" ref="V31:Y45">_xlfn.SORTBY(_xlfn.ANCHORARRAY(R31),ABS(_xlfn.ANCHORARRAY(N31)),1)</f>
        <v>45551</v>
      </c>
      <c r="W31" t="str">
        <v>South</v>
      </c>
      <c r="X31" t="str">
        <v>Apple</v>
      </c>
      <c r="Y31">
        <v>131</v>
      </c>
    </row>
    <row r="32" spans="3:25" x14ac:dyDescent="0.25">
      <c r="C32" s="1">
        <v>45551</v>
      </c>
      <c r="D32" s="1" t="str">
        <v>South</v>
      </c>
      <c r="E32" s="1" t="str">
        <v>Apple</v>
      </c>
      <c r="F32">
        <v>131</v>
      </c>
      <c r="H32" t="str">
        <v>19/09/2024</v>
      </c>
      <c r="I32" t="str">
        <v>West</v>
      </c>
      <c r="J32" t="str">
        <v>19/09/2024</v>
      </c>
      <c r="K32" t="str">
        <v>West</v>
      </c>
      <c r="L32" t="str">
        <v>East</v>
      </c>
      <c r="M32" t="str">
        <v>19/09/2024</v>
      </c>
      <c r="N32" t="str">
        <v>19/09/2024</v>
      </c>
      <c r="O32">
        <v>131</v>
      </c>
      <c r="P32" t="str">
        <v>Mango</v>
      </c>
      <c r="Q32">
        <v>28</v>
      </c>
      <c r="R32">
        <v>45554</v>
      </c>
      <c r="S32" t="str">
        <v>East</v>
      </c>
      <c r="T32" t="str">
        <v>Mango</v>
      </c>
      <c r="U32">
        <v>28</v>
      </c>
      <c r="V32" s="31">
        <v>45551</v>
      </c>
      <c r="W32" t="str">
        <v>South</v>
      </c>
      <c r="X32" t="str">
        <v>Mango</v>
      </c>
      <c r="Y32">
        <v>28</v>
      </c>
    </row>
    <row r="33" spans="3:25" x14ac:dyDescent="0.25">
      <c r="C33" s="1">
        <v>45551</v>
      </c>
      <c r="D33" s="1" t="str">
        <v>South</v>
      </c>
      <c r="E33" s="1" t="str">
        <v>Mango</v>
      </c>
      <c r="F33">
        <v>28</v>
      </c>
      <c r="H33" t="str">
        <v>West</v>
      </c>
      <c r="I33" t="str">
        <v>North</v>
      </c>
      <c r="J33" t="str">
        <v>19/09/2024</v>
      </c>
      <c r="K33" t="str">
        <v>North</v>
      </c>
      <c r="L33" t="str">
        <v>East</v>
      </c>
      <c r="M33" t="str">
        <v>19/09/2024</v>
      </c>
      <c r="N33" t="str">
        <v>19/09/2024</v>
      </c>
      <c r="O33" t="str">
        <v>Mango</v>
      </c>
      <c r="P33" t="str">
        <v>Lemon</v>
      </c>
      <c r="Q33">
        <v>1</v>
      </c>
      <c r="R33">
        <v>45554</v>
      </c>
      <c r="S33" t="str">
        <v>East</v>
      </c>
      <c r="T33" t="str">
        <v>Lemon</v>
      </c>
      <c r="U33">
        <v>1</v>
      </c>
      <c r="V33" s="31">
        <v>45551</v>
      </c>
      <c r="W33" t="str">
        <v>South</v>
      </c>
      <c r="X33" t="str">
        <v>Lemon</v>
      </c>
      <c r="Y33">
        <v>1</v>
      </c>
    </row>
    <row r="34" spans="3:25" x14ac:dyDescent="0.25">
      <c r="C34" s="1">
        <v>45551</v>
      </c>
      <c r="D34" s="1" t="str">
        <v>South</v>
      </c>
      <c r="E34" s="1" t="str">
        <v>Lemon</v>
      </c>
      <c r="F34">
        <v>1</v>
      </c>
      <c r="H34" t="str">
        <v>19/09/2024</v>
      </c>
      <c r="I34" t="str">
        <v>East</v>
      </c>
      <c r="J34" t="str">
        <v>17/09/2024</v>
      </c>
      <c r="K34" t="str">
        <v>East</v>
      </c>
      <c r="L34" t="str">
        <v>West</v>
      </c>
      <c r="M34" t="str">
        <v>17/09/2024</v>
      </c>
      <c r="N34" t="str">
        <v>19/09/2024</v>
      </c>
      <c r="O34">
        <v>28</v>
      </c>
      <c r="P34" t="str">
        <v>Apple</v>
      </c>
      <c r="Q34">
        <v>131</v>
      </c>
      <c r="R34">
        <v>45554</v>
      </c>
      <c r="S34" t="str">
        <v>West</v>
      </c>
      <c r="T34" t="str">
        <v>Apple</v>
      </c>
      <c r="U34">
        <v>131</v>
      </c>
      <c r="V34" s="31">
        <v>45552</v>
      </c>
      <c r="W34" t="str">
        <v>East</v>
      </c>
      <c r="X34" t="str">
        <v>Apple</v>
      </c>
      <c r="Y34">
        <v>131</v>
      </c>
    </row>
    <row r="35" spans="3:25" x14ac:dyDescent="0.25">
      <c r="C35" s="1">
        <v>45552</v>
      </c>
      <c r="D35" s="1" t="str">
        <v>East</v>
      </c>
      <c r="E35" s="1" t="str">
        <v>Apple</v>
      </c>
      <c r="F35">
        <v>131</v>
      </c>
      <c r="H35" t="str">
        <v>North</v>
      </c>
      <c r="I35" t="str">
        <v>South</v>
      </c>
      <c r="J35" t="str">
        <v>16/09/2024</v>
      </c>
      <c r="K35" t="str">
        <v>South</v>
      </c>
      <c r="L35" t="str">
        <v>West</v>
      </c>
      <c r="M35" t="str">
        <v>16/09/2024</v>
      </c>
      <c r="N35" t="str">
        <v>19/09/2024</v>
      </c>
      <c r="O35" t="str">
        <v>Lemon</v>
      </c>
      <c r="P35" t="str">
        <v>Mango</v>
      </c>
      <c r="Q35">
        <v>28</v>
      </c>
      <c r="R35">
        <v>45554</v>
      </c>
      <c r="S35" t="str">
        <v>West</v>
      </c>
      <c r="T35" t="str">
        <v>Mango</v>
      </c>
      <c r="U35">
        <v>28</v>
      </c>
      <c r="V35" s="31">
        <v>45552</v>
      </c>
      <c r="W35" t="str">
        <v>East</v>
      </c>
      <c r="X35" t="str">
        <v>Mango</v>
      </c>
      <c r="Y35">
        <v>28</v>
      </c>
    </row>
    <row r="36" spans="3:25" x14ac:dyDescent="0.25">
      <c r="C36" s="1">
        <v>45552</v>
      </c>
      <c r="D36" s="1" t="str">
        <v>East</v>
      </c>
      <c r="E36" s="1" t="str">
        <v>Mango</v>
      </c>
      <c r="F36">
        <v>28</v>
      </c>
      <c r="H36" t="str">
        <v>19/09/2024</v>
      </c>
      <c r="L36" t="str">
        <v>West</v>
      </c>
      <c r="N36" t="str">
        <v>19/09/2024</v>
      </c>
      <c r="O36">
        <v>1</v>
      </c>
      <c r="P36" t="str">
        <v>Lemon</v>
      </c>
      <c r="Q36">
        <v>1</v>
      </c>
      <c r="R36">
        <v>45554</v>
      </c>
      <c r="S36" t="str">
        <v>West</v>
      </c>
      <c r="T36" t="str">
        <v>Lemon</v>
      </c>
      <c r="U36">
        <v>1</v>
      </c>
      <c r="V36" s="31">
        <v>45552</v>
      </c>
      <c r="W36" t="str">
        <v>East</v>
      </c>
      <c r="X36" t="str">
        <v>Lemon</v>
      </c>
      <c r="Y36">
        <v>1</v>
      </c>
    </row>
    <row r="37" spans="3:25" x14ac:dyDescent="0.25">
      <c r="C37" s="1">
        <v>45552</v>
      </c>
      <c r="D37" s="1" t="str">
        <v>East</v>
      </c>
      <c r="E37" s="1" t="str">
        <v>Lemon</v>
      </c>
      <c r="F37">
        <v>1</v>
      </c>
      <c r="H37" t="str">
        <v>East</v>
      </c>
      <c r="L37" t="str">
        <v>North</v>
      </c>
      <c r="N37" t="str">
        <v>19/09/2024</v>
      </c>
      <c r="O37" t="str">
        <v>Apple</v>
      </c>
      <c r="P37" t="str">
        <v>Melon</v>
      </c>
      <c r="Q37">
        <v>131</v>
      </c>
      <c r="R37">
        <v>45554</v>
      </c>
      <c r="S37" t="str">
        <v>North</v>
      </c>
      <c r="T37" t="str">
        <v>Melon</v>
      </c>
      <c r="U37">
        <v>131</v>
      </c>
      <c r="V37" s="31">
        <v>45554</v>
      </c>
      <c r="W37" t="str">
        <v>East</v>
      </c>
      <c r="X37" t="str">
        <v>Apple</v>
      </c>
      <c r="Y37">
        <v>131</v>
      </c>
    </row>
    <row r="38" spans="3:25" x14ac:dyDescent="0.25">
      <c r="C38" s="1">
        <v>45554</v>
      </c>
      <c r="D38" s="1" t="str">
        <v>East</v>
      </c>
      <c r="E38" s="1" t="str">
        <v>Apple</v>
      </c>
      <c r="F38">
        <v>131</v>
      </c>
      <c r="H38" t="str">
        <v>17/09/2024</v>
      </c>
      <c r="L38" t="str">
        <v>North</v>
      </c>
      <c r="N38" t="str">
        <v>19/09/2024</v>
      </c>
      <c r="O38">
        <v>131</v>
      </c>
      <c r="P38" t="str">
        <v>Avocado</v>
      </c>
      <c r="Q38">
        <v>28</v>
      </c>
      <c r="R38">
        <v>45554</v>
      </c>
      <c r="S38" t="str">
        <v>North</v>
      </c>
      <c r="T38" t="str">
        <v>Avocado</v>
      </c>
      <c r="U38">
        <v>28</v>
      </c>
      <c r="V38" s="31">
        <v>45554</v>
      </c>
      <c r="W38" t="str">
        <v>East</v>
      </c>
      <c r="X38" t="str">
        <v>Mango</v>
      </c>
      <c r="Y38">
        <v>28</v>
      </c>
    </row>
    <row r="39" spans="3:25" x14ac:dyDescent="0.25">
      <c r="C39" s="1">
        <v>45554</v>
      </c>
      <c r="D39" s="1" t="str">
        <v>East</v>
      </c>
      <c r="E39" s="1" t="str">
        <v>Mango</v>
      </c>
      <c r="F39">
        <v>28</v>
      </c>
      <c r="H39" t="str">
        <v>South</v>
      </c>
      <c r="L39" t="str">
        <v>North</v>
      </c>
      <c r="N39" t="str">
        <v>19/09/2024</v>
      </c>
      <c r="O39" t="str">
        <v>Mango</v>
      </c>
      <c r="P39" t="str">
        <v>Banana</v>
      </c>
      <c r="Q39">
        <v>1</v>
      </c>
      <c r="R39">
        <v>45554</v>
      </c>
      <c r="S39" t="str">
        <v>North</v>
      </c>
      <c r="T39" t="str">
        <v>Banana</v>
      </c>
      <c r="U39">
        <v>1</v>
      </c>
      <c r="V39" s="31">
        <v>45554</v>
      </c>
      <c r="W39" t="str">
        <v>East</v>
      </c>
      <c r="X39" t="str">
        <v>Lemon</v>
      </c>
      <c r="Y39">
        <v>1</v>
      </c>
    </row>
    <row r="40" spans="3:25" x14ac:dyDescent="0.25">
      <c r="C40" s="1">
        <v>45554</v>
      </c>
      <c r="D40" s="1" t="str">
        <v>East</v>
      </c>
      <c r="E40" s="1" t="str">
        <v>Lemon</v>
      </c>
      <c r="F40">
        <v>1</v>
      </c>
      <c r="H40" t="str">
        <v>16/09/2024</v>
      </c>
      <c r="L40" t="str">
        <v>East</v>
      </c>
      <c r="N40" t="str">
        <v>17/09/2024</v>
      </c>
      <c r="O40">
        <v>28</v>
      </c>
      <c r="P40" t="str">
        <v>Apple</v>
      </c>
      <c r="Q40">
        <v>131</v>
      </c>
      <c r="R40">
        <v>45552</v>
      </c>
      <c r="S40" t="str">
        <v>East</v>
      </c>
      <c r="T40" t="str">
        <v>Apple</v>
      </c>
      <c r="U40">
        <v>131</v>
      </c>
      <c r="V40" s="31">
        <v>45554</v>
      </c>
      <c r="W40" t="str">
        <v>West</v>
      </c>
      <c r="X40" t="str">
        <v>Apple</v>
      </c>
      <c r="Y40">
        <v>131</v>
      </c>
    </row>
    <row r="41" spans="3:25" x14ac:dyDescent="0.25">
      <c r="C41" s="1">
        <v>45554</v>
      </c>
      <c r="D41" s="1" t="str">
        <v>West</v>
      </c>
      <c r="E41" s="1" t="str">
        <v>Apple</v>
      </c>
      <c r="F41">
        <v>131</v>
      </c>
      <c r="L41" t="str">
        <v>East</v>
      </c>
      <c r="N41" t="str">
        <v>17/09/2024</v>
      </c>
      <c r="O41" t="str">
        <v>Lemon</v>
      </c>
      <c r="P41" t="str">
        <v>Mango</v>
      </c>
      <c r="Q41">
        <v>28</v>
      </c>
      <c r="R41">
        <v>45552</v>
      </c>
      <c r="S41" t="str">
        <v>East</v>
      </c>
      <c r="T41" t="str">
        <v>Mango</v>
      </c>
      <c r="U41">
        <v>28</v>
      </c>
      <c r="V41" s="31">
        <v>45554</v>
      </c>
      <c r="W41" t="str">
        <v>West</v>
      </c>
      <c r="X41" t="str">
        <v>Mango</v>
      </c>
      <c r="Y41">
        <v>28</v>
      </c>
    </row>
    <row r="42" spans="3:25" x14ac:dyDescent="0.25">
      <c r="C42" s="1">
        <v>45554</v>
      </c>
      <c r="D42" s="1" t="str">
        <v>West</v>
      </c>
      <c r="E42" s="1" t="str">
        <v>Mango</v>
      </c>
      <c r="F42">
        <v>28</v>
      </c>
      <c r="L42" t="str">
        <v>East</v>
      </c>
      <c r="N42" t="str">
        <v>17/09/2024</v>
      </c>
      <c r="O42">
        <v>1</v>
      </c>
      <c r="P42" t="str">
        <v>Lemon</v>
      </c>
      <c r="Q42">
        <v>1</v>
      </c>
      <c r="R42">
        <v>45552</v>
      </c>
      <c r="S42" t="str">
        <v>East</v>
      </c>
      <c r="T42" t="str">
        <v>Lemon</v>
      </c>
      <c r="U42">
        <v>1</v>
      </c>
      <c r="V42" s="31">
        <v>45554</v>
      </c>
      <c r="W42" t="str">
        <v>West</v>
      </c>
      <c r="X42" t="str">
        <v>Lemon</v>
      </c>
      <c r="Y42">
        <v>1</v>
      </c>
    </row>
    <row r="43" spans="3:25" x14ac:dyDescent="0.25">
      <c r="C43" s="1">
        <v>45554</v>
      </c>
      <c r="D43" s="1" t="str">
        <v>West</v>
      </c>
      <c r="E43" s="1" t="str">
        <v>Lemon</v>
      </c>
      <c r="F43">
        <v>1</v>
      </c>
      <c r="L43" t="str">
        <v>South</v>
      </c>
      <c r="N43" t="str">
        <v>16/09/2024</v>
      </c>
      <c r="O43" t="str">
        <v>Melon</v>
      </c>
      <c r="P43" t="str">
        <v>Apple</v>
      </c>
      <c r="Q43">
        <v>131</v>
      </c>
      <c r="R43">
        <v>45551</v>
      </c>
      <c r="S43" t="str">
        <v>South</v>
      </c>
      <c r="T43" t="str">
        <v>Apple</v>
      </c>
      <c r="U43">
        <v>131</v>
      </c>
      <c r="V43" s="31">
        <v>45554</v>
      </c>
      <c r="W43" t="str">
        <v>North</v>
      </c>
      <c r="X43" t="str">
        <v>Melon</v>
      </c>
      <c r="Y43">
        <v>131</v>
      </c>
    </row>
    <row r="44" spans="3:25" x14ac:dyDescent="0.25">
      <c r="C44" s="1">
        <v>45554</v>
      </c>
      <c r="D44" s="1" t="str">
        <v>North</v>
      </c>
      <c r="E44" s="1" t="str">
        <v>Melon</v>
      </c>
      <c r="F44">
        <v>131</v>
      </c>
      <c r="L44" t="str">
        <v>South</v>
      </c>
      <c r="N44" t="str">
        <v>16/09/2024</v>
      </c>
      <c r="O44">
        <v>131</v>
      </c>
      <c r="P44" t="str">
        <v>Mango</v>
      </c>
      <c r="Q44">
        <v>28</v>
      </c>
      <c r="R44">
        <v>45551</v>
      </c>
      <c r="S44" t="str">
        <v>South</v>
      </c>
      <c r="T44" t="str">
        <v>Mango</v>
      </c>
      <c r="U44">
        <v>28</v>
      </c>
      <c r="V44" s="31">
        <v>45554</v>
      </c>
      <c r="W44" t="str">
        <v>North</v>
      </c>
      <c r="X44" t="str">
        <v>Avocado</v>
      </c>
      <c r="Y44">
        <v>28</v>
      </c>
    </row>
    <row r="45" spans="3:25" x14ac:dyDescent="0.25">
      <c r="C45" s="1">
        <v>45554</v>
      </c>
      <c r="D45" s="1" t="str">
        <v>North</v>
      </c>
      <c r="E45" s="1" t="str">
        <v>Avocado</v>
      </c>
      <c r="F45">
        <v>28</v>
      </c>
      <c r="L45" t="str">
        <v>South</v>
      </c>
      <c r="N45" t="str">
        <v>16/09/2024</v>
      </c>
      <c r="O45" t="str">
        <v>Avocado</v>
      </c>
      <c r="P45" t="str">
        <v>Lemon</v>
      </c>
      <c r="Q45">
        <v>1</v>
      </c>
      <c r="R45">
        <v>45551</v>
      </c>
      <c r="S45" t="str">
        <v>South</v>
      </c>
      <c r="T45" t="str">
        <v>Lemon</v>
      </c>
      <c r="U45">
        <v>1</v>
      </c>
      <c r="V45" s="31">
        <v>45554</v>
      </c>
      <c r="W45" t="str">
        <v>North</v>
      </c>
      <c r="X45" t="str">
        <v>Banana</v>
      </c>
      <c r="Y45">
        <v>1</v>
      </c>
    </row>
    <row r="46" spans="3:25" x14ac:dyDescent="0.25">
      <c r="C46" s="1">
        <v>45554</v>
      </c>
      <c r="D46" s="1" t="str">
        <v>North</v>
      </c>
      <c r="E46" s="1" t="str">
        <v>Banana</v>
      </c>
      <c r="F46">
        <v>1</v>
      </c>
      <c r="O46">
        <v>28</v>
      </c>
    </row>
    <row r="47" spans="3:25" x14ac:dyDescent="0.25">
      <c r="O47" t="str">
        <v>Banana</v>
      </c>
    </row>
    <row r="48" spans="3:25" x14ac:dyDescent="0.25">
      <c r="O48">
        <v>1</v>
      </c>
    </row>
    <row r="49" spans="15:15" x14ac:dyDescent="0.25">
      <c r="O49" t="str">
        <v>Apple</v>
      </c>
    </row>
    <row r="50" spans="15:15" x14ac:dyDescent="0.25">
      <c r="O50">
        <v>131</v>
      </c>
    </row>
    <row r="51" spans="15:15" x14ac:dyDescent="0.25">
      <c r="O51" t="str">
        <v>Mango</v>
      </c>
    </row>
    <row r="52" spans="15:15" x14ac:dyDescent="0.25">
      <c r="O52">
        <v>28</v>
      </c>
    </row>
    <row r="53" spans="15:15" x14ac:dyDescent="0.25">
      <c r="O53" t="str">
        <v>Lemon</v>
      </c>
    </row>
    <row r="54" spans="15:15" x14ac:dyDescent="0.25">
      <c r="O54">
        <v>1</v>
      </c>
    </row>
    <row r="55" spans="15:15" x14ac:dyDescent="0.25">
      <c r="O55" t="str">
        <v>Apple</v>
      </c>
    </row>
    <row r="56" spans="15:15" x14ac:dyDescent="0.25">
      <c r="O56">
        <v>131</v>
      </c>
    </row>
    <row r="57" spans="15:15" x14ac:dyDescent="0.25">
      <c r="O57" t="str">
        <v>Mango</v>
      </c>
    </row>
    <row r="58" spans="15:15" x14ac:dyDescent="0.25">
      <c r="O58">
        <v>28</v>
      </c>
    </row>
    <row r="59" spans="15:15" x14ac:dyDescent="0.25">
      <c r="O59" t="str">
        <v>Lemon</v>
      </c>
    </row>
    <row r="60" spans="15:15" x14ac:dyDescent="0.25">
      <c r="O60">
        <v>1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2024-10-07T15:54:35Z</dcterms:modified>
</cp:coreProperties>
</file>