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DED1934-8213-4194-B0A8-FA266CFFAFC6}" xr6:coauthVersionLast="47" xr6:coauthVersionMax="47" xr10:uidLastSave="{00000000-0000-0000-0000-000000000000}"/>
  <bookViews>
    <workbookView xWindow="-14505" yWindow="0" windowWidth="14610" windowHeight="15585" activeTab="2" xr2:uid="{2A4D9BA0-F3D1-4D59-8905-2C712746A0B3}"/>
  </bookViews>
  <sheets>
    <sheet name="MaccorTimeFunction" sheetId="1" r:id="rId1"/>
    <sheet name="Interpolation" sheetId="3" r:id="rId2"/>
    <sheet name="MultColumnUnique" sheetId="4" r:id="rId3"/>
  </sheets>
  <definedNames>
    <definedName name="_xlnm._FilterDatabase" localSheetId="1" hidden="1">Interpolation!$A$5:$F$49</definedName>
    <definedName name="_xlnm._FilterDatabase" localSheetId="2" hidden="1">MultColumnUnique!$A$10:$F$53</definedName>
    <definedName name="fnInt" xml:space="preserve"> _xlfn.LAMBDA(_xlpm.xn,_xlpm.tx,_xlpm.x0,     _xlfn.LET(       _xlpm.x,       fnTrim(_xlpm.xn, _xlpm.tx),       _xlpm.xAll,       _xlfn.CHOOSECOLS(_xlpm.x, 1),       _xlpm.yAll,       _xlfn.CHOOSECOLS(_xlpm.x, 2),       _xlpm.xlow,       _xlfn.XLOOKUP(_xlpm.x0, _xlpm.xAll, _xlpm.xAll, , -1),       _xlpm.xhigh,       _xlfn.XLOOKUP(_xlpm.x0, _xlpm.xAll, _xlpm.xAll, , 1),       _xlpm.ylow,       _xlfn.XLOOKUP(_xlpm.x0, _xlpm.xAll, _xlpm.yAll, , -1),       _xlpm.yhigh,       _xlfn.XLOOKUP(_xlpm.x0, _xlpm.xAll, _xlpm.yAll, , 1),       IF(_xlpm.xlow = _xlpm.xhigh,          _xlpm.ylow,          _xlpm.ylow + (_xlpm.x0 - _xlpm.xlow) * (_xlpm.yhigh - _xlpm.ylow) / (_xlpm.xhigh - _xlpm.xlow))))</definedName>
    <definedName name="fnTrim">_xlfn.LAMBDA(_xlpm.x,_xlpm.t,_xlfn.LET(_xlpm.xf,_xlfn._xlws.FILTER(_xlpm.x,_xlfn.CHOOSECOLS(_xlpm.x,1)=_xlpm.t),_xlfn.CHOOSECOLS(_xlpm.xf,2,3)))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4" l="1" a="1"/>
  <c r="I1" i="4" s="1"/>
  <c r="L11" i="4" a="1"/>
  <c r="L11" i="4" s="1"/>
  <c r="N11" i="4" s="1"/>
  <c r="H10" i="4" a="1"/>
  <c r="H10" i="4" s="1"/>
  <c r="F28" i="3" a="1"/>
  <c r="F28" i="3" s="1"/>
  <c r="F27" i="3"/>
  <c r="F6" i="3" a="1"/>
  <c r="F6" i="3" s="1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15" i="3"/>
  <c r="N13" i="4" l="1"/>
  <c r="N12" i="4"/>
  <c r="J11" i="4"/>
  <c r="J22" i="4"/>
  <c r="J21" i="4"/>
  <c r="J20" i="4"/>
  <c r="J19" i="4"/>
  <c r="J18" i="4"/>
  <c r="J17" i="4"/>
  <c r="J16" i="4"/>
  <c r="J15" i="4"/>
  <c r="J14" i="4"/>
  <c r="J13" i="4"/>
  <c r="J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25F70-9CC6-4F4C-9ADD-42E18652A655}" keepAlive="1" name="Query - ­_tTimes" description="Connection to the '­_tTimes' query in the workbook." type="5" refreshedVersion="0" background="1">
    <dbPr connection="Provider=Microsoft.Mashup.OleDb.1;Data Source=$Workbook$;Location=­_tTimes;Extended Properties=&quot;&quot;" command="SELECT * FROM [­_tTimes]"/>
  </connection>
  <connection id="2" xr16:uid="{E6335744-50B0-4C16-831A-168B006CEED9}" keepAlive="1" name="Query - ­_tTimes (2)" description="Connection to the '­_tTimes (2)' query in the workbook." type="5" refreshedVersion="8" background="1" saveData="1">
    <dbPr connection="Provider=Microsoft.Mashup.OleDb.1;Data Source=$Workbook$;Location=&quot;­_tTimes (2)&quot;;Extended Properties=&quot;&quot;" command="SELECT * FROM [­_tTimes (2)]"/>
  </connection>
  <connection id="3" xr16:uid="{FF54094F-117C-4F12-AF05-010DE5019B91}" keepAlive="1" name="Query - fnMaccor" description="Connection to the 'fnMaccor' query in the workbook." type="5" refreshedVersion="0" background="1">
    <dbPr connection="Provider=Microsoft.Mashup.OleDb.1;Data Source=$Workbook$;Location=fnMaccor;Extended Properties=&quot;&quot;" command="SELECT * FROM [fnMaccor]"/>
  </connection>
  <connection id="4" xr16:uid="{741AF15F-F051-431A-8DCC-5363D759D507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<sst xmlns="http://schemas.openxmlformats.org/spreadsheetml/2006/main" count="48" uniqueCount="23">
  <si>
    <t>0d 00:01:0.00999999977648258</t>
  </si>
  <si>
    <t>0d 00:02:0.00999999977648258</t>
  </si>
  <si>
    <t>0d 00:04:0.00999999977648258</t>
  </si>
  <si>
    <t>0d 00:05:0.00999999977648258</t>
  </si>
  <si>
    <t>0d 00:07:0.00999999977648258</t>
  </si>
  <si>
    <t>0d 00:09:0.00999999977648258</t>
  </si>
  <si>
    <t>Maccor</t>
  </si>
  <si>
    <t>1d 00:03:0.00999999977648258</t>
  </si>
  <si>
    <t>2d 00:06:0.00999999977648258</t>
  </si>
  <si>
    <t>3d 00:08:0.00999999977648258</t>
  </si>
  <si>
    <t>4d 00:10:0.00999999977648258</t>
  </si>
  <si>
    <t>Unit</t>
  </si>
  <si>
    <t>Time</t>
  </si>
  <si>
    <t>Voltage</t>
  </si>
  <si>
    <t>u1</t>
  </si>
  <si>
    <t>U2</t>
  </si>
  <si>
    <t>x0</t>
  </si>
  <si>
    <t>text</t>
  </si>
  <si>
    <t>Value</t>
  </si>
  <si>
    <t>Run</t>
  </si>
  <si>
    <t>Current</t>
  </si>
  <si>
    <t>Mean</t>
  </si>
  <si>
    <t>The key is averageifs.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</si>
</sst>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Protection="0">
      <alignment vertical="center"/>
    </xf>
    <xf numFmtId="0" fontId="8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1">
    <xf numFmtId="0" fontId="0" fillId="0" borderId="0" xfId="0"/>
  </cellXfs>
  <cellStyles count="10">
    <cellStyle name="20% - Accent1 2" xfId="9" xr:uid="{2078EAED-12D5-419C-9437-BC93B1995CD0}"/>
    <cellStyle name="20% - Accent3 2" xfId="2" xr:uid="{4221E406-5238-4943-8D08-C6DE596D3F6B}"/>
    <cellStyle name="Comment" xfId="6" xr:uid="{2815B8B6-AE1F-4D47-A8C0-2B32870D353E}"/>
    <cellStyle name="Explanatory Text 2" xfId="4" xr:uid="{0B118D77-8884-4600-8865-40A709F5453D}"/>
    <cellStyle name="Heading 1 2" xfId="3" xr:uid="{79EC8075-525C-4743-A157-8C6739E9C439}"/>
    <cellStyle name="Heading 2 2" xfId="8" xr:uid="{74291228-ABE8-4431-A1A9-31FE2816C061}"/>
    <cellStyle name="Heading 3 2" xfId="7" xr:uid="{1CBE634F-EB09-49C6-871D-AD78127D1D29}"/>
    <cellStyle name="Input 2" xfId="5" xr:uid="{A5B88F94-F5CD-448D-940D-A4E9C0422524}"/>
    <cellStyle name="Normal" xfId="0" builtinId="0"/>
    <cellStyle name="Normal 2" xfId="1" xr:uid="{3C132C40-9165-4E0F-A2DB-1C56805DD9E7}"/>
  </cellStyles>
  <dxfs count="16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4" defaultTableStyle="TableStyleMedium2" defaultPivotStyle="PivotStyleLight16">
    <tableStyle name="Biegert Standard" table="0" count="4" xr9:uid="{1C8B4E37-BABE-44EB-9DF7-3A8A7A1F526A}">
      <tableStyleElement type="headerRow" dxfId="15"/>
      <tableStyleElement type="totalRow" dxfId="14"/>
      <tableStyleElement type="firstColumn" dxfId="13"/>
      <tableStyleElement type="firstRowStripe" dxfId="12"/>
    </tableStyle>
    <tableStyle name="Biegert Standard 2" table="0" count="4" xr9:uid="{61CC74F7-DBE1-4B17-9EEC-3417661B0B0F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C3B43C13-1909-4D6B-A2DC-9BA6F1D017AD}">
      <tableStyleElement type="headerRow" dxfId="11"/>
      <tableStyleElement type="totalRow" dxfId="10"/>
      <tableStyleElement type="firstColumn" dxfId="9"/>
      <tableStyleElement type="firstRowStripe" dxfId="8"/>
    </tableStyle>
    <tableStyle name="Biegert Standard A 2" pivot="0" count="4" xr9:uid="{E4DE8E9A-9036-445A-8903-54D897887727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C2140-544E-42E1-96AA-9D22104B2CAD}" name="­_tTimes" displayName="­_tTimes" ref="B5:B15" totalsRowShown="0">
  <autoFilter ref="B5:B15" xr:uid="{10EC2140-544E-42E1-96AA-9D22104B2CAD}"/>
  <tableColumns count="1">
    <tableColumn id="1" xr3:uid="{6AE8F8E5-E1B8-46DA-8A59-C5B449918E49}" name="Macc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0F1D3-4ECA-4285-ABE5-1FAC03AC5EA4}" name="Table4" displayName="Table4" ref="B5:D30" totalsRowShown="0">
  <autoFilter ref="B5:D30" xr:uid="{3EF0F1D3-4ECA-4285-ABE5-1FAC03AC5EA4}"/>
  <tableColumns count="3">
    <tableColumn id="1" xr3:uid="{137D051B-8FBD-490D-B794-8652CB2D9CE2}" name="Unit"/>
    <tableColumn id="2" xr3:uid="{5402A502-D8C1-4D49-83C9-0A1449EA978E}" name="Time"/>
    <tableColumn id="3" xr3:uid="{279B1D78-B060-4FD4-B7DC-8E59A446A104}" name="Voltage">
      <calculatedColumnFormula>C6^2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F281BB-3543-4E3F-9319-BFFCCE3F1D76}" name="Table5" displayName="Table5" ref="B9:E21" totalsRowShown="0">
  <autoFilter ref="B9:E21" xr:uid="{30F281BB-3543-4E3F-9319-BFFCCE3F1D76}"/>
  <tableColumns count="4">
    <tableColumn id="1" xr3:uid="{E4529C8C-1C05-4FF0-8491-9AD97953F76A}" name="Current"/>
    <tableColumn id="2" xr3:uid="{0AC374E7-6A76-4FFE-BB50-3F0015D2D6C6}" name="Unit"/>
    <tableColumn id="3" xr3:uid="{BD9F31C8-5734-4496-9624-A75B0218F1E0}" name="Run"/>
    <tableColumn id="4" xr3:uid="{3F8086DD-053C-4CBA-9100-AF8731083263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E05-C30E-4190-B578-8F5976B217F5}">
  <dimension ref="B5:B15"/>
  <sheetViews>
    <sheetView workbookViewId="0">
      <selection activeCell="F7" sqref="F7"/>
    </sheetView>
  </sheetViews>
  <sheetFormatPr defaultRowHeight="14.4" x14ac:dyDescent="0.3"/>
  <cols>
    <col min="2" max="2" width="30.6640625" customWidth="1"/>
  </cols>
  <sheetData>
    <row r="5" spans="2:2" x14ac:dyDescent="0.3">
      <c r="B5" t="s">
        <v>6</v>
      </c>
    </row>
    <row r="6" spans="2:2" x14ac:dyDescent="0.3">
      <c r="B6" t="s">
        <v>0</v>
      </c>
    </row>
    <row r="7" spans="2:2" x14ac:dyDescent="0.3">
      <c r="B7" t="s">
        <v>1</v>
      </c>
    </row>
    <row r="8" spans="2:2" x14ac:dyDescent="0.3">
      <c r="B8" t="s">
        <v>7</v>
      </c>
    </row>
    <row r="9" spans="2:2" x14ac:dyDescent="0.3">
      <c r="B9" t="s">
        <v>2</v>
      </c>
    </row>
    <row r="10" spans="2:2" x14ac:dyDescent="0.3">
      <c r="B10" t="s">
        <v>3</v>
      </c>
    </row>
    <row r="11" spans="2:2" x14ac:dyDescent="0.3">
      <c r="B11" t="s">
        <v>8</v>
      </c>
    </row>
    <row r="12" spans="2:2" x14ac:dyDescent="0.3">
      <c r="B12" t="s">
        <v>4</v>
      </c>
    </row>
    <row r="13" spans="2:2" x14ac:dyDescent="0.3">
      <c r="B13" t="s">
        <v>9</v>
      </c>
    </row>
    <row r="14" spans="2:2" x14ac:dyDescent="0.3">
      <c r="B14" t="s">
        <v>5</v>
      </c>
    </row>
    <row r="15" spans="2:2" x14ac:dyDescent="0.3">
      <c r="B1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622-546D-4E4F-9FCE-D2097E4ECB19}">
  <dimension ref="B3:G30"/>
  <sheetViews>
    <sheetView topLeftCell="A2" workbookViewId="0">
      <selection activeCell="F27" sqref="F27"/>
    </sheetView>
  </sheetViews>
  <sheetFormatPr defaultColWidth="10.6640625" defaultRowHeight="14.4" x14ac:dyDescent="0.3"/>
  <sheetData>
    <row r="3" spans="2:7" x14ac:dyDescent="0.3">
      <c r="F3" t="s">
        <v>17</v>
      </c>
      <c r="G3" t="s">
        <v>15</v>
      </c>
    </row>
    <row r="4" spans="2:7" ht="12.75" customHeight="1" x14ac:dyDescent="0.3">
      <c r="F4" t="s">
        <v>16</v>
      </c>
      <c r="G4">
        <v>15</v>
      </c>
    </row>
    <row r="5" spans="2:7" x14ac:dyDescent="0.3">
      <c r="B5" t="s">
        <v>11</v>
      </c>
      <c r="C5" t="s">
        <v>12</v>
      </c>
      <c r="D5" t="s">
        <v>13</v>
      </c>
    </row>
    <row r="6" spans="2:7" x14ac:dyDescent="0.3">
      <c r="B6" t="s">
        <v>14</v>
      </c>
      <c r="C6">
        <v>1</v>
      </c>
      <c r="D6">
        <v>1</v>
      </c>
      <c r="F6" cm="1">
        <f t="array" ref="F6:G21">fnTrim(Table4[],"U2")</f>
        <v>1</v>
      </c>
      <c r="G6">
        <v>1</v>
      </c>
    </row>
    <row r="7" spans="2:7" x14ac:dyDescent="0.3">
      <c r="B7" t="s">
        <v>14</v>
      </c>
      <c r="C7">
        <v>2</v>
      </c>
      <c r="D7">
        <v>2</v>
      </c>
      <c r="F7">
        <v>2</v>
      </c>
      <c r="G7">
        <v>4</v>
      </c>
    </row>
    <row r="8" spans="2:7" x14ac:dyDescent="0.3">
      <c r="B8" t="s">
        <v>14</v>
      </c>
      <c r="C8">
        <v>3</v>
      </c>
      <c r="D8">
        <v>3</v>
      </c>
      <c r="F8">
        <v>3</v>
      </c>
      <c r="G8">
        <v>9</v>
      </c>
    </row>
    <row r="9" spans="2:7" x14ac:dyDescent="0.3">
      <c r="B9" t="s">
        <v>14</v>
      </c>
      <c r="C9">
        <v>4</v>
      </c>
      <c r="D9">
        <v>4</v>
      </c>
      <c r="F9">
        <v>4</v>
      </c>
      <c r="G9">
        <v>16</v>
      </c>
    </row>
    <row r="10" spans="2:7" x14ac:dyDescent="0.3">
      <c r="B10" t="s">
        <v>14</v>
      </c>
      <c r="C10">
        <v>5</v>
      </c>
      <c r="D10">
        <v>5</v>
      </c>
      <c r="F10">
        <v>5</v>
      </c>
      <c r="G10">
        <v>25</v>
      </c>
    </row>
    <row r="11" spans="2:7" x14ac:dyDescent="0.3">
      <c r="B11" t="s">
        <v>14</v>
      </c>
      <c r="C11">
        <v>6</v>
      </c>
      <c r="D11">
        <v>6</v>
      </c>
      <c r="F11">
        <v>6</v>
      </c>
      <c r="G11">
        <v>36</v>
      </c>
    </row>
    <row r="12" spans="2:7" x14ac:dyDescent="0.3">
      <c r="B12" t="s">
        <v>14</v>
      </c>
      <c r="C12">
        <v>7</v>
      </c>
      <c r="D12">
        <v>7</v>
      </c>
      <c r="F12">
        <v>7</v>
      </c>
      <c r="G12">
        <v>49</v>
      </c>
    </row>
    <row r="13" spans="2:7" x14ac:dyDescent="0.3">
      <c r="B13" t="s">
        <v>14</v>
      </c>
      <c r="C13">
        <v>8</v>
      </c>
      <c r="D13">
        <v>8</v>
      </c>
      <c r="F13">
        <v>8</v>
      </c>
      <c r="G13">
        <v>64</v>
      </c>
    </row>
    <row r="14" spans="2:7" x14ac:dyDescent="0.3">
      <c r="B14" t="s">
        <v>14</v>
      </c>
      <c r="C14">
        <v>9</v>
      </c>
      <c r="D14">
        <v>9</v>
      </c>
      <c r="F14">
        <v>9</v>
      </c>
      <c r="G14">
        <v>81</v>
      </c>
    </row>
    <row r="15" spans="2:7" x14ac:dyDescent="0.3">
      <c r="B15" t="s">
        <v>15</v>
      </c>
      <c r="C15">
        <v>1</v>
      </c>
      <c r="D15">
        <f>C15^2</f>
        <v>1</v>
      </c>
      <c r="F15">
        <v>10</v>
      </c>
      <c r="G15">
        <v>100</v>
      </c>
    </row>
    <row r="16" spans="2:7" x14ac:dyDescent="0.3">
      <c r="B16" t="s">
        <v>15</v>
      </c>
      <c r="C16">
        <v>2</v>
      </c>
      <c r="D16">
        <f t="shared" ref="D16:D30" si="0">C16^2</f>
        <v>4</v>
      </c>
      <c r="F16">
        <v>11</v>
      </c>
      <c r="G16">
        <v>121</v>
      </c>
    </row>
    <row r="17" spans="2:7" x14ac:dyDescent="0.3">
      <c r="B17" t="s">
        <v>15</v>
      </c>
      <c r="C17">
        <v>3</v>
      </c>
      <c r="D17">
        <f t="shared" si="0"/>
        <v>9</v>
      </c>
      <c r="F17">
        <v>12</v>
      </c>
      <c r="G17">
        <v>144</v>
      </c>
    </row>
    <row r="18" spans="2:7" x14ac:dyDescent="0.3">
      <c r="B18" t="s">
        <v>15</v>
      </c>
      <c r="C18">
        <v>4</v>
      </c>
      <c r="D18">
        <f t="shared" si="0"/>
        <v>16</v>
      </c>
      <c r="F18">
        <v>13</v>
      </c>
      <c r="G18">
        <v>169</v>
      </c>
    </row>
    <row r="19" spans="2:7" x14ac:dyDescent="0.3">
      <c r="B19" t="s">
        <v>15</v>
      </c>
      <c r="C19">
        <v>5</v>
      </c>
      <c r="D19">
        <f t="shared" si="0"/>
        <v>25</v>
      </c>
      <c r="F19">
        <v>14</v>
      </c>
      <c r="G19">
        <v>196</v>
      </c>
    </row>
    <row r="20" spans="2:7" x14ac:dyDescent="0.3">
      <c r="B20" t="s">
        <v>15</v>
      </c>
      <c r="C20">
        <v>6</v>
      </c>
      <c r="D20">
        <f t="shared" si="0"/>
        <v>36</v>
      </c>
      <c r="F20">
        <v>15</v>
      </c>
      <c r="G20">
        <v>225</v>
      </c>
    </row>
    <row r="21" spans="2:7" x14ac:dyDescent="0.3">
      <c r="B21" t="s">
        <v>15</v>
      </c>
      <c r="C21">
        <v>7</v>
      </c>
      <c r="D21">
        <f t="shared" si="0"/>
        <v>49</v>
      </c>
      <c r="F21">
        <v>16</v>
      </c>
      <c r="G21">
        <v>256</v>
      </c>
    </row>
    <row r="22" spans="2:7" x14ac:dyDescent="0.3">
      <c r="B22" t="s">
        <v>15</v>
      </c>
      <c r="C22">
        <v>8</v>
      </c>
      <c r="D22">
        <f t="shared" si="0"/>
        <v>64</v>
      </c>
    </row>
    <row r="23" spans="2:7" x14ac:dyDescent="0.3">
      <c r="B23" t="s">
        <v>15</v>
      </c>
      <c r="C23">
        <v>9</v>
      </c>
      <c r="D23">
        <f t="shared" si="0"/>
        <v>81</v>
      </c>
    </row>
    <row r="24" spans="2:7" x14ac:dyDescent="0.3">
      <c r="B24" t="s">
        <v>15</v>
      </c>
      <c r="C24">
        <v>10</v>
      </c>
      <c r="D24">
        <f t="shared" si="0"/>
        <v>100</v>
      </c>
    </row>
    <row r="25" spans="2:7" x14ac:dyDescent="0.3">
      <c r="B25" t="s">
        <v>15</v>
      </c>
      <c r="C25">
        <v>11</v>
      </c>
      <c r="D25">
        <f t="shared" si="0"/>
        <v>121</v>
      </c>
    </row>
    <row r="26" spans="2:7" x14ac:dyDescent="0.3">
      <c r="B26" t="s">
        <v>15</v>
      </c>
      <c r="C26">
        <v>12</v>
      </c>
      <c r="D26">
        <f t="shared" si="0"/>
        <v>144</v>
      </c>
    </row>
    <row r="27" spans="2:7" x14ac:dyDescent="0.3">
      <c r="B27" t="s">
        <v>15</v>
      </c>
      <c r="C27">
        <v>13</v>
      </c>
      <c r="D27">
        <f t="shared" si="0"/>
        <v>169</v>
      </c>
      <c r="F27">
        <f xml:space="preserve"> _xlfn.LAMBDA(_xlpm.xn,_xlpm.tx,_xlpm.x0,_xlfn.LET(_xlpm.x,fnTrim(_xlpm.xn,_xlpm.tx),_xlpm.xAll,_xlfn.CHOOSECOLS(_xlpm.x,1),_xlpm.yAll,_xlfn.CHOOSECOLS(_xlpm.x,2),_xlpm.xlow,_xlfn.XLOOKUP(_xlpm.x0,_xlpm.xAll,_xlpm.xAll,,-1),_xlpm.xhigh,_xlfn.XLOOKUP(_xlpm.x0,_xlpm.xAll,_xlpm.xAll,,1),_xlpm.ylow,_xlfn.XLOOKUP(_xlpm.x0,_xlpm.xAll,_xlpm.yAll,,-1),_xlpm.yhigh,_xlfn.XLOOKUP(_xlpm.x0,_xlpm.xAll,_xlpm.yAll,,1),IF(_xlpm.xlow=_xlpm.xhigh,_xlpm.ylow,_xlpm.ylow+(_xlpm.x0-_xlpm.xlow)*(_xlpm.yhigh-_xlpm.ylow)/(_xlpm.xhigh-_xlpm.xlow))))(Table4[],"U2",G4)</f>
        <v>225</v>
      </c>
    </row>
    <row r="28" spans="2:7" x14ac:dyDescent="0.3">
      <c r="B28" t="s">
        <v>15</v>
      </c>
      <c r="C28">
        <v>14</v>
      </c>
      <c r="D28">
        <f t="shared" si="0"/>
        <v>196</v>
      </c>
      <c r="F28" cm="1">
        <f t="array" ref="F28">fnInt(Table4[],G3,G4)</f>
        <v>225</v>
      </c>
    </row>
    <row r="29" spans="2:7" x14ac:dyDescent="0.3">
      <c r="B29" t="s">
        <v>15</v>
      </c>
      <c r="C29">
        <v>15</v>
      </c>
      <c r="D29">
        <f t="shared" si="0"/>
        <v>225</v>
      </c>
    </row>
    <row r="30" spans="2:7" x14ac:dyDescent="0.3">
      <c r="B30" t="s">
        <v>15</v>
      </c>
      <c r="C30">
        <v>16</v>
      </c>
      <c r="D30">
        <f t="shared" si="0"/>
        <v>256</v>
      </c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29F-C81D-4FDB-A622-2D6AFCD800FB}">
  <dimension ref="A1:N22"/>
  <sheetViews>
    <sheetView tabSelected="1" workbookViewId="0">
      <selection activeCell="I4" sqref="I4"/>
    </sheetView>
  </sheetViews>
  <sheetFormatPr defaultColWidth="10.6640625" defaultRowHeight="14.4" x14ac:dyDescent="0.3"/>
  <sheetData>
    <row r="1" spans="1:14" x14ac:dyDescent="0.3">
      <c r="A1">
        <v>1</v>
      </c>
      <c r="C1">
        <v>1</v>
      </c>
      <c r="D1">
        <v>2</v>
      </c>
      <c r="E1">
        <v>3</v>
      </c>
      <c r="F1">
        <v>4</v>
      </c>
      <c r="G1">
        <v>5</v>
      </c>
      <c r="I1">
        <f t="array" ref="I1">AVERAGE(IF(A2:A6=1,IF(C2:G6&lt;&gt;"",C2:G6)))</f>
        <v>3.2666666666666666</v>
      </c>
    </row>
    <row r="2" spans="1:14" x14ac:dyDescent="0.3">
      <c r="A2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14" x14ac:dyDescent="0.3">
      <c r="A3">
        <v>0</v>
      </c>
      <c r="C3">
        <v>7</v>
      </c>
      <c r="D3">
        <v>7</v>
      </c>
      <c r="E3">
        <v>7</v>
      </c>
      <c r="F3">
        <v>7</v>
      </c>
      <c r="G3">
        <v>7</v>
      </c>
    </row>
    <row r="4" spans="1:14" x14ac:dyDescent="0.3">
      <c r="A4">
        <v>0</v>
      </c>
      <c r="C4">
        <v>7</v>
      </c>
      <c r="D4">
        <v>7</v>
      </c>
      <c r="E4">
        <v>7</v>
      </c>
      <c r="F4">
        <v>7</v>
      </c>
      <c r="G4">
        <v>7</v>
      </c>
    </row>
    <row r="5" spans="1:14" x14ac:dyDescent="0.3">
      <c r="A5">
        <v>1</v>
      </c>
      <c r="C5">
        <v>1</v>
      </c>
      <c r="D5">
        <v>2</v>
      </c>
      <c r="E5">
        <v>3</v>
      </c>
      <c r="F5">
        <v>4</v>
      </c>
      <c r="G5">
        <v>5</v>
      </c>
    </row>
    <row r="6" spans="1:14" x14ac:dyDescent="0.3">
      <c r="A6">
        <v>1</v>
      </c>
      <c r="C6">
        <v>1</v>
      </c>
      <c r="D6">
        <v>2</v>
      </c>
      <c r="E6">
        <v>7</v>
      </c>
      <c r="F6">
        <v>4</v>
      </c>
      <c r="G6">
        <v>5</v>
      </c>
    </row>
    <row r="9" spans="1:14" ht="12.75" customHeight="1" x14ac:dyDescent="0.3">
      <c r="B9" t="s">
        <v>20</v>
      </c>
      <c r="C9" t="s">
        <v>11</v>
      </c>
      <c r="D9" t="s">
        <v>19</v>
      </c>
      <c r="E9" t="s">
        <v>18</v>
      </c>
      <c r="L9" t="s">
        <v>22</v>
      </c>
    </row>
    <row r="10" spans="1:14" x14ac:dyDescent="0.3">
      <c r="B10">
        <v>15</v>
      </c>
      <c r="C10">
        <v>1</v>
      </c>
      <c r="D10">
        <v>1</v>
      </c>
      <c r="E10">
        <v>1</v>
      </c>
      <c r="H10" t="str" cm="1">
        <f t="array" ref="H10:I22">_xlfn.UNIQUE(Table5[[#All],[Current]:[Unit]])</f>
        <v>Current</v>
      </c>
      <c r="I10" t="str">
        <v>Unit</v>
      </c>
      <c r="J10" t="s">
        <v>21</v>
      </c>
    </row>
    <row r="11" spans="1:14" x14ac:dyDescent="0.3">
      <c r="B11">
        <v>15</v>
      </c>
      <c r="C11">
        <v>2</v>
      </c>
      <c r="D11">
        <v>1</v>
      </c>
      <c r="E11">
        <v>2</v>
      </c>
      <c r="H11">
        <v>15</v>
      </c>
      <c r="I11">
        <v>1</v>
      </c>
      <c r="J11">
        <f>AVERAGEIF(Table5[Current],H11,Table5[Value])</f>
        <v>2.5</v>
      </c>
      <c r="L11" cm="1">
        <f t="array" ref="L11:M13">_xlfn.UNIQUE(_xlfn.CHOOSECOLS(Table5[],1,3))</f>
        <v>15</v>
      </c>
      <c r="M11">
        <v>1</v>
      </c>
      <c r="N11">
        <f>AVERAGEIFS(Table5[Value],Table5[Current],L11,Table5[Run],M11)</f>
        <v>2.5</v>
      </c>
    </row>
    <row r="12" spans="1:14" x14ac:dyDescent="0.3">
      <c r="B12">
        <v>15</v>
      </c>
      <c r="C12">
        <v>3</v>
      </c>
      <c r="D12">
        <v>1</v>
      </c>
      <c r="E12">
        <v>3</v>
      </c>
      <c r="H12">
        <v>15</v>
      </c>
      <c r="I12">
        <v>2</v>
      </c>
      <c r="J12">
        <f>AVERAGEIF(Table5[Current],H12,Table5[Value])</f>
        <v>2.5</v>
      </c>
      <c r="L12">
        <v>20</v>
      </c>
      <c r="M12">
        <v>2</v>
      </c>
      <c r="N12">
        <f>AVERAGEIFS(Table5[Value],Table5[Current],L12,Table5[Run],M12)</f>
        <v>3.5</v>
      </c>
    </row>
    <row r="13" spans="1:14" x14ac:dyDescent="0.3">
      <c r="B13">
        <v>15</v>
      </c>
      <c r="C13">
        <v>4</v>
      </c>
      <c r="D13">
        <v>1</v>
      </c>
      <c r="E13">
        <v>4</v>
      </c>
      <c r="H13">
        <v>15</v>
      </c>
      <c r="I13">
        <v>3</v>
      </c>
      <c r="J13">
        <f>AVERAGEIF(Table5[Current],H13,Table5[Value])</f>
        <v>2.5</v>
      </c>
      <c r="L13">
        <v>26</v>
      </c>
      <c r="M13">
        <v>3</v>
      </c>
      <c r="N13">
        <f>AVERAGEIFS(Table5[Value],Table5[Current],L13,Table5[Run],M13)</f>
        <v>4</v>
      </c>
    </row>
    <row r="14" spans="1:14" x14ac:dyDescent="0.3">
      <c r="B14">
        <v>20</v>
      </c>
      <c r="C14">
        <v>1</v>
      </c>
      <c r="D14">
        <v>2</v>
      </c>
      <c r="E14">
        <v>3</v>
      </c>
      <c r="H14">
        <v>15</v>
      </c>
      <c r="I14">
        <v>4</v>
      </c>
      <c r="J14">
        <f>AVERAGEIF(Table5[Current],H14,Table5[Value])</f>
        <v>2.5</v>
      </c>
    </row>
    <row r="15" spans="1:14" x14ac:dyDescent="0.3">
      <c r="B15">
        <v>20</v>
      </c>
      <c r="C15">
        <v>2</v>
      </c>
      <c r="D15">
        <v>2</v>
      </c>
      <c r="E15">
        <v>3</v>
      </c>
      <c r="H15">
        <v>20</v>
      </c>
      <c r="I15">
        <v>1</v>
      </c>
      <c r="J15">
        <f>AVERAGEIF(Table5[Current],H15,Table5[Value])</f>
        <v>3.5</v>
      </c>
    </row>
    <row r="16" spans="1:14" x14ac:dyDescent="0.3">
      <c r="B16">
        <v>20</v>
      </c>
      <c r="C16">
        <v>3</v>
      </c>
      <c r="D16">
        <v>2</v>
      </c>
      <c r="E16">
        <v>4</v>
      </c>
      <c r="H16">
        <v>20</v>
      </c>
      <c r="I16">
        <v>2</v>
      </c>
      <c r="J16">
        <f>AVERAGEIF(Table5[Current],H16,Table5[Value])</f>
        <v>3.5</v>
      </c>
    </row>
    <row r="17" spans="2:10" x14ac:dyDescent="0.3">
      <c r="B17">
        <v>20</v>
      </c>
      <c r="C17">
        <v>4</v>
      </c>
      <c r="D17">
        <v>2</v>
      </c>
      <c r="E17">
        <v>4</v>
      </c>
      <c r="H17">
        <v>20</v>
      </c>
      <c r="I17">
        <v>3</v>
      </c>
      <c r="J17">
        <f>AVERAGEIF(Table5[Current],H17,Table5[Value])</f>
        <v>3.5</v>
      </c>
    </row>
    <row r="18" spans="2:10" x14ac:dyDescent="0.3">
      <c r="B18">
        <v>26</v>
      </c>
      <c r="C18">
        <v>1</v>
      </c>
      <c r="D18">
        <v>3</v>
      </c>
      <c r="E18">
        <v>4</v>
      </c>
      <c r="H18">
        <v>20</v>
      </c>
      <c r="I18">
        <v>4</v>
      </c>
      <c r="J18">
        <f>AVERAGEIF(Table5[Current],H18,Table5[Value])</f>
        <v>3.5</v>
      </c>
    </row>
    <row r="19" spans="2:10" x14ac:dyDescent="0.3">
      <c r="B19">
        <v>26</v>
      </c>
      <c r="C19">
        <v>2</v>
      </c>
      <c r="D19">
        <v>3</v>
      </c>
      <c r="E19">
        <v>4</v>
      </c>
      <c r="H19">
        <v>26</v>
      </c>
      <c r="I19">
        <v>1</v>
      </c>
      <c r="J19">
        <f>AVERAGEIF(Table5[Current],H19,Table5[Value])</f>
        <v>4</v>
      </c>
    </row>
    <row r="20" spans="2:10" x14ac:dyDescent="0.3">
      <c r="B20">
        <v>26</v>
      </c>
      <c r="C20">
        <v>3</v>
      </c>
      <c r="D20">
        <v>3</v>
      </c>
      <c r="E20">
        <v>4</v>
      </c>
      <c r="H20">
        <v>26</v>
      </c>
      <c r="I20">
        <v>2</v>
      </c>
      <c r="J20">
        <f>AVERAGEIF(Table5[Current],H20,Table5[Value])</f>
        <v>4</v>
      </c>
    </row>
    <row r="21" spans="2:10" x14ac:dyDescent="0.3">
      <c r="B21">
        <v>26</v>
      </c>
      <c r="C21">
        <v>4</v>
      </c>
      <c r="D21">
        <v>3</v>
      </c>
      <c r="E21">
        <v>4</v>
      </c>
      <c r="H21">
        <v>26</v>
      </c>
      <c r="I21">
        <v>3</v>
      </c>
      <c r="J21">
        <f>AVERAGEIF(Table5[Current],H21,Table5[Value])</f>
        <v>4</v>
      </c>
    </row>
    <row r="22" spans="2:10" x14ac:dyDescent="0.3">
      <c r="H22">
        <v>26</v>
      </c>
      <c r="I22">
        <v>4</v>
      </c>
      <c r="J22">
        <f>AVERAGEIF(Table5[Current],H22,Table5[Value])</f>
        <v>4</v>
      </c>
    </row>
  </sheetData>
  <pageMargins left="0.7" right="0.7" top="0.75" bottom="0.75" header="0.3" footer="0.3"/>
  <pageSetup orientation="portrait" r:id="rId1"/>
  <ignoredErrors>
    <ignoredError sqref="I1" formulaRange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CCFA7-BA39-4720-9389-22D599608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MaccorTimeFunction</vt:lpstr>
      <vt:lpstr>Interpolation</vt:lpstr>
      <vt:lpstr>MultColumnUnique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2023-09-26T01:10:47Z</dcterms:created>
  <dcterms:modified xsi:type="dcterms:W3CDTF">2023-09-26T23:53:01Z</dcterms:modified>
</cp:coreProperties>
</file>