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" documentId="8_{D3A83547-F3B4-466A-9323-536225739334}" xr6:coauthVersionLast="47" xr6:coauthVersionMax="47" xr10:uidLastSave="{1D4C21D7-BDE3-4310-87E4-AACFB9039AF4}"/>
  <bookViews>
    <workbookView xWindow="57480" yWindow="1665" windowWidth="29040" windowHeight="15720" xr2:uid="{AD5FE48E-9CE6-4EDE-8F69-E8FD3B4EAF42}"/>
  </bookViews>
  <sheets>
    <sheet name="Report" sheetId="4" r:id="rId1"/>
    <sheet name="Analysis" sheetId="1" r:id="rId2"/>
    <sheet name="Formats" sheetId="2" state="hidden" r:id="rId3"/>
    <sheet name="Lists" sheetId="3" state="hidden" r:id="rId4"/>
  </sheets>
  <definedNames>
    <definedName name="_k">Analysis!$B$21</definedName>
    <definedName name="_nAlpha">Analysis!$D$19:$D$44</definedName>
    <definedName name="_nkx">Analysis!$B$23</definedName>
    <definedName name="_p">Analysis!$B$20</definedName>
    <definedName name="fxAlpha">_xlfn.LAMBDA(_xlpm.n,INDEX(_nAlpha,_xlpm.n+1))</definedName>
    <definedName name="fxPos">_xlfn.LAMBDA(_xlpm.aa,_xlfn.XMATCH(_xlpm.aa,_nAlpha)-1)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8" i="1" l="1" a="1"/>
  <c r="J48" i="1" s="1"/>
  <c r="M46" i="1" a="1"/>
  <c r="M46" i="1" s="1"/>
  <c r="B21" i="1" a="1"/>
  <c r="B21" i="1" s="1"/>
  <c r="D48" i="1" a="1"/>
  <c r="D48" i="1" s="1"/>
  <c r="L46" i="1" s="1" a="1"/>
  <c r="L46" i="1" s="1"/>
  <c r="B19" i="1" a="1"/>
  <c r="B19" i="1" s="1"/>
  <c r="B20" i="1" s="1"/>
  <c r="D19" i="1" a="1"/>
  <c r="D19" i="1" s="1"/>
  <c r="B3" i="3" a="1"/>
  <c r="B3" i="3" s="1"/>
  <c r="B3" i="2" a="1"/>
  <c r="B3" i="2" s="1"/>
  <c r="B3" i="1" a="1"/>
  <c r="B3" i="1" s="1"/>
  <c r="G48" i="1" l="1" a="1"/>
  <c r="G48" i="1" s="1"/>
  <c r="B23" i="1"/>
  <c r="B25" i="1" s="1" a="1"/>
  <c r="B25" i="1" s="1"/>
  <c r="F47" i="1" s="1"/>
  <c r="L48" i="1" l="1" a="1"/>
  <c r="M48" i="1" a="1"/>
  <c r="M48" i="1" s="1"/>
  <c r="L48" i="1" l="1"/>
  <c r="N48" i="1" s="1" a="1"/>
  <c r="N48" i="1" s="1"/>
  <c r="M47" i="1" s="1"/>
  <c r="I4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<sst xmlns="http://schemas.openxmlformats.org/spreadsheetml/2006/main" count="106" uniqueCount="76">
  <si>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</si>
  <si>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</si>
  <si>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</si>
  <si>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</si>
  <si>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</si>
  <si>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</si>
  <si>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</si>
  <si>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</si>
  <si>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</si>
  <si>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</si>
  <si>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</si>
  <si>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</si>
  <si>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</si>
  <si>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</si>
  <si>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</si>
  <si>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</si>
  <si>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</si>
  <si>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</si>
  <si>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</si>
  <si>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</si>
  <si>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</si>
  <si>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</si>
  <si>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</si>
  <si>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</si>
  <si>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</si>
  <si>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</si>
  <si>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happy</t>
  </si>
  <si>
    <t>iaiijl wdc</t>
  </si>
  <si>
    <t>great</t>
  </si>
  <si>
    <t>szgrhyfjt xdtil</t>
  </si>
  <si>
    <t>fatxc tjawxieied</t>
  </si>
  <si>
    <t>we need to strategise soft</t>
  </si>
  <si>
    <t>attack at once</t>
  </si>
  <si>
    <t>soldiers to retreat</t>
  </si>
  <si>
    <t>global</t>
  </si>
  <si>
    <t>yzzeipxd hp rpzcsbt</t>
  </si>
  <si>
    <t xml:space="preserve">Plain Text </t>
  </si>
  <si>
    <t>battle won</t>
  </si>
  <si>
    <t>spy on prowl</t>
  </si>
  <si>
    <t>microsoft excel</t>
  </si>
  <si>
    <t>linkedin is great</t>
  </si>
  <si>
    <t>daily challenges</t>
  </si>
  <si>
    <t>enemy is at the gate</t>
  </si>
  <si>
    <t xml:space="preserve">Keyword </t>
  </si>
  <si>
    <t>Answer Expected</t>
  </si>
  <si>
    <t>bright</t>
  </si>
  <si>
    <t>soft</t>
  </si>
  <si>
    <t>rwqnivat wv jvwsz</t>
  </si>
  <si>
    <t>calmer</t>
  </si>
  <si>
    <t>pleasant</t>
  </si>
  <si>
    <t>goddess</t>
  </si>
  <si>
    <t>sweetest</t>
  </si>
  <si>
    <t>femsf bt rb zox hrbk</t>
  </si>
  <si>
    <t>Link</t>
  </si>
  <si>
    <t>p</t>
  </si>
  <si>
    <t>k</t>
  </si>
  <si>
    <t>kx</t>
  </si>
  <si>
    <t>encypher</t>
  </si>
  <si>
    <t>ps</t>
  </si>
  <si>
    <t>Plain Text</t>
  </si>
  <si>
    <t>Index</t>
  </si>
  <si>
    <t>String Pad</t>
  </si>
  <si>
    <t>plaintex</t>
  </si>
  <si>
    <t>enciphered</t>
  </si>
  <si>
    <t>spaced</t>
  </si>
  <si>
    <t>Check</t>
  </si>
  <si>
    <t>hac of pehlw</t>
  </si>
  <si>
    <t>spxevo sm gjgi</t>
  </si>
  <si>
    <t>os sxwr yh khwtlslbks xhxh</t>
  </si>
  <si>
    <t>P</t>
  </si>
  <si>
    <t>O</t>
  </si>
  <si>
    <t>01-Mar-2024</t>
  </si>
  <si>
    <t>Excel BI EXCEL CHALLENGE 402</t>
  </si>
  <si>
    <t>My Result</t>
  </si>
  <si>
    <t>Problem Setup</t>
  </si>
  <si>
    <t>BI EXCEL CHALLENGE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</si>
</sst>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;;;\ @"/>
  </numFmts>
  <fonts count="19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sz val="10"/>
      <color theme="0"/>
      <name val="Consolas"/>
      <family val="2"/>
      <scheme val="minor"/>
    </font>
    <font>
      <sz val="10"/>
      <color theme="1"/>
      <name val="Wingdings 2"/>
      <family val="1"/>
      <charset val="2"/>
    </font>
    <font>
      <b/>
      <sz val="10"/>
      <color theme="1"/>
      <name val="Wingdings 2"/>
      <family val="1"/>
      <charset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9" fillId="0" borderId="0" xfId="12"/>
    <xf numFmtId="0" fontId="4" fillId="13" borderId="0" xfId="3" applyFill="1"/>
    <xf numFmtId="0" fontId="0" fillId="13" borderId="0" xfId="0" applyFill="1"/>
    <xf numFmtId="0" fontId="0" fillId="12" borderId="0" xfId="0" applyFill="1"/>
    <xf numFmtId="0" fontId="17" fillId="0" borderId="0" xfId="0" applyFont="1"/>
    <xf numFmtId="0" fontId="0" fillId="4" borderId="3" xfId="0" applyFill="1" applyBorder="1"/>
    <xf numFmtId="0" fontId="15" fillId="13" borderId="5" xfId="0" applyFont="1" applyFill="1" applyBorder="1" applyAlignment="1">
      <alignment horizontal="center"/>
    </xf>
    <xf numFmtId="0" fontId="16" fillId="13" borderId="5" xfId="0" applyFont="1" applyFill="1" applyBorder="1"/>
    <xf numFmtId="0" fontId="15" fillId="13" borderId="7" xfId="0" applyFont="1" applyFill="1" applyBorder="1" applyAlignment="1">
      <alignment horizontal="center"/>
    </xf>
    <xf numFmtId="168" fontId="0" fillId="0" borderId="4" xfId="0" applyNumberFormat="1" applyBorder="1"/>
    <xf numFmtId="168" fontId="0" fillId="0" borderId="0" xfId="0" applyNumberFormat="1"/>
    <xf numFmtId="168" fontId="18" fillId="0" borderId="6" xfId="0" applyNumberFormat="1" applyFont="1" applyBorder="1" applyAlignment="1">
      <alignment horizontal="center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0">
    <dxf>
      <fill>
        <patternFill>
          <bgColor rgb="FFE8F9D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E8F9D9"/>
      <color rgb="FF99CCFF"/>
      <color rgb="FFEFFFEF"/>
      <color rgb="FFFFBDFF"/>
      <color rgb="FFCCFFCC"/>
      <color rgb="FFEBFFEB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19050</xdr:rowOff>
        </xdr:from>
        <xdr:to>
          <xdr:col>11</xdr:col>
          <xdr:colOff>287655</xdr:colOff>
          <xdr:row>35</xdr:row>
          <xdr:rowOff>15240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484A378-FDF7-6201-C715-A9D84E6D699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D$47:$J$56" spid="_x0000_s41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9600" y="2247900"/>
              <a:ext cx="6391275" cy="1714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0</xdr:col>
      <xdr:colOff>575040</xdr:colOff>
      <xdr:row>6</xdr:row>
      <xdr:rowOff>0</xdr:rowOff>
    </xdr:from>
    <xdr:to>
      <xdr:col>6</xdr:col>
      <xdr:colOff>0</xdr:colOff>
      <xdr:row>16</xdr:row>
      <xdr:rowOff>93502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F6050C-79AF-4865-B755-1B9576ED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040" y="1038225"/>
          <a:ext cx="3082560" cy="180800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13</xdr:col>
      <xdr:colOff>552237</xdr:colOff>
      <xdr:row>21</xdr:row>
      <xdr:rowOff>18470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2299AB-C23B-4B97-B606-36E80828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1038225"/>
          <a:ext cx="4217457" cy="2597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392702</xdr:colOff>
      <xdr:row>0</xdr:row>
      <xdr:rowOff>0</xdr:rowOff>
    </xdr:from>
    <xdr:to>
      <xdr:col>19</xdr:col>
      <xdr:colOff>434882</xdr:colOff>
      <xdr:row>10</xdr:row>
      <xdr:rowOff>97312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42B1C2-84E4-82B6-6379-489A3CD1A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1459" y="0"/>
          <a:ext cx="3082560" cy="1835216"/>
        </a:xfrm>
        <a:prstGeom prst="rect">
          <a:avLst/>
        </a:prstGeom>
      </xdr:spPr>
    </xdr:pic>
    <xdr:clientData/>
  </xdr:twoCellAnchor>
  <xdr:twoCellAnchor editAs="oneCell">
    <xdr:from>
      <xdr:col>14</xdr:col>
      <xdr:colOff>461826</xdr:colOff>
      <xdr:row>11</xdr:row>
      <xdr:rowOff>145596</xdr:rowOff>
    </xdr:from>
    <xdr:to>
      <xdr:col>21</xdr:col>
      <xdr:colOff>419703</xdr:colOff>
      <xdr:row>27</xdr:row>
      <xdr:rowOff>236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BAD908-329C-06A2-CF08-8C6BA683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10583" y="2061482"/>
          <a:ext cx="4225078" cy="2637336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0</xdr:row>
      <xdr:rowOff>0</xdr:rowOff>
    </xdr:from>
    <xdr:to>
      <xdr:col>25</xdr:col>
      <xdr:colOff>286032</xdr:colOff>
      <xdr:row>8</xdr:row>
      <xdr:rowOff>19171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4E5B13-12B7-E27C-4EC4-5C862528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26175" y="0"/>
          <a:ext cx="3257832" cy="1390771"/>
        </a:xfrm>
        <a:prstGeom prst="rect">
          <a:avLst/>
        </a:prstGeom>
      </xdr:spPr>
    </xdr:pic>
    <xdr:clientData/>
  </xdr:twoCellAnchor>
  <xdr:twoCellAnchor>
    <xdr:from>
      <xdr:col>5</xdr:col>
      <xdr:colOff>22859</xdr:colOff>
      <xdr:row>46</xdr:row>
      <xdr:rowOff>16330</xdr:rowOff>
    </xdr:from>
    <xdr:to>
      <xdr:col>8</xdr:col>
      <xdr:colOff>1845671</xdr:colOff>
      <xdr:row>46</xdr:row>
      <xdr:rowOff>169369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85A7DE1-F055-4150-066E-641E6A327A0F}"/>
            </a:ext>
          </a:extLst>
        </xdr:cNvPr>
        <xdr:cNvGrpSpPr/>
      </xdr:nvGrpSpPr>
      <xdr:grpSpPr>
        <a:xfrm>
          <a:off x="6219824" y="7916365"/>
          <a:ext cx="3592557" cy="153039"/>
          <a:chOff x="6224135" y="7866935"/>
          <a:chExt cx="3587444" cy="153039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7980BE8B-B38F-C99E-57F0-EC35A53331D1}"/>
              </a:ext>
            </a:extLst>
          </xdr:cNvPr>
          <xdr:cNvSpPr txBox="1"/>
        </xdr:nvSpPr>
        <xdr:spPr>
          <a:xfrm>
            <a:off x="6224135" y="7866935"/>
            <a:ext cx="1727359" cy="134227"/>
          </a:xfrm>
          <a:prstGeom prst="rect">
            <a:avLst/>
          </a:prstGeom>
          <a:solidFill>
            <a:schemeClr val="bg2">
              <a:lumMod val="9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en-US" sz="1000" b="1"/>
              <a:t>Enciphered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69405CD4-2B20-4951-8D48-C671F3A55B02}"/>
              </a:ext>
            </a:extLst>
          </xdr:cNvPr>
          <xdr:cNvSpPr txBox="1"/>
        </xdr:nvSpPr>
        <xdr:spPr>
          <a:xfrm>
            <a:off x="7987690" y="7869008"/>
            <a:ext cx="1823889" cy="150966"/>
          </a:xfrm>
          <a:prstGeom prst="rect">
            <a:avLst/>
          </a:prstGeom>
          <a:solidFill>
            <a:schemeClr val="bg2">
              <a:lumMod val="9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en-US" sz="1000" b="1"/>
              <a:t>Enciphered Spaced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2.34485532407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F6BE8-57F0-415E-8C91-36C0FCBA7C27}" name="_t" displayName="_t" ref="B6:D15" totalsRowShown="0">
  <autoFilter ref="B6:D15" xr:uid="{7E9F6BE8-57F0-415E-8C91-36C0FCBA7C27}"/>
  <tableColumns count="3">
    <tableColumn id="1" xr3:uid="{8F27457D-3306-4AD9-91BF-AA125B3AAB8F}" name="Plain Text "/>
    <tableColumn id="2" xr3:uid="{99685C50-E801-4A2C-BEB2-D55B919A32E3}" name="Keyword "/>
    <tableColumn id="3" xr3:uid="{BDA8CAC4-B84B-4BF8-BE5B-B78FC0F75E81}" name="Answer Expecte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kjDaBLSwg3w&amp;t=22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438D-57AA-48D5-A2C4-EF562C7B74CD}">
  <sheetPr>
    <tabColor rgb="FFE8F9D9"/>
  </sheetPr>
  <dimension ref="A1:H24"/>
  <sheetViews>
    <sheetView tabSelected="1" workbookViewId="0">
      <selection activeCell="Q9" sqref="Q9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  <c r="D1" s="2"/>
      <c r="E1" s="2"/>
    </row>
    <row r="2" spans="1:8" x14ac:dyDescent="0.25">
      <c r="A2" s="1" t="s">
        <v>2</v>
      </c>
      <c r="B2" s="2" t="s">
        <v>72</v>
      </c>
      <c r="C2" s="2"/>
      <c r="D2" s="2"/>
      <c r="E2" s="2"/>
      <c r="H2" s="13" t="s">
        <v>53</v>
      </c>
    </row>
    <row r="3" spans="1:8" x14ac:dyDescent="0.25">
      <c r="A3" s="1" t="s">
        <v>3</v>
      </c>
      <c r="B3" s="2" t="s">
        <v>71</v>
      </c>
      <c r="C3" s="2"/>
      <c r="D3" s="2"/>
      <c r="E3" s="2"/>
    </row>
    <row r="5" spans="1:8" ht="14.4" x14ac:dyDescent="0.3">
      <c r="A5" s="4" t="s">
        <v>74</v>
      </c>
    </row>
    <row r="24" spans="1:1" ht="14.4" x14ac:dyDescent="0.3">
      <c r="A24" s="4" t="s">
        <v>73</v>
      </c>
    </row>
  </sheetData>
  <hyperlinks>
    <hyperlink ref="H2" r:id="rId1" xr:uid="{0BF46893-600B-42FA-8484-BCAA1DE1575F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99CCFF"/>
  </sheetPr>
  <dimension ref="A1:N62"/>
  <sheetViews>
    <sheetView zoomScaleNormal="100" workbookViewId="0">
      <selection activeCell="C3" sqref="C3"/>
    </sheetView>
  </sheetViews>
  <sheetFormatPr defaultRowHeight="13.2" x14ac:dyDescent="0.25"/>
  <cols>
    <col min="2" max="2" width="28.109375" customWidth="1"/>
    <col min="3" max="3" width="25.88671875" customWidth="1"/>
    <col min="4" max="4" width="27.6640625" customWidth="1"/>
    <col min="5" max="5" width="9.5546875" hidden="1" customWidth="1"/>
    <col min="6" max="6" width="25.6640625" customWidth="1"/>
    <col min="7" max="7" width="26.44140625" hidden="1" customWidth="1"/>
    <col min="8" max="8" width="0" hidden="1" customWidth="1"/>
    <col min="9" max="9" width="29.109375" customWidth="1"/>
    <col min="10" max="10" width="10.6640625" customWidth="1"/>
    <col min="12" max="12" width="10.44140625" customWidth="1"/>
    <col min="13" max="13" width="16.7773437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2" t="s">
        <v>75</v>
      </c>
    </row>
    <row r="3" spans="1:4" x14ac:dyDescent="0.25">
      <c r="A3" s="1" t="s">
        <v>3</v>
      </c>
      <c r="B3" s="2" t="str" cm="1">
        <f t="array" aca="1" ref="B3" ca="1">HD_Date</f>
        <v>01-Mar-2024</v>
      </c>
    </row>
    <row r="6" spans="1:4" x14ac:dyDescent="0.25">
      <c r="B6" t="s">
        <v>36</v>
      </c>
      <c r="C6" t="s">
        <v>43</v>
      </c>
      <c r="D6" t="s">
        <v>44</v>
      </c>
    </row>
    <row r="7" spans="1:4" x14ac:dyDescent="0.25">
      <c r="B7" t="s">
        <v>37</v>
      </c>
      <c r="C7" t="s">
        <v>26</v>
      </c>
      <c r="D7" t="s">
        <v>27</v>
      </c>
    </row>
    <row r="8" spans="1:4" x14ac:dyDescent="0.25">
      <c r="B8" t="s">
        <v>38</v>
      </c>
      <c r="C8" t="s">
        <v>49</v>
      </c>
      <c r="D8" t="s">
        <v>66</v>
      </c>
    </row>
    <row r="9" spans="1:4" x14ac:dyDescent="0.25">
      <c r="B9" t="s">
        <v>39</v>
      </c>
      <c r="C9" t="s">
        <v>28</v>
      </c>
      <c r="D9" t="s">
        <v>29</v>
      </c>
    </row>
    <row r="10" spans="1:4" x14ac:dyDescent="0.25">
      <c r="B10" t="s">
        <v>40</v>
      </c>
      <c r="C10" t="s">
        <v>50</v>
      </c>
      <c r="D10" t="s">
        <v>47</v>
      </c>
    </row>
    <row r="11" spans="1:4" x14ac:dyDescent="0.25">
      <c r="B11" t="s">
        <v>41</v>
      </c>
      <c r="C11" t="s">
        <v>48</v>
      </c>
      <c r="D11" t="s">
        <v>30</v>
      </c>
    </row>
    <row r="12" spans="1:4" x14ac:dyDescent="0.25">
      <c r="B12" t="s">
        <v>42</v>
      </c>
      <c r="C12" t="s">
        <v>45</v>
      </c>
      <c r="D12" t="s">
        <v>52</v>
      </c>
    </row>
    <row r="13" spans="1:4" x14ac:dyDescent="0.25">
      <c r="B13" t="s">
        <v>31</v>
      </c>
      <c r="C13" t="s">
        <v>46</v>
      </c>
      <c r="D13" t="s">
        <v>68</v>
      </c>
    </row>
    <row r="14" spans="1:4" x14ac:dyDescent="0.25">
      <c r="B14" t="s">
        <v>32</v>
      </c>
      <c r="C14" t="s">
        <v>51</v>
      </c>
      <c r="D14" t="s">
        <v>67</v>
      </c>
    </row>
    <row r="15" spans="1:4" x14ac:dyDescent="0.25">
      <c r="B15" t="s">
        <v>33</v>
      </c>
      <c r="C15" t="s">
        <v>34</v>
      </c>
      <c r="D15" t="s">
        <v>35</v>
      </c>
    </row>
    <row r="18" spans="1:4" x14ac:dyDescent="0.25">
      <c r="A18" t="s">
        <v>60</v>
      </c>
      <c r="B18">
        <v>2</v>
      </c>
    </row>
    <row r="19" spans="1:4" x14ac:dyDescent="0.25">
      <c r="A19" t="s">
        <v>58</v>
      </c>
      <c r="B19" t="str" cm="1">
        <f t="array" ref="B19">INDEX(_t[[Plain Text ]],B18)</f>
        <v>spy on prowl</v>
      </c>
      <c r="D19" t="str" cm="1">
        <f t="array" ref="D19:D44">CHAR(_xlfn.SEQUENCE(26,1,CODE("a"),1))</f>
        <v>a</v>
      </c>
    </row>
    <row r="20" spans="1:4" x14ac:dyDescent="0.25">
      <c r="A20" t="s">
        <v>54</v>
      </c>
      <c r="B20" t="str">
        <f>SUBSTITUTE(B19," ","")</f>
        <v>spyonprowl</v>
      </c>
      <c r="D20" t="str">
        <v>b</v>
      </c>
    </row>
    <row r="21" spans="1:4" x14ac:dyDescent="0.25">
      <c r="A21" t="s">
        <v>55</v>
      </c>
      <c r="B21" t="str" cm="1">
        <f t="array" ref="B21">INDEX(_t[[Keyword ]],B18)</f>
        <v>pleasant</v>
      </c>
      <c r="D21" t="str">
        <v>c</v>
      </c>
    </row>
    <row r="22" spans="1:4" x14ac:dyDescent="0.25">
      <c r="D22" t="str">
        <v>d</v>
      </c>
    </row>
    <row r="23" spans="1:4" x14ac:dyDescent="0.25">
      <c r="A23" t="s">
        <v>56</v>
      </c>
      <c r="B23" t="str">
        <f>_xlfn.LET(_xlpm.n, LEN(_p), _xlpm.k,LEN(_k),_xlpm.m,QUOTIENT(_xlpm.n,_xlpm.k)+1,LEFT(REPT(_k,_xlpm.m),_xlpm.n))</f>
        <v>pleasantpl</v>
      </c>
      <c r="D23" t="str">
        <v>e</v>
      </c>
    </row>
    <row r="24" spans="1:4" x14ac:dyDescent="0.25">
      <c r="D24" t="str">
        <v>f</v>
      </c>
    </row>
    <row r="25" spans="1:4" x14ac:dyDescent="0.25">
      <c r="A25" t="s">
        <v>57</v>
      </c>
      <c r="B25" t="str" cm="1">
        <f t="array" ref="B25">_xlfn.TEXTJOIN("",TRUE,_xlfn.LET(_xlpm.xx,_p,_xlpm.yy,_nkx,_xlpm.x, MID(_xlpm.xx,_xlfn.SEQUENCE(LEN(_xlpm.xx),1),1),_xlpm.y,MID(_xlpm.yy,_xlfn.SEQUENCE(LEN(_xlpm.yy),1),1),fxAlpha(MOD(fxPos(_xlpm.x)+fxPos(_xlpm.y),26))))</f>
        <v>hacofpehlw</v>
      </c>
      <c r="D25" t="str">
        <v>g</v>
      </c>
    </row>
    <row r="26" spans="1:4" x14ac:dyDescent="0.25">
      <c r="D26" t="str">
        <v>h</v>
      </c>
    </row>
    <row r="27" spans="1:4" x14ac:dyDescent="0.25">
      <c r="D27" t="str">
        <v>i</v>
      </c>
    </row>
    <row r="28" spans="1:4" x14ac:dyDescent="0.25">
      <c r="D28" t="str">
        <v>j</v>
      </c>
    </row>
    <row r="29" spans="1:4" x14ac:dyDescent="0.25">
      <c r="D29" t="str">
        <v>k</v>
      </c>
    </row>
    <row r="30" spans="1:4" x14ac:dyDescent="0.25">
      <c r="D30" t="str">
        <v>l</v>
      </c>
    </row>
    <row r="31" spans="1:4" x14ac:dyDescent="0.25">
      <c r="D31" t="str">
        <v>m</v>
      </c>
    </row>
    <row r="32" spans="1:4" x14ac:dyDescent="0.25">
      <c r="D32" t="str">
        <v>n</v>
      </c>
    </row>
    <row r="33" spans="4:14" x14ac:dyDescent="0.25">
      <c r="D33" t="str">
        <v>o</v>
      </c>
    </row>
    <row r="34" spans="4:14" x14ac:dyDescent="0.25">
      <c r="D34" t="str">
        <v>p</v>
      </c>
    </row>
    <row r="35" spans="4:14" x14ac:dyDescent="0.25">
      <c r="D35" t="str">
        <v>q</v>
      </c>
    </row>
    <row r="36" spans="4:14" x14ac:dyDescent="0.25">
      <c r="D36" t="str">
        <v>r</v>
      </c>
    </row>
    <row r="37" spans="4:14" x14ac:dyDescent="0.25">
      <c r="D37" t="str">
        <v>s</v>
      </c>
    </row>
    <row r="38" spans="4:14" x14ac:dyDescent="0.25">
      <c r="D38" t="str">
        <v>t</v>
      </c>
    </row>
    <row r="39" spans="4:14" x14ac:dyDescent="0.25">
      <c r="D39" t="str">
        <v>u</v>
      </c>
    </row>
    <row r="40" spans="4:14" x14ac:dyDescent="0.25">
      <c r="D40" t="str">
        <v>v</v>
      </c>
    </row>
    <row r="41" spans="4:14" x14ac:dyDescent="0.25">
      <c r="D41" t="str">
        <v>w</v>
      </c>
    </row>
    <row r="42" spans="4:14" x14ac:dyDescent="0.25">
      <c r="D42" t="str">
        <v>x</v>
      </c>
    </row>
    <row r="43" spans="4:14" ht="14.4" x14ac:dyDescent="0.3">
      <c r="D43" t="str">
        <v>y</v>
      </c>
      <c r="L43" s="4" t="s">
        <v>61</v>
      </c>
    </row>
    <row r="44" spans="4:14" x14ac:dyDescent="0.25">
      <c r="D44" t="str">
        <v>z</v>
      </c>
      <c r="J44" s="17" t="s">
        <v>69</v>
      </c>
      <c r="K44" t="s">
        <v>60</v>
      </c>
      <c r="L44">
        <v>3</v>
      </c>
    </row>
    <row r="45" spans="4:14" x14ac:dyDescent="0.25">
      <c r="J45" s="17" t="s">
        <v>70</v>
      </c>
      <c r="L45" s="14" t="s">
        <v>62</v>
      </c>
      <c r="M45" s="14" t="s">
        <v>63</v>
      </c>
    </row>
    <row r="46" spans="4:14" x14ac:dyDescent="0.25">
      <c r="L46" s="15" t="str" cm="1">
        <f t="array" ref="L46">INDEX(_xlfn.ANCHORARRAY(D48),L44)</f>
        <v>microsoft excel</v>
      </c>
      <c r="M46" s="15" t="str" cm="1">
        <f t="array" ref="M46">INDEX(F48:F56,L44)</f>
        <v>szgrhyfjtxdtil</v>
      </c>
    </row>
    <row r="47" spans="4:14" ht="13.8" thickBot="1" x14ac:dyDescent="0.3">
      <c r="D47" s="19" t="s">
        <v>59</v>
      </c>
      <c r="E47" s="18" t="s">
        <v>60</v>
      </c>
      <c r="F47" s="20" t="str">
        <f>B25</f>
        <v>hacofpehlw</v>
      </c>
      <c r="G47" s="18"/>
      <c r="H47" s="18"/>
      <c r="I47" s="20" t="str">
        <f>M47</f>
        <v>szgrhyfjt xdtil</v>
      </c>
      <c r="J47" s="21" t="s">
        <v>65</v>
      </c>
      <c r="L47" s="16" t="s">
        <v>64</v>
      </c>
      <c r="M47" s="16" t="str">
        <f>_xlfn.TEXTJOIN("",TRUE,_xlfn.ANCHORARRAY(N48))</f>
        <v>szgrhyfjt xdtil</v>
      </c>
    </row>
    <row r="48" spans="4:14" ht="13.8" thickTop="1" x14ac:dyDescent="0.25">
      <c r="D48" s="22" t="str" cm="1">
        <f t="array" ref="D48:D56">_t[[Plain Text ]]</f>
        <v>battle won</v>
      </c>
      <c r="E48" s="23">
        <v>1</v>
      </c>
      <c r="F48" s="22" t="str">
        <f t="dataTable" ref="F48:F56" dt2D="0" dtr="0" r1="B18"/>
        <v>iaiijlwdc</v>
      </c>
      <c r="G48" s="23" t="str" cm="1">
        <f t="array" ref="G48:G56">_xlfn.ANCHORARRAY(D48)</f>
        <v>battle won</v>
      </c>
      <c r="H48" s="23">
        <v>1</v>
      </c>
      <c r="I48" s="22" t="str">
        <f t="dataTable" ref="I48:I56" dt2D="0" dtr="0" r1="L44"/>
        <v>iaiijl wdc</v>
      </c>
      <c r="J48" s="24" t="str" cm="1">
        <f t="array" ref="J48:J56">IF($I$48:$I$56=_t[Answer Expected],$J$44,$J$45)</f>
        <v>P</v>
      </c>
      <c r="L48" cm="1">
        <f t="array" ref="L48:L62">_xlfn.SEQUENCE(LEN(L46),1)</f>
        <v>1</v>
      </c>
      <c r="M48" cm="1">
        <f t="array" ref="M48:M62">_xlfn.SCAN(0,_xlfn.SEQUENCE(LEN(L46),1,1),_xlfn.LAMBDA(_xlpm.a,_xlpm.b,IF(MID(L46,_xlpm.b,1)=" ",_xlpm.a,_xlpm.a+1)))</f>
        <v>1</v>
      </c>
      <c r="N48" t="str" cm="1">
        <f t="array" ref="N48:N62">IF(MID($L$46,_xlfn.ANCHORARRAY(L48),1)=" "," ", MID($M$46,_xlfn.ANCHORARRAY(M48),1))</f>
        <v>s</v>
      </c>
    </row>
    <row r="49" spans="4:14" x14ac:dyDescent="0.25">
      <c r="D49" s="22" t="str">
        <v>spy on prowl</v>
      </c>
      <c r="E49" s="23">
        <v>2</v>
      </c>
      <c r="F49" s="22" t="str">
        <v>hacofpehlw</v>
      </c>
      <c r="G49" s="23" t="str">
        <v>spy on prowl</v>
      </c>
      <c r="H49" s="23">
        <v>2</v>
      </c>
      <c r="I49" s="22" t="str">
        <v>hac of pehlw</v>
      </c>
      <c r="J49" s="24" t="str">
        <v>P</v>
      </c>
      <c r="L49">
        <v>2</v>
      </c>
      <c r="M49">
        <v>2</v>
      </c>
      <c r="N49" t="str">
        <v>z</v>
      </c>
    </row>
    <row r="50" spans="4:14" x14ac:dyDescent="0.25">
      <c r="D50" s="22" t="str">
        <v>microsoft excel</v>
      </c>
      <c r="E50" s="23">
        <v>3</v>
      </c>
      <c r="F50" s="22" t="str">
        <v>szgrhyfjtxdtil</v>
      </c>
      <c r="G50" s="23" t="str">
        <v>microsoft excel</v>
      </c>
      <c r="H50" s="23">
        <v>3</v>
      </c>
      <c r="I50" s="22" t="str">
        <v>szgrhyfjt xdtil</v>
      </c>
      <c r="J50" s="24" t="str">
        <v>P</v>
      </c>
      <c r="L50">
        <v>3</v>
      </c>
      <c r="M50">
        <v>3</v>
      </c>
      <c r="N50" t="str">
        <v>g</v>
      </c>
    </row>
    <row r="51" spans="4:14" x14ac:dyDescent="0.25">
      <c r="D51" s="22" t="str">
        <v>linkedin is great</v>
      </c>
      <c r="E51" s="23">
        <v>4</v>
      </c>
      <c r="F51" s="22" t="str">
        <v>rwqnivatwvjvwsz</v>
      </c>
      <c r="G51" s="23" t="str">
        <v>linkedin is great</v>
      </c>
      <c r="H51" s="23">
        <v>4</v>
      </c>
      <c r="I51" s="22" t="str">
        <v>rwqnivat wv jvwsz</v>
      </c>
      <c r="J51" s="24" t="str">
        <v>P</v>
      </c>
      <c r="L51">
        <v>4</v>
      </c>
      <c r="M51">
        <v>4</v>
      </c>
      <c r="N51" t="str">
        <v>r</v>
      </c>
    </row>
    <row r="52" spans="4:14" x14ac:dyDescent="0.25">
      <c r="D52" s="22" t="str">
        <v>daily challenges</v>
      </c>
      <c r="E52" s="23">
        <v>5</v>
      </c>
      <c r="F52" s="22" t="str">
        <v>fatxctjawxieied</v>
      </c>
      <c r="G52" s="23" t="str">
        <v>daily challenges</v>
      </c>
      <c r="H52" s="23">
        <v>5</v>
      </c>
      <c r="I52" s="22" t="str">
        <v>fatxc tjawxieied</v>
      </c>
      <c r="J52" s="24" t="str">
        <v>P</v>
      </c>
      <c r="L52">
        <v>5</v>
      </c>
      <c r="M52">
        <v>5</v>
      </c>
      <c r="N52" t="str">
        <v>h</v>
      </c>
    </row>
    <row r="53" spans="4:14" x14ac:dyDescent="0.25">
      <c r="D53" s="22" t="str">
        <v>enemy is at the gate</v>
      </c>
      <c r="E53" s="23">
        <v>6</v>
      </c>
      <c r="F53" s="22" t="str">
        <v>femsfbtrbzoxhrbk</v>
      </c>
      <c r="G53" s="23" t="str">
        <v>enemy is at the gate</v>
      </c>
      <c r="H53" s="23">
        <v>6</v>
      </c>
      <c r="I53" s="22" t="str">
        <v>femsf bt rb zox hrbk</v>
      </c>
      <c r="J53" s="24" t="str">
        <v>P</v>
      </c>
      <c r="L53">
        <v>6</v>
      </c>
      <c r="M53">
        <v>6</v>
      </c>
      <c r="N53" t="str">
        <v>y</v>
      </c>
    </row>
    <row r="54" spans="4:14" x14ac:dyDescent="0.25">
      <c r="D54" s="22" t="str">
        <v>we need to strategise soft</v>
      </c>
      <c r="E54" s="23">
        <v>7</v>
      </c>
      <c r="F54" s="22" t="str">
        <v>ossxwryhkhwtlslbksxhxh</v>
      </c>
      <c r="G54" s="23" t="str">
        <v>we need to strategise soft</v>
      </c>
      <c r="H54" s="23">
        <v>7</v>
      </c>
      <c r="I54" s="22" t="str">
        <v>os sxwr yh khwtlslbks xhxh</v>
      </c>
      <c r="J54" s="24" t="str">
        <v>P</v>
      </c>
      <c r="L54">
        <v>7</v>
      </c>
      <c r="M54">
        <v>7</v>
      </c>
      <c r="N54" t="str">
        <v>f</v>
      </c>
    </row>
    <row r="55" spans="4:14" x14ac:dyDescent="0.25">
      <c r="D55" s="22" t="str">
        <v>attack at once</v>
      </c>
      <c r="E55" s="23">
        <v>8</v>
      </c>
      <c r="F55" s="22" t="str">
        <v>spxevosmgjgi</v>
      </c>
      <c r="G55" s="23" t="str">
        <v>attack at once</v>
      </c>
      <c r="H55" s="23">
        <v>8</v>
      </c>
      <c r="I55" s="22" t="str">
        <v>spxevo sm gjgi</v>
      </c>
      <c r="J55" s="24" t="str">
        <v>P</v>
      </c>
      <c r="L55">
        <v>8</v>
      </c>
      <c r="M55">
        <v>8</v>
      </c>
      <c r="N55" t="str">
        <v>j</v>
      </c>
    </row>
    <row r="56" spans="4:14" x14ac:dyDescent="0.25">
      <c r="D56" s="22" t="str">
        <v>soldiers to retreat</v>
      </c>
      <c r="E56" s="23">
        <v>9</v>
      </c>
      <c r="F56" s="22" t="str">
        <v>yzzeipxdhprpzcsbt</v>
      </c>
      <c r="G56" s="23" t="str">
        <v>soldiers to retreat</v>
      </c>
      <c r="H56" s="23">
        <v>9</v>
      </c>
      <c r="I56" s="22" t="str">
        <v>yzzeipxd hp rpzcsbt</v>
      </c>
      <c r="J56" s="24" t="str">
        <v>P</v>
      </c>
      <c r="L56">
        <v>9</v>
      </c>
      <c r="M56">
        <v>9</v>
      </c>
      <c r="N56" t="str">
        <v>t</v>
      </c>
    </row>
    <row r="57" spans="4:14" x14ac:dyDescent="0.25">
      <c r="L57">
        <v>10</v>
      </c>
      <c r="M57">
        <v>9</v>
      </c>
      <c r="N57" t="str">
        <v xml:space="preserve"> </v>
      </c>
    </row>
    <row r="58" spans="4:14" x14ac:dyDescent="0.25">
      <c r="L58">
        <v>11</v>
      </c>
      <c r="M58">
        <v>10</v>
      </c>
      <c r="N58" t="str">
        <v>x</v>
      </c>
    </row>
    <row r="59" spans="4:14" x14ac:dyDescent="0.25">
      <c r="L59">
        <v>12</v>
      </c>
      <c r="M59">
        <v>11</v>
      </c>
      <c r="N59" t="str">
        <v>d</v>
      </c>
    </row>
    <row r="60" spans="4:14" x14ac:dyDescent="0.25">
      <c r="L60">
        <v>13</v>
      </c>
      <c r="M60">
        <v>12</v>
      </c>
      <c r="N60" t="str">
        <v>t</v>
      </c>
    </row>
    <row r="61" spans="4:14" x14ac:dyDescent="0.25">
      <c r="L61">
        <v>14</v>
      </c>
      <c r="M61">
        <v>13</v>
      </c>
      <c r="N61" t="str">
        <v>i</v>
      </c>
    </row>
    <row r="62" spans="4:14" x14ac:dyDescent="0.25">
      <c r="L62">
        <v>15</v>
      </c>
      <c r="M62">
        <v>14</v>
      </c>
      <c r="N62" t="str">
        <v>l</v>
      </c>
    </row>
  </sheetData>
  <conditionalFormatting sqref="D48:J56">
    <cfRule type="expression" dxfId="0" priority="1">
      <formula>MOD(ROW(D48)-ROW($D$47),2)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01-Mar-2024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D32" sqref="D3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01-Mar-2024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</vt:lpstr>
      <vt:lpstr>Analysis</vt:lpstr>
      <vt:lpstr>Formats</vt:lpstr>
      <vt:lpstr>Lists</vt:lpstr>
      <vt:lpstr>_k</vt:lpstr>
      <vt:lpstr>_nAlpha</vt:lpstr>
      <vt:lpstr>_nkx</vt:lpstr>
      <vt:lpstr>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2024-03-01T17:22:25Z</dcterms:modified>
</cp:coreProperties>
</file>