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39E80DFA-8F73-4AD8-BD64-3F5C0657BA12}" xr6:coauthVersionLast="47" xr6:coauthVersionMax="47" xr10:uidLastSave="{00000000-0000-0000-0000-000000000000}"/>
  <bookViews>
    <workbookView xWindow="-108" yWindow="-108" windowWidth="23256" windowHeight="12456" xr2:uid="{114A3ACC-2F61-4F50-A5CF-63A86B2334B2}"/>
  </bookViews>
  <sheets>
    <sheet name="Case" sheetId="45" r:id="rId1"/>
    <sheet name="Model2" sheetId="44" r:id="rId2"/>
    <sheet name="Model" sheetId="43" r:id="rId3"/>
    <sheet name="Flight Routes" sheetId="33" r:id="rId4"/>
    <sheet name="Answers" sheetId="42" r:id="rId5"/>
  </sheets>
  <externalReferences>
    <externalReference r:id="rId6"/>
  </externalReferences>
  <definedNames>
    <definedName name="_nCanada">Case!$AB$15:$AB$26</definedName>
    <definedName name="_nCity">Case!$Y$15:$Y$26</definedName>
    <definedName name="_nCode">Case!$Z$15:$Z$26</definedName>
    <definedName name="_nDestination">'Flight Routes'!$C$2:$C$104</definedName>
    <definedName name="_nDistance">'Flight Routes'!$F$2:$F$104</definedName>
    <definedName name="_nIATA">#REF!</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3" l="1"/>
  <c r="F90" i="45"/>
  <c r="F89" i="45"/>
  <c r="F88" i="45"/>
  <c r="F87" i="45"/>
  <c r="F86" i="45"/>
  <c r="F85" i="45"/>
  <c r="F84" i="45"/>
  <c r="F83" i="45"/>
  <c r="F82" i="45"/>
  <c r="F81" i="45"/>
  <c r="F80" i="45"/>
  <c r="F79" i="45"/>
  <c r="F78" i="45"/>
  <c r="F77" i="45"/>
  <c r="F76" i="45"/>
  <c r="F75" i="45"/>
  <c r="F74" i="45"/>
  <c r="F73" i="45"/>
  <c r="F72" i="45"/>
  <c r="T70" i="45" a="1"/>
  <c r="T70" i="45" s="1"/>
  <c r="T71" i="45" a="1"/>
  <c r="T71" i="45" s="1"/>
  <c r="T72" i="45" a="1"/>
  <c r="T72" i="45" s="1"/>
  <c r="T73" i="45" a="1"/>
  <c r="T73" i="45" s="1"/>
  <c r="T74" i="45" a="1"/>
  <c r="T74" i="45" s="1"/>
  <c r="T75" i="45" a="1"/>
  <c r="T75" i="45" s="1"/>
  <c r="T76" i="45" a="1"/>
  <c r="T76" i="45"/>
  <c r="T77" i="45" a="1"/>
  <c r="T77" i="45"/>
  <c r="T78" i="45" a="1"/>
  <c r="T78" i="45" s="1"/>
  <c r="T79" i="45" a="1"/>
  <c r="T79" i="45" s="1"/>
  <c r="T80" i="45" a="1"/>
  <c r="T80" i="45" s="1"/>
  <c r="T81" i="45" a="1"/>
  <c r="T81" i="45" s="1"/>
  <c r="T82" i="45" a="1"/>
  <c r="T82" i="45" s="1"/>
  <c r="T83" i="45" a="1"/>
  <c r="T83" i="45" s="1"/>
  <c r="T84" i="45" a="1"/>
  <c r="T84" i="45" s="1"/>
  <c r="T85" i="45" a="1"/>
  <c r="T85" i="45"/>
  <c r="T86" i="45" a="1"/>
  <c r="T86" i="45" s="1"/>
  <c r="T87" i="45" a="1"/>
  <c r="T87" i="45" s="1"/>
  <c r="T88" i="45" a="1"/>
  <c r="T88" i="45" s="1"/>
  <c r="T89" i="45" a="1"/>
  <c r="T89" i="45" s="1"/>
  <c r="T90" i="45" a="1"/>
  <c r="T90" i="45" s="1"/>
  <c r="T69" i="45" a="1"/>
  <c r="T69" i="45" s="1"/>
  <c r="G3" i="33" a="1"/>
  <c r="G3" i="33"/>
  <c r="G4" i="33" a="1"/>
  <c r="G4" i="33" s="1"/>
  <c r="G5" i="33" a="1"/>
  <c r="G5" i="33" s="1"/>
  <c r="G6" i="33" a="1"/>
  <c r="G6" i="33" s="1"/>
  <c r="G7" i="33" a="1"/>
  <c r="G7" i="33" s="1"/>
  <c r="G8" i="33" a="1"/>
  <c r="G8" i="33" s="1"/>
  <c r="G9" i="33" a="1"/>
  <c r="G9" i="33"/>
  <c r="G10" i="33" a="1"/>
  <c r="G10" i="33"/>
  <c r="G11" i="33" a="1"/>
  <c r="G11" i="33" s="1"/>
  <c r="G12" i="33" a="1"/>
  <c r="G12" i="33" s="1"/>
  <c r="G13" i="33" a="1"/>
  <c r="G13" i="33" s="1"/>
  <c r="G14" i="33" a="1"/>
  <c r="G14" i="33" s="1"/>
  <c r="G15" i="33" a="1"/>
  <c r="G15" i="33" s="1"/>
  <c r="G16" i="33" a="1"/>
  <c r="G16" i="33" s="1"/>
  <c r="G17" i="33" a="1"/>
  <c r="G17" i="33"/>
  <c r="G18" i="33" a="1"/>
  <c r="G18" i="33"/>
  <c r="G19" i="33" a="1"/>
  <c r="G19" i="33" s="1"/>
  <c r="G20" i="33" a="1"/>
  <c r="G20" i="33" s="1"/>
  <c r="G21" i="33" a="1"/>
  <c r="G21" i="33" s="1"/>
  <c r="G22" i="33" a="1"/>
  <c r="G22" i="33" s="1"/>
  <c r="G23" i="33" a="1"/>
  <c r="G23" i="33" s="1"/>
  <c r="G24" i="33" a="1"/>
  <c r="G24" i="33" s="1"/>
  <c r="G25" i="33" a="1"/>
  <c r="G25" i="33"/>
  <c r="G26" i="33" a="1"/>
  <c r="G26" i="33"/>
  <c r="G27" i="33" a="1"/>
  <c r="G27" i="33" s="1"/>
  <c r="G28" i="33" a="1"/>
  <c r="G28" i="33" s="1"/>
  <c r="G29" i="33" a="1"/>
  <c r="G29" i="33" s="1"/>
  <c r="G30" i="33" a="1"/>
  <c r="G30" i="33" s="1"/>
  <c r="G31" i="33" a="1"/>
  <c r="G31" i="33" s="1"/>
  <c r="G32" i="33" a="1"/>
  <c r="G32" i="33" s="1"/>
  <c r="G33" i="33" a="1"/>
  <c r="G33" i="33"/>
  <c r="G34" i="33" a="1"/>
  <c r="G34" i="33"/>
  <c r="G35" i="33" a="1"/>
  <c r="G35" i="33" s="1"/>
  <c r="G36" i="33" a="1"/>
  <c r="G36" i="33" s="1"/>
  <c r="G37" i="33" a="1"/>
  <c r="G37" i="33" s="1"/>
  <c r="G38" i="33" a="1"/>
  <c r="G38" i="33" s="1"/>
  <c r="G39" i="33" a="1"/>
  <c r="G39" i="33" s="1"/>
  <c r="G40" i="33" a="1"/>
  <c r="G40" i="33" s="1"/>
  <c r="G41" i="33" a="1"/>
  <c r="G41" i="33"/>
  <c r="G42" i="33" a="1"/>
  <c r="G42" i="33"/>
  <c r="G43" i="33" a="1"/>
  <c r="G43" i="33" s="1"/>
  <c r="G44" i="33" a="1"/>
  <c r="G44" i="33" s="1"/>
  <c r="G45" i="33" a="1"/>
  <c r="G45" i="33" s="1"/>
  <c r="G46" i="33" a="1"/>
  <c r="G46" i="33" s="1"/>
  <c r="G47" i="33" a="1"/>
  <c r="G47" i="33" s="1"/>
  <c r="G48" i="33" a="1"/>
  <c r="G48" i="33" s="1"/>
  <c r="G49" i="33" a="1"/>
  <c r="G49" i="33"/>
  <c r="G50" i="33" a="1"/>
  <c r="G50" i="33"/>
  <c r="G51" i="33" a="1"/>
  <c r="G51" i="33" s="1"/>
  <c r="G52" i="33" a="1"/>
  <c r="G52" i="33" s="1"/>
  <c r="G53" i="33" a="1"/>
  <c r="G53" i="33" s="1"/>
  <c r="G54" i="33" a="1"/>
  <c r="G54" i="33" s="1"/>
  <c r="G55" i="33" a="1"/>
  <c r="G55" i="33" s="1"/>
  <c r="G56" i="33" a="1"/>
  <c r="G56" i="33" s="1"/>
  <c r="G57" i="33" a="1"/>
  <c r="G57" i="33"/>
  <c r="G58" i="33" a="1"/>
  <c r="G58" i="33"/>
  <c r="G59" i="33" a="1"/>
  <c r="G59" i="33" s="1"/>
  <c r="G60" i="33" a="1"/>
  <c r="G60" i="33" s="1"/>
  <c r="G61" i="33" a="1"/>
  <c r="G61" i="33" s="1"/>
  <c r="G62" i="33" a="1"/>
  <c r="G62" i="33" s="1"/>
  <c r="G63" i="33" a="1"/>
  <c r="G63" i="33" s="1"/>
  <c r="G64" i="33" a="1"/>
  <c r="G64" i="33" s="1"/>
  <c r="G65" i="33" a="1"/>
  <c r="G65" i="33"/>
  <c r="G66" i="33" a="1"/>
  <c r="G66" i="33" s="1"/>
  <c r="G67" i="33" a="1"/>
  <c r="G67" i="33" s="1"/>
  <c r="G68" i="33" a="1"/>
  <c r="G68" i="33" s="1"/>
  <c r="G69" i="33" a="1"/>
  <c r="G69" i="33" s="1"/>
  <c r="G70" i="33" a="1"/>
  <c r="G70" i="33" s="1"/>
  <c r="G71" i="33" a="1"/>
  <c r="G71" i="33" s="1"/>
  <c r="G72" i="33" a="1"/>
  <c r="G72" i="33" s="1"/>
  <c r="G73" i="33" a="1"/>
  <c r="G73" i="33"/>
  <c r="G74" i="33" a="1"/>
  <c r="G74" i="33" s="1"/>
  <c r="G75" i="33" a="1"/>
  <c r="G75" i="33" s="1"/>
  <c r="G76" i="33" a="1"/>
  <c r="G76" i="33" s="1"/>
  <c r="G77" i="33" a="1"/>
  <c r="G77" i="33" s="1"/>
  <c r="G78" i="33" a="1"/>
  <c r="G78" i="33" s="1"/>
  <c r="G79" i="33" a="1"/>
  <c r="G79" i="33" s="1"/>
  <c r="G80" i="33" a="1"/>
  <c r="G80" i="33" s="1"/>
  <c r="G81" i="33" a="1"/>
  <c r="G81" i="33"/>
  <c r="G82" i="33" a="1"/>
  <c r="G82" i="33" s="1"/>
  <c r="G83" i="33" a="1"/>
  <c r="G83" i="33" s="1"/>
  <c r="G84" i="33" a="1"/>
  <c r="G84" i="33" s="1"/>
  <c r="G85" i="33" a="1"/>
  <c r="G85" i="33" s="1"/>
  <c r="G86" i="33" a="1"/>
  <c r="G86" i="33" s="1"/>
  <c r="G87" i="33" a="1"/>
  <c r="G87" i="33" s="1"/>
  <c r="G88" i="33" a="1"/>
  <c r="G88" i="33" s="1"/>
  <c r="G89" i="33" a="1"/>
  <c r="G89" i="33"/>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I48" i="45"/>
  <c r="I49" i="45"/>
  <c r="I50" i="45"/>
  <c r="I51" i="45"/>
  <c r="I52" i="45"/>
  <c r="I53" i="45"/>
  <c r="I54" i="45"/>
  <c r="I55" i="45"/>
  <c r="I56" i="45"/>
  <c r="I57" i="45"/>
  <c r="I58" i="45"/>
  <c r="I47" i="45"/>
  <c r="F34" i="45"/>
  <c r="F35" i="45"/>
  <c r="F36" i="45"/>
  <c r="F47" i="45"/>
  <c r="F49" i="45"/>
  <c r="B50" i="45"/>
  <c r="B51" i="45" s="1"/>
  <c r="B52" i="45" s="1"/>
  <c r="B53" i="45" s="1"/>
  <c r="B54" i="45" s="1"/>
  <c r="B55" i="45" s="1"/>
  <c r="B56" i="45" s="1"/>
  <c r="B57" i="45" s="1"/>
  <c r="B58" i="45" s="1"/>
  <c r="F50" i="45"/>
  <c r="F51" i="45"/>
  <c r="F52" i="45"/>
  <c r="F53" i="45"/>
  <c r="F54" i="45"/>
  <c r="F55" i="45"/>
  <c r="F56" i="45"/>
  <c r="F57" i="45"/>
  <c r="F58" i="45"/>
  <c r="E60" i="45" a="1"/>
  <c r="E60" i="45" s="1"/>
  <c r="F60" i="45" s="1"/>
  <c r="F69" i="45"/>
  <c r="B72" i="45"/>
  <c r="B73" i="45"/>
  <c r="B74" i="45" s="1"/>
  <c r="B75" i="45" s="1"/>
  <c r="B76" i="45" s="1"/>
  <c r="B77" i="45" s="1"/>
  <c r="B78" i="45" s="1"/>
  <c r="B79" i="45" s="1"/>
  <c r="B80" i="45" s="1"/>
  <c r="B81" i="45" s="1"/>
  <c r="B82" i="45" s="1"/>
  <c r="B83" i="45" s="1"/>
  <c r="B84" i="45" s="1"/>
  <c r="B85" i="45" s="1"/>
  <c r="B86" i="45" s="1"/>
  <c r="B87" i="45" s="1"/>
  <c r="B88" i="45" s="1"/>
  <c r="B89" i="45" s="1"/>
  <c r="B90" i="45" s="1"/>
  <c r="F106" i="45"/>
  <c r="F108" i="45"/>
  <c r="B109" i="45"/>
  <c r="B110" i="45" s="1"/>
  <c r="B111" i="45" s="1"/>
  <c r="B112" i="45" s="1"/>
  <c r="B113" i="45" s="1"/>
  <c r="B114" i="45" s="1"/>
  <c r="B115" i="45" s="1"/>
  <c r="B116" i="45" s="1"/>
  <c r="B117" i="45" s="1"/>
  <c r="B118" i="45" s="1"/>
  <c r="B119" i="45" s="1"/>
  <c r="B120" i="45" s="1"/>
  <c r="B121" i="45" s="1"/>
  <c r="B122" i="45" s="1"/>
  <c r="B123" i="45" s="1"/>
  <c r="B124" i="45" s="1"/>
  <c r="B125" i="45" s="1"/>
  <c r="B126" i="45" s="1"/>
  <c r="B127" i="45" s="1"/>
  <c r="F109" i="45"/>
  <c r="F110" i="45"/>
  <c r="F111" i="45"/>
  <c r="F112" i="45"/>
  <c r="F113" i="45"/>
  <c r="F114" i="45"/>
  <c r="F115" i="45"/>
  <c r="F116" i="45"/>
  <c r="F117" i="45"/>
  <c r="F118" i="45"/>
  <c r="F119" i="45"/>
  <c r="F120" i="45"/>
  <c r="F121" i="45"/>
  <c r="F122" i="45"/>
  <c r="F123" i="45"/>
  <c r="F124" i="45"/>
  <c r="F125" i="45"/>
  <c r="F126" i="45"/>
  <c r="F127" i="45"/>
  <c r="E129" i="45"/>
  <c r="F129" i="45"/>
  <c r="F146" i="45"/>
  <c r="F148" i="45"/>
  <c r="B149" i="45"/>
  <c r="F149" i="45"/>
  <c r="B150" i="45"/>
  <c r="F150" i="45"/>
  <c r="B151" i="45"/>
  <c r="B152" i="45" s="1"/>
  <c r="B153" i="45" s="1"/>
  <c r="B154" i="45" s="1"/>
  <c r="B155" i="45" s="1"/>
  <c r="B156" i="45" s="1"/>
  <c r="B157" i="45" s="1"/>
  <c r="B158" i="45" s="1"/>
  <c r="B159" i="45" s="1"/>
  <c r="B160" i="45" s="1"/>
  <c r="B161" i="45" s="1"/>
  <c r="B162" i="45" s="1"/>
  <c r="B163" i="45" s="1"/>
  <c r="B164" i="45" s="1"/>
  <c r="B165" i="45" s="1"/>
  <c r="B166" i="45" s="1"/>
  <c r="B167" i="45" s="1"/>
  <c r="F151" i="45"/>
  <c r="F152" i="45"/>
  <c r="F153" i="45"/>
  <c r="F154" i="45"/>
  <c r="F155" i="45"/>
  <c r="F156" i="45"/>
  <c r="F157" i="45"/>
  <c r="F158" i="45"/>
  <c r="F159" i="45"/>
  <c r="F160" i="45"/>
  <c r="F161" i="45"/>
  <c r="F162" i="45"/>
  <c r="F163" i="45"/>
  <c r="F164" i="45"/>
  <c r="F165" i="45"/>
  <c r="F166" i="45"/>
  <c r="F167" i="45"/>
  <c r="E169" i="45" a="1"/>
  <c r="E169" i="45" s="1"/>
  <c r="F169" i="45" s="1"/>
  <c r="F181" i="45"/>
  <c r="F183" i="45"/>
  <c r="B184" i="45"/>
  <c r="F184" i="45"/>
  <c r="B185" i="45"/>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F185" i="45"/>
  <c r="F186" i="45"/>
  <c r="F187" i="45"/>
  <c r="F188" i="45"/>
  <c r="F189" i="45"/>
  <c r="F190" i="45"/>
  <c r="F191" i="45"/>
  <c r="F192" i="45"/>
  <c r="F193" i="45"/>
  <c r="F194" i="45"/>
  <c r="F195" i="45"/>
  <c r="F196" i="45"/>
  <c r="F197" i="45"/>
  <c r="F198" i="45"/>
  <c r="F199" i="45"/>
  <c r="F200" i="45"/>
  <c r="F201" i="45"/>
  <c r="F202" i="45"/>
  <c r="F203" i="45"/>
  <c r="F204" i="45"/>
  <c r="F205" i="45"/>
  <c r="F206" i="45"/>
  <c r="F207" i="45"/>
  <c r="F208" i="45"/>
  <c r="F209" i="45"/>
  <c r="F210" i="45"/>
  <c r="F211" i="45"/>
  <c r="F212" i="45"/>
  <c r="E214" i="45" a="1"/>
  <c r="E214" i="45" s="1"/>
  <c r="F214" i="45" s="1"/>
  <c r="E92" i="45" l="1"/>
  <c r="F92" i="45" s="1"/>
  <c r="F71" i="45"/>
  <c r="J42" i="45" a="1"/>
  <c r="J42" i="45" s="1"/>
  <c r="J3" i="44"/>
  <c r="J4" i="44"/>
  <c r="J5" i="44"/>
  <c r="J6" i="44"/>
  <c r="J7" i="44"/>
  <c r="J8" i="44"/>
  <c r="J9" i="44"/>
  <c r="J10" i="44"/>
  <c r="J11" i="44"/>
  <c r="J12" i="44"/>
  <c r="J13" i="44"/>
  <c r="J2" i="44"/>
  <c r="I3" i="44"/>
  <c r="I4" i="44"/>
  <c r="I5" i="44"/>
  <c r="I6" i="44"/>
  <c r="I7" i="44"/>
  <c r="I8" i="44"/>
  <c r="I9" i="44"/>
  <c r="I10" i="44"/>
  <c r="I11" i="44"/>
  <c r="I12" i="44"/>
  <c r="I13" i="44"/>
  <c r="I2" i="44"/>
  <c r="C40" i="44" a="1"/>
  <c r="C40" i="44" s="1"/>
  <c r="C41" i="44" a="1"/>
  <c r="C41" i="44" s="1"/>
  <c r="C42" i="44" a="1"/>
  <c r="C42" i="44" s="1"/>
  <c r="C43" i="44" a="1"/>
  <c r="C43" i="44" s="1"/>
  <c r="C44" i="44" a="1"/>
  <c r="C44" i="44" s="1"/>
  <c r="C45" i="44" a="1"/>
  <c r="C45" i="44" s="1"/>
  <c r="C46" i="44" a="1"/>
  <c r="C46" i="44" s="1"/>
  <c r="C47" i="44" a="1"/>
  <c r="C47" i="44" s="1"/>
  <c r="C48" i="44" a="1"/>
  <c r="C48" i="44" s="1"/>
  <c r="C49" i="44" a="1"/>
  <c r="C49" i="44" s="1"/>
  <c r="C50" i="44" a="1"/>
  <c r="C50" i="44" s="1"/>
  <c r="C51" i="44" a="1"/>
  <c r="C51" i="44" s="1"/>
  <c r="C52" i="44" a="1"/>
  <c r="C52" i="44" s="1"/>
  <c r="C53" i="44" a="1"/>
  <c r="C53" i="44" s="1"/>
  <c r="C54" i="44" a="1"/>
  <c r="C54" i="44" s="1"/>
  <c r="C55" i="44" a="1"/>
  <c r="C55" i="44" s="1"/>
  <c r="C56" i="44" a="1"/>
  <c r="C56" i="44" s="1"/>
  <c r="C57" i="44" a="1"/>
  <c r="C57" i="44" s="1"/>
  <c r="C58" i="44" a="1"/>
  <c r="C58" i="44" s="1"/>
  <c r="C59" i="44" a="1"/>
  <c r="C59" i="44" s="1"/>
  <c r="C60" i="44" a="1"/>
  <c r="C60" i="44" s="1"/>
  <c r="C61" i="44" a="1"/>
  <c r="C61" i="44" s="1"/>
  <c r="C62" i="44" a="1"/>
  <c r="C62" i="44" s="1"/>
  <c r="C63" i="44" a="1"/>
  <c r="C63" i="44" s="1"/>
  <c r="C64" i="44" a="1"/>
  <c r="C64" i="44" s="1"/>
  <c r="C65" i="44" a="1"/>
  <c r="C65" i="44" s="1"/>
  <c r="C66" i="44" a="1"/>
  <c r="C66" i="44" s="1"/>
  <c r="C67" i="44" a="1"/>
  <c r="C67" i="44" s="1"/>
  <c r="C68" i="44" a="1"/>
  <c r="C68" i="44" s="1"/>
  <c r="C69" i="44" a="1"/>
  <c r="C69" i="44" s="1"/>
  <c r="C70" i="44" a="1"/>
  <c r="C70" i="44" s="1"/>
  <c r="C71" i="44" a="1"/>
  <c r="C71" i="44" s="1"/>
  <c r="C72" i="44" a="1"/>
  <c r="C72" i="44" s="1"/>
  <c r="C73" i="44" a="1"/>
  <c r="C73" i="44" s="1"/>
  <c r="C74" i="44" a="1"/>
  <c r="C74" i="44" s="1"/>
  <c r="C75" i="44" a="1"/>
  <c r="C75" i="44" s="1"/>
  <c r="C76" i="44" a="1"/>
  <c r="C76" i="44" s="1"/>
  <c r="C77" i="44" a="1"/>
  <c r="C77" i="44" s="1"/>
  <c r="C78" i="44" a="1"/>
  <c r="C78" i="44" s="1"/>
  <c r="C79" i="44" a="1"/>
  <c r="C79" i="44" s="1"/>
  <c r="C80" i="44" a="1"/>
  <c r="C80" i="44" s="1"/>
  <c r="C81" i="44" a="1"/>
  <c r="C81" i="44" s="1"/>
  <c r="C82" i="44" a="1"/>
  <c r="C82" i="44" s="1"/>
  <c r="C83" i="44" a="1"/>
  <c r="C83" i="44" s="1"/>
  <c r="C84" i="44" a="1"/>
  <c r="C84" i="44" s="1"/>
  <c r="C85" i="44" a="1"/>
  <c r="C85" i="44" s="1"/>
  <c r="C86" i="44" a="1"/>
  <c r="C86" i="44" s="1"/>
  <c r="C87" i="44" a="1"/>
  <c r="C87" i="44" s="1"/>
  <c r="C88" i="44" a="1"/>
  <c r="C88" i="44" s="1"/>
  <c r="C89" i="44" a="1"/>
  <c r="C89" i="44" s="1"/>
  <c r="C90" i="44" a="1"/>
  <c r="C90" i="44" s="1"/>
  <c r="C91" i="44" a="1"/>
  <c r="C91" i="44" s="1"/>
  <c r="C92" i="44" a="1"/>
  <c r="C92" i="44" s="1"/>
  <c r="C93" i="44" a="1"/>
  <c r="C93" i="44" s="1"/>
  <c r="C94" i="44" a="1"/>
  <c r="C94" i="44" s="1"/>
  <c r="C95" i="44" a="1"/>
  <c r="C95" i="44" s="1"/>
  <c r="C96" i="44" a="1"/>
  <c r="C96" i="44" s="1"/>
  <c r="C97" i="44" a="1"/>
  <c r="C97" i="44" s="1"/>
  <c r="C98" i="44" a="1"/>
  <c r="C98" i="44" s="1"/>
  <c r="C99" i="44" a="1"/>
  <c r="C99" i="44" s="1"/>
  <c r="C100" i="44" a="1"/>
  <c r="C100" i="44" s="1"/>
  <c r="C101" i="44" a="1"/>
  <c r="C101" i="44" s="1"/>
  <c r="C102" i="44" a="1"/>
  <c r="C102" i="44" s="1"/>
  <c r="C103" i="44" a="1"/>
  <c r="C103" i="44" s="1"/>
  <c r="C104" i="44" a="1"/>
  <c r="C104" i="44" s="1"/>
  <c r="C105" i="44" a="1"/>
  <c r="C105" i="44" s="1"/>
  <c r="C106" i="44" a="1"/>
  <c r="C106" i="44" s="1"/>
  <c r="C107" i="44" a="1"/>
  <c r="C107" i="44" s="1"/>
  <c r="C108" i="44" a="1"/>
  <c r="C108" i="44" s="1"/>
  <c r="C109" i="44" a="1"/>
  <c r="C109" i="44" s="1"/>
  <c r="C110" i="44" a="1"/>
  <c r="C110" i="44" s="1"/>
  <c r="C111" i="44" a="1"/>
  <c r="C111" i="44" s="1"/>
  <c r="C112" i="44" a="1"/>
  <c r="C112" i="44" s="1"/>
  <c r="C113" i="44" a="1"/>
  <c r="C113" i="44" s="1"/>
  <c r="C114" i="44" a="1"/>
  <c r="C114" i="44" s="1"/>
  <c r="C115" i="44" a="1"/>
  <c r="C115" i="44" s="1"/>
  <c r="C116" i="44" a="1"/>
  <c r="C116" i="44" s="1"/>
  <c r="C27" i="44" a="1"/>
  <c r="C27" i="44" s="1"/>
  <c r="C28" i="44" a="1"/>
  <c r="C28" i="44" s="1"/>
  <c r="C29" i="44" a="1"/>
  <c r="C29" i="44" s="1"/>
  <c r="C30" i="44" a="1"/>
  <c r="C30" i="44" s="1"/>
  <c r="C31" i="44" a="1"/>
  <c r="C31" i="44" s="1"/>
  <c r="C32" i="44" a="1"/>
  <c r="C32" i="44" s="1"/>
  <c r="C33" i="44" a="1"/>
  <c r="C33" i="44" s="1"/>
  <c r="C34" i="44" a="1"/>
  <c r="C34" i="44" s="1"/>
  <c r="C35" i="44" a="1"/>
  <c r="C35" i="44" s="1"/>
  <c r="C36" i="44" a="1"/>
  <c r="C36" i="44" s="1"/>
  <c r="C37" i="44" a="1"/>
  <c r="C37" i="44" s="1"/>
  <c r="C38" i="44" a="1"/>
  <c r="C38" i="44" s="1"/>
  <c r="C39" i="44" a="1"/>
  <c r="C39" i="44" s="1"/>
  <c r="C18" i="44" a="1"/>
  <c r="C18" i="44"/>
  <c r="D18" i="44" s="1"/>
  <c r="C19" i="44" a="1"/>
  <c r="C19" i="44"/>
  <c r="D19" i="44" s="1"/>
  <c r="C20" i="44" a="1"/>
  <c r="C20" i="44" s="1"/>
  <c r="D20" i="44" s="1"/>
  <c r="C21" i="44" a="1"/>
  <c r="C21" i="44"/>
  <c r="D21" i="44" s="1"/>
  <c r="C22" i="44" a="1"/>
  <c r="C22" i="44" s="1"/>
  <c r="D22" i="44" s="1"/>
  <c r="C23" i="44" a="1"/>
  <c r="C23" i="44"/>
  <c r="D23" i="44" s="1"/>
  <c r="C24" i="44" a="1"/>
  <c r="C24" i="44" s="1"/>
  <c r="D24" i="44" s="1"/>
  <c r="C25" i="44" a="1"/>
  <c r="C25" i="44" s="1"/>
  <c r="D25" i="44" s="1"/>
  <c r="C26" i="44" a="1"/>
  <c r="C26" i="44"/>
  <c r="D26" i="44" s="1"/>
  <c r="C17" i="44" a="1"/>
  <c r="C17" i="44" s="1"/>
  <c r="D17" i="44" s="1"/>
  <c r="B3" i="44" a="1"/>
  <c r="B3" i="44" s="1"/>
  <c r="S4" i="43" a="1"/>
  <c r="S4" i="43" s="1"/>
  <c r="U4" i="43" s="1" a="1"/>
  <c r="U4" i="43" s="1"/>
  <c r="R4" i="43" a="1"/>
  <c r="R4" i="4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C4" i="43" l="1" a="1"/>
  <c r="C4" i="43" l="1"/>
  <c r="D4" i="43" s="1" a="1"/>
  <c r="D4" i="43" s="1"/>
  <c r="D29" i="43" a="1"/>
  <c r="D29" i="43" s="1"/>
  <c r="D24" i="43" a="1"/>
  <c r="D24" i="43" s="1"/>
  <c r="D9" i="43" a="1"/>
  <c r="D9" i="43" s="1"/>
  <c r="D19" i="43" a="1"/>
  <c r="D19" i="43" s="1"/>
  <c r="D18" i="43" a="1"/>
  <c r="D18" i="43" s="1"/>
  <c r="D11" i="43" a="1"/>
  <c r="D11" i="43" s="1"/>
  <c r="D25" i="43" a="1"/>
  <c r="D25" i="43" s="1"/>
  <c r="D5" i="43" a="1"/>
  <c r="D5" i="43" s="1"/>
  <c r="D34" i="43" a="1"/>
  <c r="D34" i="43" s="1"/>
  <c r="D13" i="43" a="1"/>
  <c r="D13" i="43" s="1"/>
  <c r="D21" i="43" a="1"/>
  <c r="D21" i="43" s="1"/>
  <c r="D41" i="43" a="1"/>
  <c r="D41" i="43" s="1"/>
  <c r="D40" i="43" a="1"/>
  <c r="D40" i="43" s="1"/>
  <c r="D37" i="43" a="1"/>
  <c r="D37" i="43" s="1"/>
  <c r="D12" i="43" a="1"/>
  <c r="D12" i="43" s="1"/>
  <c r="D14" i="43" a="1"/>
  <c r="D14" i="43" s="1"/>
  <c r="D7" i="43" a="1"/>
  <c r="D7" i="43" s="1"/>
  <c r="D28" i="43" a="1"/>
  <c r="D28" i="43" s="1"/>
  <c r="D30" i="43" a="1"/>
  <c r="D30" i="43" s="1"/>
  <c r="D23" i="43" a="1"/>
  <c r="D23" i="43" s="1"/>
  <c r="D20" i="43" a="1"/>
  <c r="D20" i="43" s="1"/>
  <c r="D32" i="43" a="1"/>
  <c r="D32" i="43" s="1"/>
  <c r="D17" i="43" a="1"/>
  <c r="D17" i="43" s="1"/>
  <c r="D10" i="43" a="1"/>
  <c r="D10" i="43" s="1"/>
  <c r="D15" i="43" a="1"/>
  <c r="D15" i="43" s="1"/>
  <c r="D39" i="43" a="1"/>
  <c r="D39" i="43" s="1"/>
  <c r="D43" i="43" a="1"/>
  <c r="D43" i="43" s="1"/>
  <c r="D26" i="43" a="1"/>
  <c r="D26" i="43" s="1"/>
  <c r="D31" i="43" a="1"/>
  <c r="D31" i="43" s="1"/>
  <c r="D8" i="43" a="1"/>
  <c r="D8" i="43" s="1"/>
  <c r="D36" i="43" a="1"/>
  <c r="D36" i="43" s="1"/>
  <c r="D42" i="43" a="1"/>
  <c r="D42" i="43" s="1"/>
  <c r="D35" i="43" a="1"/>
  <c r="D35" i="43" s="1"/>
  <c r="D6" i="43" a="1"/>
  <c r="D6" i="43" s="1"/>
  <c r="D16" i="43" a="1"/>
  <c r="D16" i="43" s="1"/>
  <c r="D27" i="43" a="1"/>
  <c r="D27" i="43" s="1"/>
  <c r="D38" i="43" a="1"/>
  <c r="D38" i="43" s="1"/>
  <c r="D22" i="43" a="1"/>
  <c r="D22" i="43" s="1"/>
  <c r="D33" i="43" a="1"/>
  <c r="D33" i="43" s="1"/>
  <c r="F4" i="43" l="1" a="1"/>
  <c r="F4" i="43" s="1"/>
  <c r="H4" i="43" s="1"/>
  <c r="I4" i="43" s="1"/>
  <c r="H25" i="43" l="1"/>
  <c r="H5" i="43"/>
  <c r="H41" i="43"/>
  <c r="H36" i="43"/>
  <c r="H19" i="43"/>
  <c r="H9" i="43"/>
  <c r="H17" i="43"/>
  <c r="H35" i="43"/>
  <c r="H15" i="43"/>
  <c r="H11" i="43"/>
  <c r="H12" i="43"/>
  <c r="H28" i="43"/>
  <c r="H10" i="43"/>
  <c r="H32" i="43"/>
  <c r="H16" i="43"/>
  <c r="H13" i="43"/>
  <c r="H24" i="43"/>
  <c r="H33" i="43"/>
  <c r="H18" i="43"/>
  <c r="H31" i="43"/>
  <c r="H14" i="43"/>
  <c r="H6" i="43"/>
  <c r="H37" i="43"/>
  <c r="H29" i="43"/>
  <c r="H21" i="43"/>
  <c r="H27" i="43"/>
  <c r="H40" i="43"/>
  <c r="H20" i="43"/>
  <c r="H23" i="43"/>
  <c r="H34" i="43"/>
  <c r="H30" i="43"/>
  <c r="H7" i="43"/>
  <c r="H39" i="43"/>
  <c r="H43" i="43"/>
  <c r="H38" i="43"/>
  <c r="H42" i="43"/>
  <c r="H8" i="43"/>
  <c r="H22" i="43"/>
  <c r="H26" i="43"/>
  <c r="I5" i="43"/>
  <c r="I6" i="43" l="1"/>
  <c r="I7" i="43"/>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<sst xmlns="http://schemas.openxmlformats.org/spreadsheetml/2006/main" count="1087" uniqueCount="330">
  <si>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</si>
  <si>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</si>
  <si>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</si>
  <si>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</si>
  <si>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</si>
  <si>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</si>
  <si>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</si>
  <si>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</si>
  <si>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</si>
  <si>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</si>
  <si>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</si>
  <si>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</si>
  <si>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</si>
  <si>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</si>
  <si>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</si>
  <si>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</si>
  <si>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</si>
  <si>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</si>
  <si>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</si>
  <si>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</si>
  <si>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</si>
  <si>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</si>
  <si>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</si>
  <si>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</si>
  <si>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</si>
  <si>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</si>
  <si>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</si>
  <si>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</si>
  <si>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</si>
  <si>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</si>
  <si>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</si>
  <si>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</si>
  <si>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</si>
  <si>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</si>
  <si>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</si>
  <si>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</si>
  <si>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</si>
  <si>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</si>
  <si>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</si>
  <si>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</si>
  <si>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</si>
  <si>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</si>
  <si>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</si>
  <si>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</si>
  <si>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</si>
  <si>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</si>
  <si>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</si>
  <si>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</si>
  <si>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</si>
  <si>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</si>
  <si>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</si>
  <si>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</si>
  <si>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</si>
  <si>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</si>
  <si>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</si>
  <si>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</si>
  <si>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</si>
  <si>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</si>
  <si>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</si>
  <si>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</si>
  <si>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</si>
  <si>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</si>
  <si>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</si>
  <si>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</si>
  <si>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</si>
  <si>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</si>
  <si>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</si>
  <si>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</si>
  <si>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</si>
  <si>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</si>
  <si>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</si>
  <si>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</si>
  <si>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</si>
  <si>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</si>
  <si>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</si>
  <si>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</si>
  <si>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</si>
  <si>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</si>
  <si>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</si>
  <si>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</si>
  <si>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</si>
  <si>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</si>
  <si>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</si>
  <si>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</si>
  <si>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</si>
  <si>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</si>
  <si>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</si>
  <si>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</si>
  <si>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</si>
  <si>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</si>
  <si>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</si>
  <si>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</si>
  <si>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</si>
  <si>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</si>
  <si>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</si>
  <si>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</si>
  <si>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</si>
  <si>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</si>
  <si>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</si>
  <si>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</si>
  <si>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</si>
  <si>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</si>
  <si>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</si>
  <si>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</si>
  <si>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</si>
  <si>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</si>
  <si>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</si>
  <si>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</si>
  <si>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</si>
  <si>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</si>
  <si>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</si>
  <si>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</si>
  <si>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</si>
  <si>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</si>
  <si>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</si>
  <si>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</si>
  <si>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</si>
  <si>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</si>
  <si>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</si>
  <si>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</si>
  <si>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</si>
  <si>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</si>
  <si>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</si>
  <si>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</si>
  <si>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</si>
  <si>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</si>
  <si>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</si>
  <si>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</si>
  <si>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</si>
  <si>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</si>
  <si>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</si>
  <si>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</si>
  <si>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</si>
  <si>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</si>
  <si>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</si>
  <si>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</si>
  <si>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</si>
  <si>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</si>
  <si>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</si>
  <si>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</si>
  <si>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</si>
  <si>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</si>
  <si>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</si>
  <si>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</si>
  <si>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</si>
  <si>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</si>
  <si>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</si>
  <si>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</si>
  <si>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</si>
  <si>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</si>
  <si>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</si>
  <si>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</si>
  <si>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</si>
  <si>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</si>
  <si>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</si>
  <si>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</si>
  <si>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</si>
  <si>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</si>
  <si>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</si>
  <si>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</si>
  <si>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</si>
  <si>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</si>
  <si>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</si>
  <si>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</si>
  <si>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</si>
  <si>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</si>
  <si>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</si>
  <si>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</si>
  <si>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</si>
  <si>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</si>
  <si>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</si>
  <si>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</si>
  <si>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</si>
  <si>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</si>
  <si>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</si>
  <si>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</si>
  <si>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</si>
  <si>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</si>
  <si>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</si>
  <si>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</si>
  <si>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</si>
  <si>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</si>
  <si>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</si>
  <si>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</si>
  <si>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</si>
  <si>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</si>
  <si>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</si>
  <si>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</si>
  <si>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</si>
  <si>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</si>
  <si>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</si>
  <si>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</si>
  <si>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</si>
  <si>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</si>
  <si>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</si>
  <si>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</si>
  <si>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</si>
  <si>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</si>
  <si>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</si>
  <si>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</si>
  <si>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</si>
  <si>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</si>
  <si>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</si>
  <si>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</si>
  <si>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</si>
  <si>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</si>
  <si>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</si>
  <si>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</si>
  <si>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</si>
  <si>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</si>
  <si>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</si>
  <si>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</si>
  <si>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</si>
  <si>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</si>
  <si>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</si>
  <si>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</si>
  <si>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</si>
  <si>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</si>
  <si>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</si>
  <si>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</si>
  <si>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</si>
  <si>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</si>
  <si>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</si>
  <si>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</si>
  <si>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</si>
  <si>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</si>
  <si>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</si>
  <si>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</si>
  <si>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</si>
  <si>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</si>
  <si>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</si>
  <si>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</si>
  <si>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</si>
  <si>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</si>
  <si>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</si>
  <si>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</si>
  <si>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</si>
  <si>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</si>
  <si>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</si>
  <si>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</si>
  <si>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</si>
  <si>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</si>
  <si>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</si>
  <si>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</si>
  <si>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</si>
  <si>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</si>
  <si>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</si>
  <si>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</si>
  <si>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</si>
  <si>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</si>
  <si>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</si>
  <si>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</si>
  <si>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</si>
  <si>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</si>
  <si>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</si>
  <si>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</si>
  <si>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</si>
  <si>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</si>
  <si>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</si>
  <si>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</si>
  <si>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</si>
  <si>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</si>
  <si>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</si>
  <si>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</si>
  <si>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</si>
  <si>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</si>
  <si>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</si>
  <si>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</si>
  <si>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</si>
  <si>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</si>
  <si>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</si>
  <si>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</si>
  <si>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</si>
  <si>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</si>
  <si>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</si>
  <si>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</si>
  <si>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</si>
  <si>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</si>
  <si>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</si>
  <si>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</si>
  <si>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</si>
  <si>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</si>
  <si>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</si>
  <si>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</si>
  <si>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</si>
  <si>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</si>
  <si>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</si>
  <si>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</si>
  <si>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</si>
  <si>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</si>
  <si>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</si>
  <si>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</si>
  <si>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</si>
  <si>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</si>
  <si>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</si>
  <si>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</si>
  <si>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</si>
  <si>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</si>
  <si>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</si>
  <si>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</si>
  <si>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</si>
  <si>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</si>
  <si>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</si>
  <si>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</si>
  <si>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</si>
  <si>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</si>
  <si>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</si>
  <si>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</si>
  <si>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</si>
  <si>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</si>
  <si>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</si>
  <si>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</si>
  <si>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</si>
  <si>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</si>
  <si>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</si>
  <si>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</si>
  <si>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</si>
  <si>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</si>
  <si>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Dep</t>
  </si>
  <si>
    <t>Arr</t>
  </si>
  <si>
    <t>Can dep</t>
  </si>
  <si>
    <t>Can arr</t>
  </si>
  <si>
    <t>Canada</t>
  </si>
  <si>
    <t>Number</t>
  </si>
  <si>
    <t>Has 7</t>
  </si>
  <si>
    <t>Sevens</t>
  </si>
  <si>
    <t>DATE:</t>
  </si>
  <si>
    <t>SUBJECT:</t>
  </si>
  <si>
    <t>Mark Biegert</t>
  </si>
  <si>
    <t>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</si>
</sst>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6">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
      <sz val="12"/>
      <name val="Consolas"/>
      <family val="3"/>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
      <patternFill patternType="solid">
        <fgColor theme="4" tint="0.79998168889431442"/>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5">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xf numFmtId="0" fontId="33" fillId="10" borderId="0" applyNumberFormat="0" applyAlignment="0" applyProtection="0"/>
  </cellStyleXfs>
  <cellXfs count="12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33" fillId="10" borderId="0" xfId="4"/>
    <xf numFmtId="0" fontId="34" fillId="9" borderId="0" xfId="3"/>
    <xf numFmtId="0" fontId="33" fillId="0" borderId="0" xfId="2" applyAlignment="1">
      <alignment wrapText="1"/>
    </xf>
    <xf numFmtId="0" fontId="35" fillId="0" borderId="29" xfId="0" applyFont="1" applyBorder="1" applyAlignment="1">
      <alignment horizontal="center" vertical="center" wrapText="1"/>
    </xf>
    <xf numFmtId="0" fontId="5" fillId="7" borderId="6" xfId="0" applyFont="1" applyFill="1" applyBorder="1" applyAlignment="1">
      <alignment vertical="center"/>
    </xf>
    <xf numFmtId="3" fontId="5" fillId="7" borderId="6" xfId="0" applyNumberFormat="1" applyFont="1" applyFill="1" applyBorder="1" applyAlignment="1">
      <alignment vertical="center"/>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cellXfs>
  <cellStyles count="5">
    <cellStyle name="Hyperlink 2" xfId="1" xr:uid="{C1B9BA85-4C62-429F-905A-EBA90D38020B}"/>
    <cellStyle name="Intro_Hd" xfId="3" xr:uid="{01AF7EAE-CB85-4D6D-B8FE-45DE2D307247}"/>
    <cellStyle name="Intro_Value" xfId="4" xr:uid="{CD45975F-4F0B-4140-BEE9-F49CE89C429F}"/>
    <cellStyle name="Normal" xfId="0" builtinId="0"/>
    <cellStyle name="Normal 2" xfId="2" xr:uid="{EDE34C5E-6BEB-481A-9346-EA067B118248}"/>
  </cellStyles>
  <dxfs count="5">
    <dxf>
      <font>
        <color rgb="FFC00000"/>
      </font>
    </dxf>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xdr:col>
      <xdr:colOff>1</xdr:colOff>
      <xdr:row>4</xdr:row>
      <xdr:rowOff>12780</xdr:rowOff>
    </xdr:from>
    <xdr:ext cx="14072340" cy="3563993"/>
    <xdr:pic>
      <xdr:nvPicPr>
        <xdr:cNvPr id="2" name="Picture 1">
          <a:extLst>
            <a:ext uri="{FF2B5EF4-FFF2-40B4-BE49-F238E27FC236}">
              <a16:creationId xmlns:a16="http://schemas.microsoft.com/office/drawing/2014/main" id="{3A864C9C-625A-469B-8244-53EDCE097CC4}"/>
            </a:ext>
          </a:extLst>
        </xdr:cNvPr>
        <xdr:cNvPicPr>
          <a:picLocks noChangeAspect="1"/>
        </xdr:cNvPicPr>
      </xdr:nvPicPr>
      <xdr:blipFill>
        <a:blip xmlns:r="http://schemas.openxmlformats.org/officeDocument/2006/relationships" r:embed="rId1"/>
        <a:stretch>
          <a:fillRect/>
        </a:stretch>
      </xdr:blipFill>
      <xdr:spPr>
        <a:xfrm>
          <a:off x="586741" y="744300"/>
          <a:ext cx="14072340" cy="3563993"/>
        </a:xfrm>
        <a:prstGeom prst="rect">
          <a:avLst/>
        </a:prstGeom>
      </xdr:spPr>
    </xdr:pic>
    <xdr:clientData/>
  </xdr:oneCellAnchor>
  <xdr:oneCellAnchor>
    <xdr:from>
      <xdr:col>24</xdr:col>
      <xdr:colOff>0</xdr:colOff>
      <xdr:row>3</xdr:row>
      <xdr:rowOff>418268</xdr:rowOff>
    </xdr:from>
    <xdr:ext cx="3528646" cy="2729377"/>
    <xdr:pic>
      <xdr:nvPicPr>
        <xdr:cNvPr id="3" name="Picture 2">
          <a:extLst>
            <a:ext uri="{FF2B5EF4-FFF2-40B4-BE49-F238E27FC236}">
              <a16:creationId xmlns:a16="http://schemas.microsoft.com/office/drawing/2014/main" id="{36D26677-E258-4C9A-8C66-53D7489F8D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81760" y="730688"/>
          <a:ext cx="3528646" cy="272937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bieg\Dropbox\GitHub\PowerQueryBitsAndPieces\ExcelEsport\FMWC_Examples\What%20Is%20My%20Flight%20Number%20-%20Patrick%20Chatain%20-%20With%20Answers.xlsx" TargetMode="External"/><Relationship Id="rId1" Type="http://schemas.openxmlformats.org/officeDocument/2006/relationships/externalLinkPath" Target="What%20Is%20My%20Flight%20Number%20-%20Patrick%20Chatain%20-%20With%20Answ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se"/>
      <sheetName val="Flight Routes"/>
      <sheetName val="Answers"/>
    </sheetNames>
    <sheetDataSet>
      <sheetData sheetId="0"/>
      <sheetData sheetId="1"/>
      <sheetData sheetId="2">
        <row r="34">
          <cell r="E34">
            <v>29</v>
          </cell>
        </row>
        <row r="35">
          <cell r="E35" t="str">
            <v>Cape Town</v>
          </cell>
        </row>
        <row r="36">
          <cell r="E36">
            <v>95</v>
          </cell>
        </row>
        <row r="47">
          <cell r="E47" t="str">
            <v>Toronto</v>
          </cell>
        </row>
        <row r="49">
          <cell r="E49" t="str">
            <v>Lisbon</v>
          </cell>
        </row>
        <row r="50">
          <cell r="E50" t="str">
            <v>Los Angeles</v>
          </cell>
        </row>
        <row r="51">
          <cell r="E51" t="str">
            <v>Madrid</v>
          </cell>
        </row>
        <row r="52">
          <cell r="E52" t="str">
            <v>London</v>
          </cell>
        </row>
        <row r="53">
          <cell r="E53" t="str">
            <v>Montreal</v>
          </cell>
        </row>
        <row r="54">
          <cell r="E54" t="str">
            <v>Bogota</v>
          </cell>
        </row>
        <row r="55">
          <cell r="E55" t="str">
            <v>Buenos Aires</v>
          </cell>
        </row>
        <row r="56">
          <cell r="E56" t="str">
            <v>Cape Town</v>
          </cell>
        </row>
        <row r="57">
          <cell r="E57" t="str">
            <v>Lisbon</v>
          </cell>
        </row>
        <row r="58">
          <cell r="E58" t="str">
            <v>Buenos Aires</v>
          </cell>
        </row>
        <row r="60">
          <cell r="E60">
            <v>990</v>
          </cell>
        </row>
        <row r="69">
          <cell r="E69">
            <v>85328</v>
          </cell>
        </row>
        <row r="71">
          <cell r="E71">
            <v>64958</v>
          </cell>
        </row>
        <row r="72">
          <cell r="E72">
            <v>79970</v>
          </cell>
        </row>
        <row r="73">
          <cell r="E73">
            <v>73858</v>
          </cell>
        </row>
        <row r="74">
          <cell r="E74">
            <v>77444</v>
          </cell>
        </row>
        <row r="75">
          <cell r="E75">
            <v>79092</v>
          </cell>
        </row>
        <row r="76">
          <cell r="E76">
            <v>93957</v>
          </cell>
        </row>
        <row r="77">
          <cell r="E77">
            <v>74320</v>
          </cell>
        </row>
        <row r="78">
          <cell r="E78">
            <v>66179</v>
          </cell>
        </row>
        <row r="79">
          <cell r="E79">
            <v>81610</v>
          </cell>
        </row>
        <row r="80">
          <cell r="E80">
            <v>81476</v>
          </cell>
        </row>
        <row r="81">
          <cell r="E81">
            <v>71758</v>
          </cell>
        </row>
        <row r="82">
          <cell r="E82">
            <v>78104</v>
          </cell>
        </row>
        <row r="83">
          <cell r="E83">
            <v>80854</v>
          </cell>
        </row>
        <row r="84">
          <cell r="E84">
            <v>104324</v>
          </cell>
        </row>
        <row r="85">
          <cell r="E85">
            <v>82947</v>
          </cell>
        </row>
        <row r="86">
          <cell r="E86">
            <v>96384</v>
          </cell>
        </row>
        <row r="87">
          <cell r="E87">
            <v>72089</v>
          </cell>
        </row>
        <row r="88">
          <cell r="E88">
            <v>89050</v>
          </cell>
        </row>
        <row r="89">
          <cell r="E89">
            <v>100153</v>
          </cell>
        </row>
        <row r="90">
          <cell r="E90">
            <v>88615</v>
          </cell>
        </row>
        <row r="92">
          <cell r="E92">
            <v>1637142</v>
          </cell>
        </row>
        <row r="106">
          <cell r="E106">
            <v>107</v>
          </cell>
        </row>
        <row r="108">
          <cell r="E108">
            <v>75</v>
          </cell>
        </row>
        <row r="109">
          <cell r="E109">
            <v>107</v>
          </cell>
        </row>
        <row r="110">
          <cell r="E110">
            <v>128</v>
          </cell>
        </row>
        <row r="111">
          <cell r="E111">
            <v>107</v>
          </cell>
        </row>
        <row r="112">
          <cell r="E112">
            <v>99</v>
          </cell>
        </row>
        <row r="113">
          <cell r="E113">
            <v>97</v>
          </cell>
        </row>
        <row r="114">
          <cell r="E114">
            <v>69</v>
          </cell>
        </row>
        <row r="115">
          <cell r="E115">
            <v>117</v>
          </cell>
        </row>
        <row r="116">
          <cell r="E116">
            <v>83</v>
          </cell>
        </row>
        <row r="117">
          <cell r="E117">
            <v>102</v>
          </cell>
        </row>
        <row r="118">
          <cell r="E118">
            <v>138</v>
          </cell>
        </row>
        <row r="119">
          <cell r="E119">
            <v>113</v>
          </cell>
        </row>
        <row r="120">
          <cell r="E120">
            <v>89</v>
          </cell>
        </row>
        <row r="121">
          <cell r="E121">
            <v>97</v>
          </cell>
        </row>
        <row r="122">
          <cell r="E122">
            <v>107</v>
          </cell>
        </row>
        <row r="123">
          <cell r="E123">
            <v>89</v>
          </cell>
        </row>
        <row r="124">
          <cell r="E124">
            <v>75</v>
          </cell>
        </row>
        <row r="125">
          <cell r="E125">
            <v>90</v>
          </cell>
        </row>
        <row r="126">
          <cell r="E126">
            <v>118</v>
          </cell>
        </row>
        <row r="127">
          <cell r="E127">
            <v>112</v>
          </cell>
        </row>
        <row r="129">
          <cell r="E129">
            <v>2012</v>
          </cell>
        </row>
        <row r="146">
          <cell r="E146" t="str">
            <v>CPT-YYZ</v>
          </cell>
        </row>
        <row r="148">
          <cell r="E148" t="str">
            <v>LAX-EZE</v>
          </cell>
        </row>
        <row r="149">
          <cell r="E149" t="str">
            <v>YYZ-LAS</v>
          </cell>
        </row>
        <row r="150">
          <cell r="E150" t="str">
            <v>BOG-RIX</v>
          </cell>
        </row>
        <row r="151">
          <cell r="E151" t="str">
            <v>MAD-LAX</v>
          </cell>
        </row>
        <row r="152">
          <cell r="E152" t="str">
            <v>CPT-LAX</v>
          </cell>
        </row>
        <row r="153">
          <cell r="E153" t="str">
            <v>MAD-CPT</v>
          </cell>
        </row>
        <row r="154">
          <cell r="E154" t="str">
            <v>YYZ-RIX</v>
          </cell>
        </row>
        <row r="155">
          <cell r="E155" t="str">
            <v>EZE-YUL</v>
          </cell>
        </row>
        <row r="156">
          <cell r="E156" t="str">
            <v>LIS-LAX</v>
          </cell>
        </row>
        <row r="157">
          <cell r="E157" t="str">
            <v>YYZ-LIS</v>
          </cell>
        </row>
        <row r="158">
          <cell r="E158" t="str">
            <v>LIS-YUL</v>
          </cell>
        </row>
        <row r="159">
          <cell r="E159" t="str">
            <v>MAD-YUL</v>
          </cell>
        </row>
        <row r="160">
          <cell r="E160" t="str">
            <v>YUL-LAS</v>
          </cell>
        </row>
        <row r="161">
          <cell r="E161" t="str">
            <v>RIX-LIS</v>
          </cell>
        </row>
        <row r="162">
          <cell r="E162" t="str">
            <v>CPT-LAX</v>
          </cell>
        </row>
        <row r="163">
          <cell r="E163" t="str">
            <v>YYZ-YUL</v>
          </cell>
        </row>
        <row r="164">
          <cell r="E164" t="str">
            <v>LIS-EZE</v>
          </cell>
        </row>
        <row r="165">
          <cell r="E165" t="str">
            <v>LAX-RIX</v>
          </cell>
        </row>
        <row r="166">
          <cell r="E166" t="str">
            <v>RIX-CPT</v>
          </cell>
        </row>
        <row r="167">
          <cell r="E167" t="str">
            <v>MAD-EZE</v>
          </cell>
        </row>
        <row r="169">
          <cell r="E169">
            <v>3152</v>
          </cell>
        </row>
        <row r="181">
          <cell r="E181" t="str">
            <v>LON-LAX</v>
          </cell>
        </row>
        <row r="183">
          <cell r="E183" t="str">
            <v>BOG-EZE</v>
          </cell>
        </row>
        <row r="184">
          <cell r="E184" t="str">
            <v>MAD-LIS</v>
          </cell>
        </row>
        <row r="185">
          <cell r="E185" t="str">
            <v>LIS-YUL</v>
          </cell>
        </row>
        <row r="186">
          <cell r="E186" t="str">
            <v>EZE-BOG</v>
          </cell>
        </row>
        <row r="187">
          <cell r="E187" t="str">
            <v>BOG-YYZ</v>
          </cell>
        </row>
        <row r="188">
          <cell r="E188" t="str">
            <v>YUL-RIX</v>
          </cell>
        </row>
        <row r="189">
          <cell r="E189" t="str">
            <v>LON-EZE</v>
          </cell>
        </row>
        <row r="190">
          <cell r="E190" t="str">
            <v>LAS-YYZ</v>
          </cell>
        </row>
        <row r="191">
          <cell r="E191" t="str">
            <v>EZE-RIX</v>
          </cell>
        </row>
        <row r="192">
          <cell r="E192" t="str">
            <v>RIX-MAD</v>
          </cell>
        </row>
        <row r="193">
          <cell r="E193" t="str">
            <v>YYZ-LAX</v>
          </cell>
        </row>
        <row r="194">
          <cell r="E194" t="str">
            <v>LON-LAS</v>
          </cell>
        </row>
        <row r="195">
          <cell r="E195" t="str">
            <v>LAX-YYZ</v>
          </cell>
        </row>
        <row r="196">
          <cell r="E196" t="str">
            <v>BOG-RIX</v>
          </cell>
        </row>
        <row r="197">
          <cell r="E197" t="str">
            <v>YUL-YYZ</v>
          </cell>
        </row>
        <row r="198">
          <cell r="E198" t="str">
            <v>LAS-LIS</v>
          </cell>
        </row>
        <row r="199">
          <cell r="E199" t="str">
            <v>RIX-LAS</v>
          </cell>
        </row>
        <row r="200">
          <cell r="E200" t="str">
            <v>SYD-BOG</v>
          </cell>
        </row>
        <row r="201">
          <cell r="E201" t="str">
            <v>BOG-YUL</v>
          </cell>
        </row>
        <row r="202">
          <cell r="E202" t="str">
            <v>LAS-LON</v>
          </cell>
        </row>
        <row r="203">
          <cell r="E203" t="str">
            <v>YYZ-LIS</v>
          </cell>
        </row>
        <row r="204">
          <cell r="E204" t="str">
            <v>YYZ-LIS</v>
          </cell>
        </row>
        <row r="205">
          <cell r="E205" t="str">
            <v>LON-YUL</v>
          </cell>
        </row>
        <row r="206">
          <cell r="E206" t="str">
            <v>MAD-BOG</v>
          </cell>
        </row>
        <row r="207">
          <cell r="E207" t="str">
            <v>LON-RIX</v>
          </cell>
        </row>
        <row r="208">
          <cell r="E208" t="str">
            <v>YYZ-LAS</v>
          </cell>
        </row>
        <row r="209">
          <cell r="E209" t="str">
            <v>LAS-LAX</v>
          </cell>
        </row>
        <row r="210">
          <cell r="E210" t="str">
            <v>YYZ-LIS</v>
          </cell>
        </row>
        <row r="211">
          <cell r="E211" t="str">
            <v>LIS-LAX</v>
          </cell>
        </row>
        <row r="212">
          <cell r="E212" t="str">
            <v>LAS-YUL</v>
          </cell>
        </row>
        <row r="214">
          <cell r="E214">
            <v>4769</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F547-97A4-4023-9D52-57A423820E20}">
  <dimension ref="A1:AZ216"/>
  <sheetViews>
    <sheetView showGridLines="0" tabSelected="1" topLeftCell="A35" zoomScale="130" zoomScaleNormal="130" workbookViewId="0">
      <selection activeCell="G42" sqref="G4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19" width="8.88671875" style="1" customWidth="1"/>
    <col min="20" max="24" width="9.109375" style="1" bestFit="1" customWidth="1"/>
    <col min="25" max="25" width="14.33203125" style="1" bestFit="1" customWidth="1"/>
    <col min="26" max="26" width="9.109375" style="1" bestFit="1" customWidth="1"/>
    <col min="27" max="27" width="15.44140625" style="1" bestFit="1" customWidth="1"/>
    <col min="28" max="29" width="9.109375" style="1" bestFit="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11" t="s">
        <v>307</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O2" s="3"/>
      <c r="AY2" s="6"/>
      <c r="AZ2" s="6"/>
    </row>
    <row r="3" spans="2:52" ht="21.75" customHeight="1">
      <c r="B3" s="1"/>
      <c r="C3" s="1"/>
      <c r="D3" s="1"/>
      <c r="E3" s="39"/>
      <c r="F3" s="1"/>
      <c r="AO3" s="3"/>
      <c r="AY3" s="6"/>
      <c r="AZ3" s="6"/>
    </row>
    <row r="4" spans="2:52" ht="33.6" customHeight="1">
      <c r="B4" s="112" t="s">
        <v>92</v>
      </c>
      <c r="C4" s="112"/>
      <c r="D4" s="112"/>
      <c r="E4" s="112"/>
      <c r="F4" s="112"/>
      <c r="G4" s="112"/>
      <c r="H4" s="112"/>
      <c r="I4" s="112"/>
      <c r="J4" s="112"/>
      <c r="K4" s="112"/>
      <c r="L4" s="112"/>
      <c r="M4" s="112"/>
      <c r="N4" s="112"/>
      <c r="O4" s="112"/>
      <c r="P4" s="112"/>
      <c r="Q4" s="112"/>
      <c r="R4" s="112"/>
      <c r="S4" s="112"/>
      <c r="T4" s="112"/>
      <c r="Y4" s="123" t="s">
        <v>6</v>
      </c>
      <c r="Z4" s="123"/>
      <c r="AA4" s="112"/>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24" t="s">
        <v>164</v>
      </c>
      <c r="Z11" s="125"/>
      <c r="AA11" s="126"/>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113" t="s">
        <v>0</v>
      </c>
      <c r="C13" s="112"/>
      <c r="D13" s="112"/>
      <c r="E13" s="112"/>
      <c r="F13" s="112"/>
      <c r="G13" s="112"/>
      <c r="H13" s="112"/>
      <c r="I13" s="112"/>
      <c r="J13" s="112"/>
      <c r="K13" s="112"/>
      <c r="L13" s="112"/>
      <c r="M13" s="112"/>
      <c r="N13" s="112"/>
      <c r="O13" s="112"/>
      <c r="P13" s="112"/>
      <c r="Q13" s="112"/>
      <c r="R13" s="112"/>
      <c r="S13" s="112"/>
      <c r="T13" s="112"/>
      <c r="U13" s="60"/>
      <c r="Y13" s="113" t="s">
        <v>45</v>
      </c>
      <c r="Z13" s="112"/>
      <c r="AA13" s="112"/>
      <c r="AF13" s="60"/>
      <c r="AG13" s="60"/>
      <c r="AH13" s="60"/>
      <c r="AO13" s="3"/>
      <c r="AP13" s="3"/>
    </row>
    <row r="14" spans="2:52" ht="25.5" customHeight="1" thickTop="1" thickBot="1">
      <c r="B14" s="114" t="s">
        <v>310</v>
      </c>
      <c r="C14" s="115"/>
      <c r="D14" s="115"/>
      <c r="E14" s="115"/>
      <c r="F14" s="115"/>
      <c r="G14" s="115"/>
      <c r="H14" s="115"/>
      <c r="I14" s="115"/>
      <c r="J14" s="115"/>
      <c r="K14" s="115"/>
      <c r="L14" s="115"/>
      <c r="M14" s="115"/>
      <c r="N14" s="115"/>
      <c r="O14" s="115"/>
      <c r="P14" s="115"/>
      <c r="Q14" s="115"/>
      <c r="R14" s="115"/>
      <c r="S14" s="115"/>
      <c r="T14" s="116"/>
      <c r="U14" s="3"/>
      <c r="Y14" s="61" t="s">
        <v>31</v>
      </c>
      <c r="Z14" s="61" t="s">
        <v>46</v>
      </c>
      <c r="AA14" s="61" t="s">
        <v>72</v>
      </c>
      <c r="AF14" s="55"/>
      <c r="AG14" s="56"/>
      <c r="AH14" s="56"/>
      <c r="AP14" s="3"/>
    </row>
    <row r="15" spans="2:52" ht="25.5" customHeight="1" thickTop="1">
      <c r="B15" s="117"/>
      <c r="C15" s="118"/>
      <c r="D15" s="118"/>
      <c r="E15" s="118"/>
      <c r="F15" s="118"/>
      <c r="G15" s="118"/>
      <c r="H15" s="118"/>
      <c r="I15" s="118"/>
      <c r="J15" s="118"/>
      <c r="K15" s="118"/>
      <c r="L15" s="118"/>
      <c r="M15" s="118"/>
      <c r="N15" s="118"/>
      <c r="O15" s="118"/>
      <c r="P15" s="118"/>
      <c r="Q15" s="118"/>
      <c r="R15" s="118"/>
      <c r="S15" s="118"/>
      <c r="T15" s="119"/>
      <c r="U15" s="3"/>
      <c r="Y15" s="62" t="s">
        <v>32</v>
      </c>
      <c r="Z15" s="62" t="s">
        <v>33</v>
      </c>
      <c r="AA15" s="62" t="s">
        <v>76</v>
      </c>
      <c r="AB15" s="1">
        <v>1</v>
      </c>
      <c r="AF15" s="55"/>
      <c r="AG15" s="56"/>
      <c r="AH15" s="56"/>
      <c r="AP15" s="3"/>
    </row>
    <row r="16" spans="2:52" ht="25.5" customHeight="1">
      <c r="B16" s="117"/>
      <c r="C16" s="118"/>
      <c r="D16" s="118"/>
      <c r="E16" s="118"/>
      <c r="F16" s="118"/>
      <c r="G16" s="118"/>
      <c r="H16" s="118"/>
      <c r="I16" s="118"/>
      <c r="J16" s="118"/>
      <c r="K16" s="118"/>
      <c r="L16" s="118"/>
      <c r="M16" s="118"/>
      <c r="N16" s="118"/>
      <c r="O16" s="118"/>
      <c r="P16" s="118"/>
      <c r="Q16" s="118"/>
      <c r="R16" s="118"/>
      <c r="S16" s="118"/>
      <c r="T16" s="119"/>
      <c r="U16" s="3"/>
      <c r="Y16" s="62" t="s">
        <v>47</v>
      </c>
      <c r="Z16" s="62" t="s">
        <v>54</v>
      </c>
      <c r="AA16" s="62" t="s">
        <v>77</v>
      </c>
      <c r="AB16" s="1">
        <v>1</v>
      </c>
      <c r="AG16" s="54"/>
      <c r="AH16" s="54"/>
      <c r="AP16" s="3"/>
    </row>
    <row r="17" spans="2:52" ht="25.5" customHeight="1">
      <c r="B17" s="117"/>
      <c r="C17" s="118"/>
      <c r="D17" s="118"/>
      <c r="E17" s="118"/>
      <c r="F17" s="118"/>
      <c r="G17" s="118"/>
      <c r="H17" s="118"/>
      <c r="I17" s="118"/>
      <c r="J17" s="118"/>
      <c r="K17" s="118"/>
      <c r="L17" s="118"/>
      <c r="M17" s="118"/>
      <c r="N17" s="118"/>
      <c r="O17" s="118"/>
      <c r="P17" s="118"/>
      <c r="Q17" s="118"/>
      <c r="R17" s="118"/>
      <c r="S17" s="118"/>
      <c r="T17" s="119"/>
      <c r="U17" s="3"/>
      <c r="Y17" s="62" t="s">
        <v>39</v>
      </c>
      <c r="Z17" s="62" t="s">
        <v>40</v>
      </c>
      <c r="AA17" s="62" t="s">
        <v>79</v>
      </c>
      <c r="AB17" s="1">
        <v>0</v>
      </c>
      <c r="AG17" s="54"/>
      <c r="AH17" s="54"/>
      <c r="AP17" s="3"/>
    </row>
    <row r="18" spans="2:52" ht="25.5" customHeight="1">
      <c r="B18" s="117"/>
      <c r="C18" s="118"/>
      <c r="D18" s="118"/>
      <c r="E18" s="118"/>
      <c r="F18" s="118"/>
      <c r="G18" s="118"/>
      <c r="H18" s="118"/>
      <c r="I18" s="118"/>
      <c r="J18" s="118"/>
      <c r="K18" s="118"/>
      <c r="L18" s="118"/>
      <c r="M18" s="118"/>
      <c r="N18" s="118"/>
      <c r="O18" s="118"/>
      <c r="P18" s="118"/>
      <c r="Q18" s="118"/>
      <c r="R18" s="118"/>
      <c r="S18" s="118"/>
      <c r="T18" s="119"/>
      <c r="U18" s="3"/>
      <c r="Y18" s="62" t="s">
        <v>35</v>
      </c>
      <c r="Z18" s="62" t="s">
        <v>34</v>
      </c>
      <c r="AA18" s="62" t="s">
        <v>75</v>
      </c>
      <c r="AB18" s="1">
        <v>0</v>
      </c>
      <c r="AG18" s="54"/>
      <c r="AH18" s="54"/>
      <c r="AO18" s="3"/>
    </row>
    <row r="19" spans="2:52" ht="25.5" customHeight="1">
      <c r="B19" s="117"/>
      <c r="C19" s="118"/>
      <c r="D19" s="118"/>
      <c r="E19" s="118"/>
      <c r="F19" s="118"/>
      <c r="G19" s="118"/>
      <c r="H19" s="118"/>
      <c r="I19" s="118"/>
      <c r="J19" s="118"/>
      <c r="K19" s="118"/>
      <c r="L19" s="118"/>
      <c r="M19" s="118"/>
      <c r="N19" s="118"/>
      <c r="O19" s="118"/>
      <c r="P19" s="118"/>
      <c r="Q19" s="118"/>
      <c r="R19" s="118"/>
      <c r="S19" s="118"/>
      <c r="T19" s="119"/>
      <c r="U19" s="3"/>
      <c r="Y19" s="62" t="s">
        <v>42</v>
      </c>
      <c r="Z19" s="62" t="s">
        <v>41</v>
      </c>
      <c r="AA19" s="62" t="s">
        <v>78</v>
      </c>
      <c r="AB19" s="1">
        <v>0</v>
      </c>
      <c r="AG19" s="54"/>
      <c r="AH19" s="54"/>
      <c r="AO19" s="3"/>
    </row>
    <row r="20" spans="2:52" ht="25.5" customHeight="1">
      <c r="B20" s="117"/>
      <c r="C20" s="118"/>
      <c r="D20" s="118"/>
      <c r="E20" s="118"/>
      <c r="F20" s="118"/>
      <c r="G20" s="118"/>
      <c r="H20" s="118"/>
      <c r="I20" s="118"/>
      <c r="J20" s="118"/>
      <c r="K20" s="118"/>
      <c r="L20" s="118"/>
      <c r="M20" s="118"/>
      <c r="N20" s="118"/>
      <c r="O20" s="118"/>
      <c r="P20" s="118"/>
      <c r="Q20" s="118"/>
      <c r="R20" s="118"/>
      <c r="S20" s="118"/>
      <c r="T20" s="119"/>
      <c r="U20" s="3"/>
      <c r="Y20" s="62" t="s">
        <v>48</v>
      </c>
      <c r="Z20" s="62" t="s">
        <v>55</v>
      </c>
      <c r="AA20" s="62" t="s">
        <v>83</v>
      </c>
      <c r="AB20" s="1">
        <v>0</v>
      </c>
      <c r="AO20" s="3"/>
    </row>
    <row r="21" spans="2:52" ht="25.5" customHeight="1">
      <c r="B21" s="117"/>
      <c r="C21" s="118"/>
      <c r="D21" s="118"/>
      <c r="E21" s="118"/>
      <c r="F21" s="118"/>
      <c r="G21" s="118"/>
      <c r="H21" s="118"/>
      <c r="I21" s="118"/>
      <c r="J21" s="118"/>
      <c r="K21" s="118"/>
      <c r="L21" s="118"/>
      <c r="M21" s="118"/>
      <c r="N21" s="118"/>
      <c r="O21" s="118"/>
      <c r="P21" s="118"/>
      <c r="Q21" s="118"/>
      <c r="R21" s="118"/>
      <c r="S21" s="118"/>
      <c r="T21" s="119"/>
      <c r="U21" s="3"/>
      <c r="Y21" s="62" t="s">
        <v>49</v>
      </c>
      <c r="Z21" s="62" t="s">
        <v>56</v>
      </c>
      <c r="AA21" s="62" t="s">
        <v>80</v>
      </c>
      <c r="AB21" s="1">
        <v>0</v>
      </c>
      <c r="AG21" s="54"/>
      <c r="AH21" s="54"/>
      <c r="AO21" s="3"/>
    </row>
    <row r="22" spans="2:52" ht="25.5" customHeight="1">
      <c r="B22" s="117"/>
      <c r="C22" s="118"/>
      <c r="D22" s="118"/>
      <c r="E22" s="118"/>
      <c r="F22" s="118"/>
      <c r="G22" s="118"/>
      <c r="H22" s="118"/>
      <c r="I22" s="118"/>
      <c r="J22" s="118"/>
      <c r="K22" s="118"/>
      <c r="L22" s="118"/>
      <c r="M22" s="118"/>
      <c r="N22" s="118"/>
      <c r="O22" s="118"/>
      <c r="P22" s="118"/>
      <c r="Q22" s="118"/>
      <c r="R22" s="118"/>
      <c r="S22" s="118"/>
      <c r="T22" s="119"/>
      <c r="U22" s="3"/>
      <c r="Y22" s="62" t="s">
        <v>50</v>
      </c>
      <c r="Z22" s="62" t="s">
        <v>60</v>
      </c>
      <c r="AA22" s="62" t="s">
        <v>81</v>
      </c>
      <c r="AB22" s="1">
        <v>0</v>
      </c>
      <c r="AG22" s="54"/>
      <c r="AH22" s="54"/>
      <c r="AO22" s="3"/>
      <c r="AP22" s="3"/>
    </row>
    <row r="23" spans="2:52" ht="25.5" customHeight="1">
      <c r="B23" s="117"/>
      <c r="C23" s="118"/>
      <c r="D23" s="118"/>
      <c r="E23" s="118"/>
      <c r="F23" s="118"/>
      <c r="G23" s="118"/>
      <c r="H23" s="118"/>
      <c r="I23" s="118"/>
      <c r="J23" s="118"/>
      <c r="K23" s="118"/>
      <c r="L23" s="118"/>
      <c r="M23" s="118"/>
      <c r="N23" s="118"/>
      <c r="O23" s="118"/>
      <c r="P23" s="118"/>
      <c r="Q23" s="118"/>
      <c r="R23" s="118"/>
      <c r="S23" s="118"/>
      <c r="T23" s="119"/>
      <c r="U23" s="3"/>
      <c r="Y23" s="62" t="s">
        <v>51</v>
      </c>
      <c r="Z23" s="62" t="s">
        <v>59</v>
      </c>
      <c r="AA23" s="62" t="s">
        <v>82</v>
      </c>
      <c r="AB23" s="1">
        <v>0</v>
      </c>
      <c r="AG23" s="54"/>
      <c r="AH23" s="54"/>
      <c r="AO23" s="3"/>
      <c r="AP23" s="3"/>
    </row>
    <row r="24" spans="2:52" ht="25.5" customHeight="1">
      <c r="B24" s="117"/>
      <c r="C24" s="118"/>
      <c r="D24" s="118"/>
      <c r="E24" s="118"/>
      <c r="F24" s="118"/>
      <c r="G24" s="118"/>
      <c r="H24" s="118"/>
      <c r="I24" s="118"/>
      <c r="J24" s="118"/>
      <c r="K24" s="118"/>
      <c r="L24" s="118"/>
      <c r="M24" s="118"/>
      <c r="N24" s="118"/>
      <c r="O24" s="118"/>
      <c r="P24" s="118"/>
      <c r="Q24" s="118"/>
      <c r="R24" s="118"/>
      <c r="S24" s="118"/>
      <c r="T24" s="119"/>
      <c r="U24" s="3"/>
      <c r="Y24" s="62" t="s">
        <v>52</v>
      </c>
      <c r="Z24" s="62" t="s">
        <v>58</v>
      </c>
      <c r="AA24" s="62" t="s">
        <v>73</v>
      </c>
      <c r="AB24" s="1">
        <v>0</v>
      </c>
      <c r="AG24" s="54"/>
      <c r="AH24" s="54"/>
      <c r="AO24" s="3"/>
      <c r="AP24" s="3"/>
    </row>
    <row r="25" spans="2:52" ht="25.5" customHeight="1">
      <c r="B25" s="117"/>
      <c r="C25" s="118"/>
      <c r="D25" s="118"/>
      <c r="E25" s="118"/>
      <c r="F25" s="118"/>
      <c r="G25" s="118"/>
      <c r="H25" s="118"/>
      <c r="I25" s="118"/>
      <c r="J25" s="118"/>
      <c r="K25" s="118"/>
      <c r="L25" s="118"/>
      <c r="M25" s="118"/>
      <c r="N25" s="118"/>
      <c r="O25" s="118"/>
      <c r="P25" s="118"/>
      <c r="Q25" s="118"/>
      <c r="R25" s="118"/>
      <c r="S25" s="118"/>
      <c r="T25" s="119"/>
      <c r="U25" s="3"/>
      <c r="Y25" s="62" t="s">
        <v>53</v>
      </c>
      <c r="Z25" s="62" t="s">
        <v>57</v>
      </c>
      <c r="AA25" s="62" t="s">
        <v>74</v>
      </c>
      <c r="AB25" s="1">
        <v>0</v>
      </c>
      <c r="AO25" s="3"/>
      <c r="AP25" s="3"/>
    </row>
    <row r="26" spans="2:52" ht="25.5" customHeight="1">
      <c r="B26" s="117"/>
      <c r="C26" s="118"/>
      <c r="D26" s="118"/>
      <c r="E26" s="118"/>
      <c r="F26" s="118"/>
      <c r="G26" s="118"/>
      <c r="H26" s="118"/>
      <c r="I26" s="118"/>
      <c r="J26" s="118"/>
      <c r="K26" s="118"/>
      <c r="L26" s="118"/>
      <c r="M26" s="118"/>
      <c r="N26" s="118"/>
      <c r="O26" s="118"/>
      <c r="P26" s="118"/>
      <c r="Q26" s="118"/>
      <c r="R26" s="118"/>
      <c r="S26" s="118"/>
      <c r="T26" s="119"/>
      <c r="U26" s="3"/>
      <c r="Y26" s="62" t="s">
        <v>105</v>
      </c>
      <c r="Z26" s="62" t="s">
        <v>103</v>
      </c>
      <c r="AA26" s="62" t="s">
        <v>104</v>
      </c>
      <c r="AB26" s="1">
        <v>0</v>
      </c>
      <c r="AE26" s="64"/>
      <c r="AF26" s="2"/>
      <c r="AG26" s="2"/>
      <c r="AH26" s="2"/>
      <c r="AI26" s="2"/>
      <c r="AO26" s="3"/>
      <c r="AP26" s="3"/>
    </row>
    <row r="27" spans="2:52" ht="25.5" customHeight="1">
      <c r="B27" s="117"/>
      <c r="C27" s="118"/>
      <c r="D27" s="118"/>
      <c r="E27" s="118"/>
      <c r="F27" s="118"/>
      <c r="G27" s="118"/>
      <c r="H27" s="118"/>
      <c r="I27" s="118"/>
      <c r="J27" s="118"/>
      <c r="K27" s="118"/>
      <c r="L27" s="118"/>
      <c r="M27" s="118"/>
      <c r="N27" s="118"/>
      <c r="O27" s="118"/>
      <c r="P27" s="118"/>
      <c r="Q27" s="118"/>
      <c r="R27" s="118"/>
      <c r="S27" s="118"/>
      <c r="T27" s="119"/>
      <c r="U27" s="3"/>
      <c r="V27" s="3"/>
      <c r="W27" s="3"/>
      <c r="X27" s="3"/>
      <c r="Y27" s="3"/>
      <c r="Z27" s="3"/>
      <c r="AA27" s="3"/>
      <c r="AC27" s="63"/>
      <c r="AD27" s="63"/>
      <c r="AE27" s="64"/>
      <c r="AF27" s="2"/>
      <c r="AG27" s="2"/>
      <c r="AH27" s="2"/>
      <c r="AI27" s="2"/>
      <c r="AO27" s="3"/>
      <c r="AP27" s="3"/>
    </row>
    <row r="28" spans="2:52" ht="47.25" customHeight="1">
      <c r="B28" s="120"/>
      <c r="C28" s="121"/>
      <c r="D28" s="121"/>
      <c r="E28" s="121"/>
      <c r="F28" s="121"/>
      <c r="G28" s="121"/>
      <c r="H28" s="121"/>
      <c r="I28" s="121"/>
      <c r="J28" s="121"/>
      <c r="K28" s="121"/>
      <c r="L28" s="121"/>
      <c r="M28" s="121"/>
      <c r="N28" s="121"/>
      <c r="O28" s="121"/>
      <c r="P28" s="121"/>
      <c r="Q28" s="121"/>
      <c r="R28" s="121"/>
      <c r="S28" s="121"/>
      <c r="T28" s="122"/>
      <c r="U28" s="3"/>
      <c r="V28" s="3"/>
      <c r="W28" s="3"/>
      <c r="X28" s="3"/>
      <c r="Y28" s="3"/>
      <c r="Z28" s="3"/>
      <c r="AA28" s="3"/>
      <c r="AC28" s="63"/>
      <c r="AD28" s="63"/>
      <c r="AE28" s="64"/>
      <c r="AF28" s="110"/>
      <c r="AG28" s="110"/>
      <c r="AH28" s="110"/>
      <c r="AI28" s="110"/>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90" t="s">
        <v>18</v>
      </c>
      <c r="C30" s="91"/>
      <c r="D30" s="91"/>
      <c r="E30" s="91"/>
      <c r="F30" s="91"/>
      <c r="G30" s="91"/>
      <c r="H30" s="91"/>
      <c r="I30" s="91"/>
      <c r="J30" s="91"/>
      <c r="K30" s="91"/>
      <c r="L30" s="91"/>
      <c r="M30" s="91"/>
      <c r="N30" s="91"/>
      <c r="O30" s="91"/>
      <c r="P30" s="91"/>
      <c r="Q30" s="91"/>
      <c r="R30" s="91"/>
      <c r="S30" s="91"/>
      <c r="T30" s="91"/>
      <c r="U30" s="91"/>
      <c r="V30" s="91"/>
      <c r="W30" s="91"/>
      <c r="X30" s="91"/>
      <c r="Y30" s="91"/>
      <c r="Z30" s="91"/>
      <c r="AA30" s="92"/>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93" t="s">
        <v>23</v>
      </c>
      <c r="H33" s="94"/>
      <c r="I33" s="94"/>
      <c r="J33" s="94"/>
      <c r="K33" s="94"/>
      <c r="L33" s="94"/>
      <c r="M33" s="94"/>
      <c r="N33" s="94"/>
      <c r="O33" s="94"/>
      <c r="P33" s="94"/>
      <c r="Q33" s="94"/>
      <c r="R33" s="94"/>
      <c r="S33" s="94"/>
      <c r="T33" s="94"/>
      <c r="U33" s="94"/>
      <c r="V33" s="94"/>
      <c r="W33" s="94"/>
      <c r="X33" s="94"/>
      <c r="Y33" s="94"/>
      <c r="Z33" s="94"/>
      <c r="AA33" s="95"/>
      <c r="AC33" s="63"/>
      <c r="AD33" s="63"/>
      <c r="AE33" s="64"/>
    </row>
    <row r="34" spans="2:52" ht="33.75" customHeight="1" thickTop="1">
      <c r="B34" s="14" t="s">
        <v>19</v>
      </c>
      <c r="C34" s="15" t="s">
        <v>22</v>
      </c>
      <c r="D34" s="16">
        <v>50</v>
      </c>
      <c r="E34" s="30"/>
      <c r="F34" s="36">
        <f>IF(AND(E34&lt;&gt;"",E34=[1]Answers!E34),1,IF(ISBLANK(E34),0,-1))</f>
        <v>0</v>
      </c>
      <c r="G34" s="96" t="s">
        <v>308</v>
      </c>
      <c r="H34" s="97"/>
      <c r="I34" s="97"/>
      <c r="J34" s="97"/>
      <c r="K34" s="97"/>
      <c r="L34" s="97"/>
      <c r="M34" s="97"/>
      <c r="N34" s="97"/>
      <c r="O34" s="97"/>
      <c r="P34" s="97"/>
      <c r="Q34" s="97"/>
      <c r="R34" s="97"/>
      <c r="S34" s="97"/>
      <c r="T34" s="97"/>
      <c r="U34" s="97"/>
      <c r="V34" s="97"/>
      <c r="W34" s="97"/>
      <c r="X34" s="97"/>
      <c r="Y34" s="97"/>
      <c r="Z34" s="97"/>
      <c r="AA34" s="98"/>
      <c r="AC34" s="63"/>
      <c r="AD34" s="63"/>
      <c r="AE34" s="64"/>
    </row>
    <row r="35" spans="2:52" ht="33.9" customHeight="1">
      <c r="B35" s="14" t="s">
        <v>21</v>
      </c>
      <c r="C35" s="15" t="s">
        <v>22</v>
      </c>
      <c r="D35" s="16">
        <v>80</v>
      </c>
      <c r="E35" s="30"/>
      <c r="F35" s="36">
        <f>IF(AND(E35&lt;&gt;"",E35=[1]Answers!E35),1,IF(ISBLANK(E35),0,-1))</f>
        <v>0</v>
      </c>
      <c r="G35" s="99" t="s">
        <v>299</v>
      </c>
      <c r="H35" s="100"/>
      <c r="I35" s="100"/>
      <c r="J35" s="100"/>
      <c r="K35" s="100"/>
      <c r="L35" s="100"/>
      <c r="M35" s="100"/>
      <c r="N35" s="100"/>
      <c r="O35" s="100"/>
      <c r="P35" s="100"/>
      <c r="Q35" s="100"/>
      <c r="R35" s="100"/>
      <c r="S35" s="100"/>
      <c r="T35" s="100"/>
      <c r="U35" s="100"/>
      <c r="V35" s="100"/>
      <c r="W35" s="100"/>
      <c r="X35" s="100"/>
      <c r="Y35" s="100"/>
      <c r="Z35" s="100"/>
      <c r="AA35" s="101"/>
      <c r="AC35" s="63"/>
      <c r="AD35" s="63"/>
      <c r="AE35" s="64"/>
    </row>
    <row r="36" spans="2:52" ht="33.75" customHeight="1">
      <c r="B36" s="14" t="s">
        <v>20</v>
      </c>
      <c r="C36" s="15" t="s">
        <v>22</v>
      </c>
      <c r="D36" s="16">
        <v>120</v>
      </c>
      <c r="E36" s="30"/>
      <c r="F36" s="36">
        <f>IF(AND(E36&lt;&gt;"",E36=[1]Answers!E36),1,IF(ISBLANK(E36),0,-1))</f>
        <v>0</v>
      </c>
      <c r="G36" s="102" t="s">
        <v>309</v>
      </c>
      <c r="H36" s="103"/>
      <c r="I36" s="103"/>
      <c r="J36" s="103"/>
      <c r="K36" s="103"/>
      <c r="L36" s="103"/>
      <c r="M36" s="103"/>
      <c r="N36" s="103"/>
      <c r="O36" s="103"/>
      <c r="P36" s="103"/>
      <c r="Q36" s="103"/>
      <c r="R36" s="103"/>
      <c r="S36" s="103"/>
      <c r="T36" s="103"/>
      <c r="U36" s="103"/>
      <c r="V36" s="103"/>
      <c r="W36" s="103"/>
      <c r="X36" s="103"/>
      <c r="Y36" s="103"/>
      <c r="Z36" s="103"/>
      <c r="AA36" s="104"/>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85"/>
      <c r="D39" s="85"/>
      <c r="E39" s="86"/>
      <c r="F39" s="85"/>
      <c r="G39" s="85"/>
      <c r="H39" s="85"/>
      <c r="I39" s="85"/>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06" t="s">
        <v>29</v>
      </c>
      <c r="K41" s="106"/>
      <c r="L41" s="106"/>
      <c r="M41" s="106"/>
      <c r="N41" s="106"/>
      <c r="AS41" s="6"/>
      <c r="AT41" s="6"/>
      <c r="AU41" s="6"/>
      <c r="AV41" s="6"/>
      <c r="AW41" s="6"/>
      <c r="AX41" s="6"/>
      <c r="AY41" s="6"/>
      <c r="AZ41" s="6"/>
    </row>
    <row r="42" spans="2:52" ht="15" customHeight="1" thickTop="1">
      <c r="J42" s="105" cm="1">
        <f t="array" ref="J42">SUMPRODUCT(--(F34:F216=1),F34:F216,D34:D216)</f>
        <v>420</v>
      </c>
      <c r="K42" s="105"/>
      <c r="L42" s="105"/>
      <c r="M42" s="105"/>
      <c r="N42" s="105"/>
      <c r="AS42" s="6"/>
      <c r="AT42" s="6"/>
      <c r="AU42" s="6"/>
      <c r="AV42" s="6"/>
      <c r="AW42" s="6"/>
      <c r="AX42" s="6"/>
      <c r="AY42" s="6"/>
      <c r="AZ42" s="6"/>
    </row>
    <row r="43" spans="2:52" ht="15" customHeight="1">
      <c r="B43" s="20" t="s">
        <v>306</v>
      </c>
      <c r="J43" s="105"/>
      <c r="K43" s="105"/>
      <c r="L43" s="105"/>
      <c r="M43" s="105"/>
      <c r="N43" s="105"/>
      <c r="AS43" s="6"/>
      <c r="AT43" s="6"/>
      <c r="AU43" s="6"/>
      <c r="AV43" s="6"/>
      <c r="AW43" s="6"/>
      <c r="AX43" s="6"/>
      <c r="AY43" s="6"/>
      <c r="AZ43" s="6"/>
    </row>
    <row r="44" spans="2:52" ht="15" customHeight="1" thickBot="1">
      <c r="B44" s="20"/>
      <c r="G44" s="27"/>
      <c r="J44" s="105"/>
      <c r="K44" s="105"/>
      <c r="L44" s="105"/>
      <c r="M44" s="105"/>
      <c r="N44" s="105"/>
      <c r="R44" s="6"/>
    </row>
    <row r="45" spans="2:52" ht="25.5" customHeight="1" thickTop="1" thickBot="1">
      <c r="B45" s="19" t="s">
        <v>2</v>
      </c>
      <c r="C45" s="19" t="s">
        <v>3</v>
      </c>
      <c r="D45" s="19" t="s">
        <v>4</v>
      </c>
      <c r="E45" s="44" t="s">
        <v>5</v>
      </c>
      <c r="G45" s="19" t="s">
        <v>63</v>
      </c>
      <c r="H45" s="6"/>
      <c r="I45" s="6"/>
      <c r="J45" s="105"/>
      <c r="K45" s="105"/>
      <c r="L45" s="105"/>
      <c r="M45" s="105"/>
      <c r="N45" s="105"/>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IF(AND(E47&lt;&gt;"",E47=[1]Answers!E47),1,IF(ISBLANK(E47),0,-1))</f>
        <v>1</v>
      </c>
      <c r="G47" s="38" t="s">
        <v>44</v>
      </c>
      <c r="H47" s="6"/>
      <c r="I47" s="6" t="str">
        <f>_xlfn.XLOOKUP(_xlfn.TEXTBEFORE(G47,"-"),_nCode,_nCity)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_xlfn.XLOOKUP(_xlfn.TEXTBEFORE(G48,"-"),_nCode,_nCity)</f>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t="s">
        <v>42</v>
      </c>
      <c r="F49" s="36">
        <f>IF(AND(E49&lt;&gt;"",E49=[1]Answers!E49),1,IF(ISBLANK(E49),0,-1))</f>
        <v>1</v>
      </c>
      <c r="G49" s="38" t="s">
        <v>165</v>
      </c>
      <c r="H49" s="6"/>
      <c r="I49" s="6" t="str">
        <f>_xlfn.XLOOKUP(_xlfn.TEXTBEFORE(G49,"-"),_nCode,_nCity)</f>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 t="shared" ref="B50:B58" si="0">B49+1</f>
        <v>2</v>
      </c>
      <c r="C50" s="17">
        <v>1</v>
      </c>
      <c r="D50" s="18">
        <v>6</v>
      </c>
      <c r="E50" s="30" t="s">
        <v>50</v>
      </c>
      <c r="F50" s="36">
        <f>IF(AND(E50&lt;&gt;"",E50=[1]Answers!E50),1,IF(ISBLANK(E50),0,-1))</f>
        <v>1</v>
      </c>
      <c r="G50" s="38" t="s">
        <v>173</v>
      </c>
      <c r="H50" s="6"/>
      <c r="I50" s="6" t="str">
        <f>_xlfn.XLOOKUP(_xlfn.TEXTBEFORE(G50,"-"),_nCode,_nCity)</f>
        <v>Los Angeles</v>
      </c>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 t="shared" si="0"/>
        <v>3</v>
      </c>
      <c r="C51" s="17">
        <v>1</v>
      </c>
      <c r="D51" s="18">
        <v>6</v>
      </c>
      <c r="E51" s="30" t="s">
        <v>48</v>
      </c>
      <c r="F51" s="36">
        <f>IF(AND(E51&lt;&gt;"",E51=[1]Answers!E51),1,IF(ISBLANK(E51),0,-1))</f>
        <v>1</v>
      </c>
      <c r="G51" s="38" t="s">
        <v>174</v>
      </c>
      <c r="H51" s="6"/>
      <c r="I51" s="6" t="str">
        <f>_xlfn.XLOOKUP(_xlfn.TEXTBEFORE(G51,"-"),_nCode,_nCity)</f>
        <v>Madrid</v>
      </c>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 t="shared" si="0"/>
        <v>4</v>
      </c>
      <c r="C52" s="17">
        <v>1</v>
      </c>
      <c r="D52" s="18">
        <v>6</v>
      </c>
      <c r="E52" s="30" t="s">
        <v>39</v>
      </c>
      <c r="F52" s="36">
        <f>IF(AND(E52&lt;&gt;"",E52=[1]Answers!E52),1,IF(ISBLANK(E52),0,-1))</f>
        <v>1</v>
      </c>
      <c r="G52" s="38" t="s">
        <v>166</v>
      </c>
      <c r="H52" s="6"/>
      <c r="I52" s="6" t="str">
        <f>_xlfn.XLOOKUP(_xlfn.TEXTBEFORE(G52,"-"),_nCode,_nCity)</f>
        <v>London</v>
      </c>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 t="shared" si="0"/>
        <v>5</v>
      </c>
      <c r="C53" s="17">
        <v>1</v>
      </c>
      <c r="D53" s="18">
        <v>6</v>
      </c>
      <c r="E53" s="30" t="s">
        <v>47</v>
      </c>
      <c r="F53" s="36">
        <f>IF(AND(E53&lt;&gt;"",E53=[1]Answers!E53),1,IF(ISBLANK(E53),0,-1))</f>
        <v>1</v>
      </c>
      <c r="G53" s="38" t="s">
        <v>167</v>
      </c>
      <c r="H53" s="6"/>
      <c r="I53" s="6" t="str">
        <f>_xlfn.XLOOKUP(_xlfn.TEXTBEFORE(G53,"-"),_nCode,_nCity)</f>
        <v>Montreal</v>
      </c>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 t="shared" si="0"/>
        <v>6</v>
      </c>
      <c r="C54" s="17">
        <v>1</v>
      </c>
      <c r="D54" s="18">
        <v>6</v>
      </c>
      <c r="E54" s="30" t="s">
        <v>35</v>
      </c>
      <c r="F54" s="36">
        <f>IF(AND(E54&lt;&gt;"",E54=[1]Answers!E54),1,IF(ISBLANK(E54),0,-1))</f>
        <v>1</v>
      </c>
      <c r="G54" s="38" t="s">
        <v>168</v>
      </c>
      <c r="H54" s="6"/>
      <c r="I54" s="6" t="str">
        <f>_xlfn.XLOOKUP(_xlfn.TEXTBEFORE(G54,"-"),_nCode,_nCity)</f>
        <v>Bogota</v>
      </c>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 t="shared" si="0"/>
        <v>7</v>
      </c>
      <c r="C55" s="17">
        <v>1</v>
      </c>
      <c r="D55" s="18">
        <v>6</v>
      </c>
      <c r="E55" s="30" t="s">
        <v>52</v>
      </c>
      <c r="F55" s="36">
        <f>IF(AND(E55&lt;&gt;"",E55=[1]Answers!E55),1,IF(ISBLANK(E55),0,-1))</f>
        <v>1</v>
      </c>
      <c r="G55" s="38" t="s">
        <v>169</v>
      </c>
      <c r="H55" s="6"/>
      <c r="I55" s="6" t="str">
        <f>_xlfn.XLOOKUP(_xlfn.TEXTBEFORE(G55,"-"),_nCode,_nCity)</f>
        <v>Buenos Aires</v>
      </c>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 t="shared" si="0"/>
        <v>8</v>
      </c>
      <c r="C56" s="17">
        <v>1</v>
      </c>
      <c r="D56" s="18">
        <v>6</v>
      </c>
      <c r="E56" s="30" t="s">
        <v>51</v>
      </c>
      <c r="F56" s="36">
        <f>IF(AND(E56&lt;&gt;"",E56=[1]Answers!E56),1,IF(ISBLANK(E56),0,-1))</f>
        <v>1</v>
      </c>
      <c r="G56" s="38" t="s">
        <v>170</v>
      </c>
      <c r="H56" s="6"/>
      <c r="I56" s="6" t="str">
        <f>_xlfn.XLOOKUP(_xlfn.TEXTBEFORE(G56,"-"),_nCode,_nCity)</f>
        <v>Cape Town</v>
      </c>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 t="shared" si="0"/>
        <v>9</v>
      </c>
      <c r="C57" s="17">
        <v>1</v>
      </c>
      <c r="D57" s="18">
        <v>6</v>
      </c>
      <c r="E57" s="30" t="s">
        <v>42</v>
      </c>
      <c r="F57" s="36">
        <f>IF(AND(E57&lt;&gt;"",E57=[1]Answers!E57),1,IF(ISBLANK(E57),0,-1))</f>
        <v>1</v>
      </c>
      <c r="G57" s="38" t="s">
        <v>171</v>
      </c>
      <c r="H57" s="6"/>
      <c r="I57" s="6" t="str">
        <f>_xlfn.XLOOKUP(_xlfn.TEXTBEFORE(G57,"-"),_nCode,_nCity)</f>
        <v>Lisbon</v>
      </c>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 t="shared" si="0"/>
        <v>10</v>
      </c>
      <c r="C58" s="17">
        <v>1</v>
      </c>
      <c r="D58" s="18">
        <v>6</v>
      </c>
      <c r="E58" s="30" t="s">
        <v>52</v>
      </c>
      <c r="F58" s="36">
        <f>IF(AND(E58&lt;&gt;"",E58=[1]Answers!E58),1,IF(ISBLANK(E58),0,-1))</f>
        <v>1</v>
      </c>
      <c r="G58" s="38" t="s">
        <v>172</v>
      </c>
      <c r="H58" s="6"/>
      <c r="I58" s="6" t="str">
        <f>_xlfn.XLOOKUP(_xlfn.TEXTBEFORE(G58,"-"),_nCode,_nCity)</f>
        <v>Buenos Aires</v>
      </c>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990</v>
      </c>
      <c r="F60" s="36">
        <f>IF(AND(E60&lt;&gt;"",E60=[1]Answers!E60),1,IF(ISBLANK(E60),0,-1))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2"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20"/>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93" t="s">
        <v>64</v>
      </c>
      <c r="H67" s="94"/>
      <c r="I67" s="94"/>
      <c r="J67" s="94"/>
      <c r="K67" s="94"/>
      <c r="L67" s="94"/>
      <c r="M67" s="94"/>
      <c r="N67" s="94"/>
      <c r="O67" s="94"/>
      <c r="P67" s="94"/>
      <c r="Q67" s="94"/>
      <c r="R67" s="9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IF(AND(E69&lt;&gt;"",E69=[1]Answers!E69),1,IF(ISBLANK(E69),0,-1))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T70" s="1" t="e" cm="1">
        <f t="array" ref="T70">SUM(_xlfn.XLOOKUP(_xlfn.TEXTSPLIT(G70,";"),_nRoutes,_nDistance))</f>
        <v>#VALUE!</v>
      </c>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1">B71+1</f>
        <v>12</v>
      </c>
      <c r="C72" s="17">
        <v>2</v>
      </c>
      <c r="D72" s="18">
        <v>8</v>
      </c>
      <c r="E72" s="30">
        <v>79970</v>
      </c>
      <c r="F72" s="36">
        <f>IF(AND(E72&lt;&gt;"",E72=[1]Answers!E72),1,IF(ISBLANK(E72),0,-1))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1"/>
        <v>13</v>
      </c>
      <c r="C73" s="17">
        <v>2</v>
      </c>
      <c r="D73" s="18">
        <v>8</v>
      </c>
      <c r="E73" s="30">
        <v>73858</v>
      </c>
      <c r="F73" s="36">
        <f>IF(AND(E73&lt;&gt;"",E73=[1]Answers!E73),1,IF(ISBLANK(E73),0,-1))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1"/>
        <v>14</v>
      </c>
      <c r="C74" s="17">
        <v>2</v>
      </c>
      <c r="D74" s="18">
        <v>8</v>
      </c>
      <c r="E74" s="30">
        <v>77444</v>
      </c>
      <c r="F74" s="36">
        <f>IF(AND(E74&lt;&gt;"",E74=[1]Answers!E74),1,IF(ISBLANK(E74),0,-1))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1"/>
        <v>15</v>
      </c>
      <c r="C75" s="17">
        <v>2</v>
      </c>
      <c r="D75" s="18">
        <v>8</v>
      </c>
      <c r="E75" s="30">
        <v>79092</v>
      </c>
      <c r="F75" s="36">
        <f>IF(AND(E75&lt;&gt;"",E75=[1]Answers!E75),1,IF(ISBLANK(E75),0,-1))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1"/>
        <v>16</v>
      </c>
      <c r="C76" s="17">
        <v>2</v>
      </c>
      <c r="D76" s="18">
        <v>8</v>
      </c>
      <c r="E76" s="30">
        <v>93957</v>
      </c>
      <c r="F76" s="36">
        <f>IF(AND(E76&lt;&gt;"",E76=[1]Answers!E76),1,IF(ISBLANK(E76),0,-1))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1"/>
        <v>17</v>
      </c>
      <c r="C77" s="17">
        <v>2</v>
      </c>
      <c r="D77" s="18">
        <v>8</v>
      </c>
      <c r="E77" s="30">
        <v>74320</v>
      </c>
      <c r="F77" s="36">
        <f>IF(AND(E77&lt;&gt;"",E77=[1]Answers!E77),1,IF(ISBLANK(E77),0,-1))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1"/>
        <v>18</v>
      </c>
      <c r="C78" s="17">
        <v>2</v>
      </c>
      <c r="D78" s="18">
        <v>8</v>
      </c>
      <c r="E78" s="30">
        <v>66179</v>
      </c>
      <c r="F78" s="36">
        <f>IF(AND(E78&lt;&gt;"",E78=[1]Answers!E78),1,IF(ISBLANK(E78),0,-1))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1"/>
        <v>19</v>
      </c>
      <c r="C79" s="17">
        <v>2</v>
      </c>
      <c r="D79" s="18">
        <v>8</v>
      </c>
      <c r="E79" s="30">
        <v>81610</v>
      </c>
      <c r="F79" s="36">
        <f>IF(AND(E79&lt;&gt;"",E79=[1]Answers!E79),1,IF(ISBLANK(E79),0,-1))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1"/>
        <v>20</v>
      </c>
      <c r="C80" s="17">
        <v>2</v>
      </c>
      <c r="D80" s="18">
        <v>8</v>
      </c>
      <c r="E80" s="30">
        <v>81476</v>
      </c>
      <c r="F80" s="36">
        <f>IF(AND(E80&lt;&gt;"",E80=[1]Answers!E80),1,IF(ISBLANK(E80),0,-1))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1"/>
        <v>21</v>
      </c>
      <c r="C81" s="17">
        <v>2</v>
      </c>
      <c r="D81" s="18">
        <v>8</v>
      </c>
      <c r="E81" s="30">
        <v>71758</v>
      </c>
      <c r="F81" s="36">
        <f>IF(AND(E81&lt;&gt;"",E81=[1]Answers!E81),1,IF(ISBLANK(E81),0,-1))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1"/>
        <v>22</v>
      </c>
      <c r="C82" s="17">
        <v>2</v>
      </c>
      <c r="D82" s="18">
        <v>8</v>
      </c>
      <c r="E82" s="30">
        <v>78104</v>
      </c>
      <c r="F82" s="36">
        <f>IF(AND(E82&lt;&gt;"",E82=[1]Answers!E82),1,IF(ISBLANK(E82),0,-1))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1"/>
        <v>23</v>
      </c>
      <c r="C83" s="17">
        <v>2</v>
      </c>
      <c r="D83" s="18">
        <v>8</v>
      </c>
      <c r="E83" s="30">
        <v>80854</v>
      </c>
      <c r="F83" s="36">
        <f>IF(AND(E83&lt;&gt;"",E83=[1]Answers!E83),1,IF(ISBLANK(E83),0,-1))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1"/>
        <v>24</v>
      </c>
      <c r="C84" s="17">
        <v>2</v>
      </c>
      <c r="D84" s="18">
        <v>8</v>
      </c>
      <c r="E84" s="30">
        <v>104324</v>
      </c>
      <c r="F84" s="36">
        <f>IF(AND(E84&lt;&gt;"",E84=[1]Answers!E84),1,IF(ISBLANK(E84),0,-1))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1"/>
        <v>25</v>
      </c>
      <c r="C85" s="17">
        <v>2</v>
      </c>
      <c r="D85" s="18">
        <v>8</v>
      </c>
      <c r="E85" s="30">
        <v>82947</v>
      </c>
      <c r="F85" s="36">
        <f>IF(AND(E85&lt;&gt;"",E85=[1]Answers!E85),1,IF(ISBLANK(E85),0,-1))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1"/>
        <v>26</v>
      </c>
      <c r="C86" s="17">
        <v>2</v>
      </c>
      <c r="D86" s="18">
        <v>8</v>
      </c>
      <c r="E86" s="30">
        <v>96384</v>
      </c>
      <c r="F86" s="36">
        <f>IF(AND(E86&lt;&gt;"",E86=[1]Answers!E86),1,IF(ISBLANK(E86),0,-1))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1"/>
        <v>27</v>
      </c>
      <c r="C87" s="17">
        <v>2</v>
      </c>
      <c r="D87" s="18">
        <v>8</v>
      </c>
      <c r="E87" s="30">
        <v>72089</v>
      </c>
      <c r="F87" s="36">
        <f>IF(AND(E87&lt;&gt;"",E87=[1]Answers!E87),1,IF(ISBLANK(E87),0,-1))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1"/>
        <v>28</v>
      </c>
      <c r="C88" s="17">
        <v>2</v>
      </c>
      <c r="D88" s="18">
        <v>8</v>
      </c>
      <c r="E88" s="30">
        <v>89050</v>
      </c>
      <c r="F88" s="36">
        <f>IF(AND(E88&lt;&gt;"",E88=[1]Answers!E88),1,IF(ISBLANK(E88),0,-1))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1"/>
        <v>29</v>
      </c>
      <c r="C89" s="17">
        <v>2</v>
      </c>
      <c r="D89" s="18">
        <v>8</v>
      </c>
      <c r="E89" s="30">
        <v>100153</v>
      </c>
      <c r="F89" s="36">
        <f>IF(AND(E89&lt;&gt;"",E89=[1]Answers!E89),1,IF(ISBLANK(E89),0,-1))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1"/>
        <v>30</v>
      </c>
      <c r="C90" s="17">
        <v>2</v>
      </c>
      <c r="D90" s="18">
        <v>8</v>
      </c>
      <c r="E90" s="30">
        <v>88615</v>
      </c>
      <c r="F90" s="36">
        <f>IF(AND(E90&lt;&gt;"",E90=[1]Answers!E90),1,IF(ISBLANK(E90),0,-1))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1637142</v>
      </c>
      <c r="F92" s="36">
        <f>IF(AND(E92&lt;&gt;"",E92=[1]Answers!E92),1,IF(ISBLANK(E92),0,-1))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2"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20"/>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07" t="s">
        <v>64</v>
      </c>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8"/>
      <c r="AG104" s="109"/>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IF(AND(E106&lt;&gt;"",E106=[1]Answers!E106),1,IF(ISBLANK(E106),0,-1))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v>75</v>
      </c>
      <c r="F108" s="36">
        <f>IF(AND(E108&lt;&gt;"",E108=[1]Answers!E108),1,IF(ISBLANK(E108),0,-1))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 t="shared" ref="B109:B127" si="2">B108+1</f>
        <v>32</v>
      </c>
      <c r="C109" s="17">
        <v>3</v>
      </c>
      <c r="D109" s="18">
        <v>10</v>
      </c>
      <c r="E109" s="30">
        <v>107</v>
      </c>
      <c r="F109" s="36">
        <f>IF(AND(E109&lt;&gt;"",E109=[1]Answers!E109),1,IF(ISBLANK(E109),0,-1))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 t="shared" si="2"/>
        <v>33</v>
      </c>
      <c r="C110" s="17">
        <v>3</v>
      </c>
      <c r="D110" s="18">
        <v>10</v>
      </c>
      <c r="E110" s="30">
        <v>128</v>
      </c>
      <c r="F110" s="36">
        <f>IF(AND(E110&lt;&gt;"",E110=[1]Answers!E110),1,IF(ISBLANK(E110),0,-1))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 t="shared" si="2"/>
        <v>34</v>
      </c>
      <c r="C111" s="17">
        <v>3</v>
      </c>
      <c r="D111" s="18">
        <v>10</v>
      </c>
      <c r="E111" s="30">
        <v>107</v>
      </c>
      <c r="F111" s="36">
        <f>IF(AND(E111&lt;&gt;"",E111=[1]Answers!E111),1,IF(ISBLANK(E111),0,-1))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 t="shared" si="2"/>
        <v>35</v>
      </c>
      <c r="C112" s="17">
        <v>3</v>
      </c>
      <c r="D112" s="18">
        <v>10</v>
      </c>
      <c r="E112" s="30">
        <v>99</v>
      </c>
      <c r="F112" s="36">
        <f>IF(AND(E112&lt;&gt;"",E112=[1]Answers!E112),1,IF(ISBLANK(E112),0,-1))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 t="shared" si="2"/>
        <v>36</v>
      </c>
      <c r="C113" s="17">
        <v>3</v>
      </c>
      <c r="D113" s="18">
        <v>10</v>
      </c>
      <c r="E113" s="30">
        <v>97</v>
      </c>
      <c r="F113" s="36">
        <f>IF(AND(E113&lt;&gt;"",E113=[1]Answers!E113),1,IF(ISBLANK(E113),0,-1))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 t="shared" si="2"/>
        <v>37</v>
      </c>
      <c r="C114" s="17">
        <v>3</v>
      </c>
      <c r="D114" s="18">
        <v>10</v>
      </c>
      <c r="E114" s="30">
        <v>69</v>
      </c>
      <c r="F114" s="36">
        <f>IF(AND(E114&lt;&gt;"",E114=[1]Answers!E114),1,IF(ISBLANK(E114),0,-1))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 t="shared" si="2"/>
        <v>38</v>
      </c>
      <c r="C115" s="17">
        <v>3</v>
      </c>
      <c r="D115" s="18">
        <v>10</v>
      </c>
      <c r="E115" s="30">
        <v>117</v>
      </c>
      <c r="F115" s="36">
        <f>IF(AND(E115&lt;&gt;"",E115=[1]Answers!E115),1,IF(ISBLANK(E115),0,-1))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 t="shared" si="2"/>
        <v>39</v>
      </c>
      <c r="C116" s="17">
        <v>3</v>
      </c>
      <c r="D116" s="18">
        <v>10</v>
      </c>
      <c r="E116" s="30">
        <v>83</v>
      </c>
      <c r="F116" s="36">
        <f>IF(AND(E116&lt;&gt;"",E116=[1]Answers!E116),1,IF(ISBLANK(E116),0,-1))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 t="shared" si="2"/>
        <v>40</v>
      </c>
      <c r="C117" s="17">
        <v>3</v>
      </c>
      <c r="D117" s="18">
        <v>10</v>
      </c>
      <c r="E117" s="30">
        <v>102</v>
      </c>
      <c r="F117" s="36">
        <f>IF(AND(E117&lt;&gt;"",E117=[1]Answers!E117),1,IF(ISBLANK(E117),0,-1))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 t="shared" si="2"/>
        <v>41</v>
      </c>
      <c r="C118" s="17">
        <v>3</v>
      </c>
      <c r="D118" s="18">
        <v>10</v>
      </c>
      <c r="E118" s="30">
        <v>138</v>
      </c>
      <c r="F118" s="36">
        <f>IF(AND(E118&lt;&gt;"",E118=[1]Answers!E118),1,IF(ISBLANK(E118),0,-1))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 t="shared" si="2"/>
        <v>42</v>
      </c>
      <c r="C119" s="17">
        <v>3</v>
      </c>
      <c r="D119" s="18">
        <v>10</v>
      </c>
      <c r="E119" s="30">
        <v>113</v>
      </c>
      <c r="F119" s="36">
        <f>IF(AND(E119&lt;&gt;"",E119=[1]Answers!E119),1,IF(ISBLANK(E119),0,-1))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 t="shared" si="2"/>
        <v>43</v>
      </c>
      <c r="C120" s="17">
        <v>3</v>
      </c>
      <c r="D120" s="18">
        <v>10</v>
      </c>
      <c r="E120" s="30">
        <v>89</v>
      </c>
      <c r="F120" s="36">
        <f>IF(AND(E120&lt;&gt;"",E120=[1]Answers!E120),1,IF(ISBLANK(E120),0,-1))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 t="shared" si="2"/>
        <v>44</v>
      </c>
      <c r="C121" s="17">
        <v>3</v>
      </c>
      <c r="D121" s="18">
        <v>10</v>
      </c>
      <c r="E121" s="30">
        <v>97</v>
      </c>
      <c r="F121" s="36">
        <f>IF(AND(E121&lt;&gt;"",E121=[1]Answers!E121),1,IF(ISBLANK(E121),0,-1))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 t="shared" si="2"/>
        <v>45</v>
      </c>
      <c r="C122" s="17">
        <v>3</v>
      </c>
      <c r="D122" s="18">
        <v>10</v>
      </c>
      <c r="E122" s="30">
        <v>107</v>
      </c>
      <c r="F122" s="36">
        <f>IF(AND(E122&lt;&gt;"",E122=[1]Answers!E122),1,IF(ISBLANK(E122),0,-1))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 t="shared" si="2"/>
        <v>46</v>
      </c>
      <c r="C123" s="17">
        <v>3</v>
      </c>
      <c r="D123" s="18">
        <v>10</v>
      </c>
      <c r="E123" s="30">
        <v>89</v>
      </c>
      <c r="F123" s="36">
        <f>IF(AND(E123&lt;&gt;"",E123=[1]Answers!E123),1,IF(ISBLANK(E123),0,-1))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 t="shared" si="2"/>
        <v>47</v>
      </c>
      <c r="C124" s="17">
        <v>3</v>
      </c>
      <c r="D124" s="18">
        <v>10</v>
      </c>
      <c r="E124" s="30">
        <v>75</v>
      </c>
      <c r="F124" s="36">
        <f>IF(AND(E124&lt;&gt;"",E124=[1]Answers!E124),1,IF(ISBLANK(E124),0,-1))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 t="shared" si="2"/>
        <v>48</v>
      </c>
      <c r="C125" s="17">
        <v>3</v>
      </c>
      <c r="D125" s="18">
        <v>10</v>
      </c>
      <c r="E125" s="30">
        <v>90</v>
      </c>
      <c r="F125" s="36">
        <f>IF(AND(E125&lt;&gt;"",E125=[1]Answers!E125),1,IF(ISBLANK(E125),0,-1))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 t="shared" si="2"/>
        <v>49</v>
      </c>
      <c r="C126" s="17">
        <v>3</v>
      </c>
      <c r="D126" s="18">
        <v>10</v>
      </c>
      <c r="E126" s="30">
        <v>118</v>
      </c>
      <c r="F126" s="36">
        <f>IF(AND(E126&lt;&gt;"",E126=[1]Answers!E126),1,IF(ISBLANK(E126),0,-1))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 t="shared" si="2"/>
        <v>50</v>
      </c>
      <c r="C127" s="17">
        <v>3</v>
      </c>
      <c r="D127" s="18">
        <v>10</v>
      </c>
      <c r="E127" s="30">
        <v>112</v>
      </c>
      <c r="F127" s="36">
        <f>IF(AND(E127&lt;&gt;"",E127=[1]Answers!E127),1,IF(ISBLANK(E127),0,-1))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2012</v>
      </c>
      <c r="F129" s="36">
        <f>IF(AND(E129&lt;&gt;"",E129=[1]Answers!E129),1,IF(ISBLANK(E129),0,-1))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20"/>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87" t="s">
        <v>64</v>
      </c>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9"/>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IF(AND(E146&lt;&gt;"",E146=[1]Answers!E146),1,IF(ISBLANK(E146),0,-1))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IF(AND(E148&lt;&gt;"",E148=[1]Answers!E148),1,IF(ISBLANK(E148),0,-1))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 t="shared" ref="B149:B167" si="3">B148+1</f>
        <v>52</v>
      </c>
      <c r="C149" s="17">
        <v>4</v>
      </c>
      <c r="D149" s="18">
        <v>11</v>
      </c>
      <c r="E149" s="30"/>
      <c r="F149" s="36">
        <f>IF(AND(E149&lt;&gt;"",E149=[1]Answers!E149),1,IF(ISBLANK(E149),0,-1))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 t="shared" si="3"/>
        <v>53</v>
      </c>
      <c r="C150" s="17">
        <v>4</v>
      </c>
      <c r="D150" s="18">
        <v>11</v>
      </c>
      <c r="E150" s="30"/>
      <c r="F150" s="36">
        <f>IF(AND(E150&lt;&gt;"",E150=[1]Answers!E150),1,IF(ISBLANK(E150),0,-1))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 t="shared" si="3"/>
        <v>54</v>
      </c>
      <c r="C151" s="17">
        <v>4</v>
      </c>
      <c r="D151" s="18">
        <v>11</v>
      </c>
      <c r="E151" s="30"/>
      <c r="F151" s="36">
        <f>IF(AND(E151&lt;&gt;"",E151=[1]Answers!E151),1,IF(ISBLANK(E151),0,-1))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 t="shared" si="3"/>
        <v>55</v>
      </c>
      <c r="C152" s="17">
        <v>4</v>
      </c>
      <c r="D152" s="18">
        <v>11</v>
      </c>
      <c r="E152" s="30"/>
      <c r="F152" s="36">
        <f>IF(AND(E152&lt;&gt;"",E152=[1]Answers!E152),1,IF(ISBLANK(E152),0,-1))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 t="shared" si="3"/>
        <v>56</v>
      </c>
      <c r="C153" s="17">
        <v>4</v>
      </c>
      <c r="D153" s="18">
        <v>11</v>
      </c>
      <c r="E153" s="30"/>
      <c r="F153" s="36">
        <f>IF(AND(E153&lt;&gt;"",E153=[1]Answers!E153),1,IF(ISBLANK(E153),0,-1))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 t="shared" si="3"/>
        <v>57</v>
      </c>
      <c r="C154" s="17">
        <v>4</v>
      </c>
      <c r="D154" s="18">
        <v>11</v>
      </c>
      <c r="E154" s="30"/>
      <c r="F154" s="36">
        <f>IF(AND(E154&lt;&gt;"",E154=[1]Answers!E154),1,IF(ISBLANK(E154),0,-1))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 t="shared" si="3"/>
        <v>58</v>
      </c>
      <c r="C155" s="17">
        <v>4</v>
      </c>
      <c r="D155" s="18">
        <v>11</v>
      </c>
      <c r="E155" s="30"/>
      <c r="F155" s="36">
        <f>IF(AND(E155&lt;&gt;"",E155=[1]Answers!E155),1,IF(ISBLANK(E155),0,-1))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 t="shared" si="3"/>
        <v>59</v>
      </c>
      <c r="C156" s="17">
        <v>4</v>
      </c>
      <c r="D156" s="18">
        <v>11</v>
      </c>
      <c r="E156" s="30"/>
      <c r="F156" s="36">
        <f>IF(AND(E156&lt;&gt;"",E156=[1]Answers!E156),1,IF(ISBLANK(E156),0,-1))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 t="shared" si="3"/>
        <v>60</v>
      </c>
      <c r="C157" s="17">
        <v>4</v>
      </c>
      <c r="D157" s="18">
        <v>11</v>
      </c>
      <c r="E157" s="30"/>
      <c r="F157" s="36">
        <f>IF(AND(E157&lt;&gt;"",E157=[1]Answers!E157),1,IF(ISBLANK(E157),0,-1))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 t="shared" si="3"/>
        <v>61</v>
      </c>
      <c r="C158" s="17">
        <v>4</v>
      </c>
      <c r="D158" s="18">
        <v>11</v>
      </c>
      <c r="E158" s="30"/>
      <c r="F158" s="36">
        <f>IF(AND(E158&lt;&gt;"",E158=[1]Answers!E158),1,IF(ISBLANK(E158),0,-1))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 t="shared" si="3"/>
        <v>62</v>
      </c>
      <c r="C159" s="17">
        <v>4</v>
      </c>
      <c r="D159" s="18">
        <v>11</v>
      </c>
      <c r="E159" s="30"/>
      <c r="F159" s="36">
        <f>IF(AND(E159&lt;&gt;"",E159=[1]Answers!E159),1,IF(ISBLANK(E159),0,-1))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 t="shared" si="3"/>
        <v>63</v>
      </c>
      <c r="C160" s="17">
        <v>4</v>
      </c>
      <c r="D160" s="18">
        <v>11</v>
      </c>
      <c r="E160" s="30"/>
      <c r="F160" s="36">
        <f>IF(AND(E160&lt;&gt;"",E160=[1]Answers!E160),1,IF(ISBLANK(E160),0,-1))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 t="shared" si="3"/>
        <v>64</v>
      </c>
      <c r="C161" s="17">
        <v>4</v>
      </c>
      <c r="D161" s="18">
        <v>11</v>
      </c>
      <c r="E161" s="30"/>
      <c r="F161" s="36">
        <f>IF(AND(E161&lt;&gt;"",E161=[1]Answers!E161),1,IF(ISBLANK(E161),0,-1))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 t="shared" si="3"/>
        <v>65</v>
      </c>
      <c r="C162" s="17">
        <v>4</v>
      </c>
      <c r="D162" s="18">
        <v>11</v>
      </c>
      <c r="E162" s="30"/>
      <c r="F162" s="36">
        <f>IF(AND(E162&lt;&gt;"",E162=[1]Answers!E162),1,IF(ISBLANK(E162),0,-1))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 t="shared" si="3"/>
        <v>66</v>
      </c>
      <c r="C163" s="17">
        <v>4</v>
      </c>
      <c r="D163" s="18">
        <v>11</v>
      </c>
      <c r="E163" s="30"/>
      <c r="F163" s="36">
        <f>IF(AND(E163&lt;&gt;"",E163=[1]Answers!E163),1,IF(ISBLANK(E163),0,-1))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 t="shared" si="3"/>
        <v>67</v>
      </c>
      <c r="C164" s="17">
        <v>4</v>
      </c>
      <c r="D164" s="18">
        <v>11</v>
      </c>
      <c r="E164" s="30"/>
      <c r="F164" s="36">
        <f>IF(AND(E164&lt;&gt;"",E164=[1]Answers!E164),1,IF(ISBLANK(E164),0,-1))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 t="shared" si="3"/>
        <v>68</v>
      </c>
      <c r="C165" s="17">
        <v>4</v>
      </c>
      <c r="D165" s="18">
        <v>11</v>
      </c>
      <c r="E165" s="30"/>
      <c r="F165" s="36">
        <f>IF(AND(E165&lt;&gt;"",E165=[1]Answers!E165),1,IF(ISBLANK(E165),0,-1))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 t="shared" si="3"/>
        <v>69</v>
      </c>
      <c r="C166" s="17">
        <v>4</v>
      </c>
      <c r="D166" s="18">
        <v>11</v>
      </c>
      <c r="E166" s="30"/>
      <c r="F166" s="36">
        <f>IF(AND(E166&lt;&gt;"",E166=[1]Answers!E166),1,IF(ISBLANK(E166),0,-1))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 t="shared" si="3"/>
        <v>70</v>
      </c>
      <c r="C167" s="17">
        <v>4</v>
      </c>
      <c r="D167" s="18">
        <v>11</v>
      </c>
      <c r="E167" s="30"/>
      <c r="F167" s="36">
        <f>IF(AND(E167&lt;&gt;"",E167=[1]Answers!E167),1,IF(ISBLANK(E167),0,-1))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IF(AND(E169&lt;&gt;"",E169=[1]Answers!E169),1,IF(ISBLANK(E169),0,-1))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20"/>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87" t="s">
        <v>64</v>
      </c>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9"/>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IF(AND(E183&lt;&gt;"",E183=[1]Answers!E183),1,IF(ISBLANK(E183),0,-1))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 t="shared" ref="B184:B212" si="4">B183+1</f>
        <v>72</v>
      </c>
      <c r="C184" s="17">
        <v>5</v>
      </c>
      <c r="D184" s="18">
        <v>12</v>
      </c>
      <c r="E184" s="30"/>
      <c r="F184" s="36">
        <f>IF(AND(E184&lt;&gt;"",E184=[1]Answers!E184),1,IF(ISBLANK(E184),0,-1))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 t="shared" si="4"/>
        <v>73</v>
      </c>
      <c r="C185" s="17">
        <v>5</v>
      </c>
      <c r="D185" s="18">
        <v>12</v>
      </c>
      <c r="E185" s="30"/>
      <c r="F185" s="36">
        <f>IF(AND(E185&lt;&gt;"",E185=[1]Answers!E185),1,IF(ISBLANK(E185),0,-1))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 t="shared" si="4"/>
        <v>74</v>
      </c>
      <c r="C186" s="17">
        <v>5</v>
      </c>
      <c r="D186" s="18">
        <v>12</v>
      </c>
      <c r="E186" s="30"/>
      <c r="F186" s="36">
        <f>IF(AND(E186&lt;&gt;"",E186=[1]Answers!E186),1,IF(ISBLANK(E186),0,-1))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 t="shared" si="4"/>
        <v>75</v>
      </c>
      <c r="C187" s="17">
        <v>5</v>
      </c>
      <c r="D187" s="18">
        <v>12</v>
      </c>
      <c r="E187" s="30"/>
      <c r="F187" s="36">
        <f>IF(AND(E187&lt;&gt;"",E187=[1]Answers!E187),1,IF(ISBLANK(E187),0,-1))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 t="shared" si="4"/>
        <v>76</v>
      </c>
      <c r="C188" s="17">
        <v>5</v>
      </c>
      <c r="D188" s="18">
        <v>12</v>
      </c>
      <c r="E188" s="30"/>
      <c r="F188" s="36">
        <f>IF(AND(E188&lt;&gt;"",E188=[1]Answers!E188),1,IF(ISBLANK(E188),0,-1))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 t="shared" si="4"/>
        <v>77</v>
      </c>
      <c r="C189" s="17">
        <v>5</v>
      </c>
      <c r="D189" s="18">
        <v>12</v>
      </c>
      <c r="E189" s="30"/>
      <c r="F189" s="36">
        <f>IF(AND(E189&lt;&gt;"",E189=[1]Answers!E189),1,IF(ISBLANK(E189),0,-1))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 t="shared" si="4"/>
        <v>78</v>
      </c>
      <c r="C190" s="17">
        <v>5</v>
      </c>
      <c r="D190" s="18">
        <v>12</v>
      </c>
      <c r="E190" s="30"/>
      <c r="F190" s="36">
        <f>IF(AND(E190&lt;&gt;"",E190=[1]Answers!E190),1,IF(ISBLANK(E190),0,-1))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 t="shared" si="4"/>
        <v>79</v>
      </c>
      <c r="C191" s="17">
        <v>5</v>
      </c>
      <c r="D191" s="18">
        <v>12</v>
      </c>
      <c r="E191" s="30"/>
      <c r="F191" s="36">
        <f>IF(AND(E191&lt;&gt;"",E191=[1]Answers!E191),1,IF(ISBLANK(E191),0,-1))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 t="shared" si="4"/>
        <v>80</v>
      </c>
      <c r="C192" s="17">
        <v>5</v>
      </c>
      <c r="D192" s="18">
        <v>12</v>
      </c>
      <c r="E192" s="30"/>
      <c r="F192" s="36">
        <f>IF(AND(E192&lt;&gt;"",E192=[1]Answers!E192),1,IF(ISBLANK(E192),0,-1))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 t="shared" si="4"/>
        <v>81</v>
      </c>
      <c r="C193" s="17">
        <v>5</v>
      </c>
      <c r="D193" s="18">
        <v>12</v>
      </c>
      <c r="E193" s="30"/>
      <c r="F193" s="36">
        <f>IF(AND(E193&lt;&gt;"",E193=[1]Answers!E193),1,IF(ISBLANK(E193),0,-1))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 t="shared" si="4"/>
        <v>82</v>
      </c>
      <c r="C194" s="17">
        <v>5</v>
      </c>
      <c r="D194" s="18">
        <v>12</v>
      </c>
      <c r="E194" s="30"/>
      <c r="F194" s="36">
        <f>IF(AND(E194&lt;&gt;"",E194=[1]Answers!E194),1,IF(ISBLANK(E194),0,-1))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 t="shared" si="4"/>
        <v>83</v>
      </c>
      <c r="C195" s="17">
        <v>5</v>
      </c>
      <c r="D195" s="18">
        <v>12</v>
      </c>
      <c r="E195" s="30"/>
      <c r="F195" s="36">
        <f>IF(AND(E195&lt;&gt;"",E195=[1]Answers!E195),1,IF(ISBLANK(E195),0,-1))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 t="shared" si="4"/>
        <v>84</v>
      </c>
      <c r="C196" s="17">
        <v>5</v>
      </c>
      <c r="D196" s="18">
        <v>12</v>
      </c>
      <c r="E196" s="30"/>
      <c r="F196" s="36">
        <f>IF(AND(E196&lt;&gt;"",E196=[1]Answers!E196),1,IF(ISBLANK(E196),0,-1))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 t="shared" si="4"/>
        <v>85</v>
      </c>
      <c r="C197" s="17">
        <v>5</v>
      </c>
      <c r="D197" s="18">
        <v>12</v>
      </c>
      <c r="E197" s="30"/>
      <c r="F197" s="36">
        <f>IF(AND(E197&lt;&gt;"",E197=[1]Answers!E197),1,IF(ISBLANK(E197),0,-1))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 t="shared" si="4"/>
        <v>86</v>
      </c>
      <c r="C198" s="17">
        <v>5</v>
      </c>
      <c r="D198" s="18">
        <v>12</v>
      </c>
      <c r="E198" s="30"/>
      <c r="F198" s="36">
        <f>IF(AND(E198&lt;&gt;"",E198=[1]Answers!E198),1,IF(ISBLANK(E198),0,-1))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 t="shared" si="4"/>
        <v>87</v>
      </c>
      <c r="C199" s="17">
        <v>5</v>
      </c>
      <c r="D199" s="18">
        <v>12</v>
      </c>
      <c r="E199" s="30"/>
      <c r="F199" s="36">
        <f>IF(AND(E199&lt;&gt;"",E199=[1]Answers!E199),1,IF(ISBLANK(E199),0,-1))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 t="shared" si="4"/>
        <v>88</v>
      </c>
      <c r="C200" s="17">
        <v>5</v>
      </c>
      <c r="D200" s="18">
        <v>12</v>
      </c>
      <c r="E200" s="30"/>
      <c r="F200" s="36">
        <f>IF(AND(E200&lt;&gt;"",E200=[1]Answers!E200),1,IF(ISBLANK(E200),0,-1))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 t="shared" si="4"/>
        <v>89</v>
      </c>
      <c r="C201" s="17">
        <v>5</v>
      </c>
      <c r="D201" s="18">
        <v>12</v>
      </c>
      <c r="E201" s="30"/>
      <c r="F201" s="36">
        <f>IF(AND(E201&lt;&gt;"",E201=[1]Answers!E201),1,IF(ISBLANK(E201),0,-1))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 t="shared" si="4"/>
        <v>90</v>
      </c>
      <c r="C202" s="17">
        <v>5</v>
      </c>
      <c r="D202" s="18">
        <v>12</v>
      </c>
      <c r="E202" s="30"/>
      <c r="F202" s="36">
        <f>IF(AND(E202&lt;&gt;"",E202=[1]Answers!E202),1,IF(ISBLANK(E202),0,-1))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 t="shared" si="4"/>
        <v>91</v>
      </c>
      <c r="C203" s="17">
        <v>5</v>
      </c>
      <c r="D203" s="18">
        <v>12</v>
      </c>
      <c r="E203" s="30"/>
      <c r="F203" s="36">
        <f>IF(AND(E203&lt;&gt;"",E203=[1]Answers!E203),1,IF(ISBLANK(E203),0,-1))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 t="shared" si="4"/>
        <v>92</v>
      </c>
      <c r="C204" s="17">
        <v>5</v>
      </c>
      <c r="D204" s="18">
        <v>12</v>
      </c>
      <c r="E204" s="30"/>
      <c r="F204" s="36">
        <f>IF(AND(E204&lt;&gt;"",E204=[1]Answers!E204),1,IF(ISBLANK(E204),0,-1))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 t="shared" si="4"/>
        <v>93</v>
      </c>
      <c r="C205" s="17">
        <v>5</v>
      </c>
      <c r="D205" s="18">
        <v>12</v>
      </c>
      <c r="E205" s="30"/>
      <c r="F205" s="36">
        <f>IF(AND(E205&lt;&gt;"",E205=[1]Answers!E205),1,IF(ISBLANK(E205),0,-1))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 t="shared" si="4"/>
        <v>94</v>
      </c>
      <c r="C206" s="17">
        <v>5</v>
      </c>
      <c r="D206" s="18">
        <v>12</v>
      </c>
      <c r="E206" s="30"/>
      <c r="F206" s="36">
        <f>IF(AND(E206&lt;&gt;"",E206=[1]Answers!E206),1,IF(ISBLANK(E206),0,-1))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 t="shared" si="4"/>
        <v>95</v>
      </c>
      <c r="C207" s="17">
        <v>5</v>
      </c>
      <c r="D207" s="18">
        <v>12</v>
      </c>
      <c r="E207" s="30"/>
      <c r="F207" s="36">
        <f>IF(AND(E207&lt;&gt;"",E207=[1]Answers!E207),1,IF(ISBLANK(E207),0,-1))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 t="shared" si="4"/>
        <v>96</v>
      </c>
      <c r="C208" s="17">
        <v>5</v>
      </c>
      <c r="D208" s="18">
        <v>12</v>
      </c>
      <c r="E208" s="30"/>
      <c r="F208" s="36">
        <f>IF(AND(E208&lt;&gt;"",E208=[1]Answers!E208),1,IF(ISBLANK(E208),0,-1))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 t="shared" si="4"/>
        <v>97</v>
      </c>
      <c r="C209" s="17">
        <v>5</v>
      </c>
      <c r="D209" s="18">
        <v>12</v>
      </c>
      <c r="E209" s="30"/>
      <c r="F209" s="36">
        <f>IF(AND(E209&lt;&gt;"",E209=[1]Answers!E209),1,IF(ISBLANK(E209),0,-1))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 t="shared" si="4"/>
        <v>98</v>
      </c>
      <c r="C210" s="17">
        <v>5</v>
      </c>
      <c r="D210" s="18">
        <v>12</v>
      </c>
      <c r="E210" s="30"/>
      <c r="F210" s="36">
        <f>IF(AND(E210&lt;&gt;"",E210=[1]Answers!E210),1,IF(ISBLANK(E210),0,-1))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 t="shared" si="4"/>
        <v>99</v>
      </c>
      <c r="C211" s="17">
        <v>5</v>
      </c>
      <c r="D211" s="18">
        <v>12</v>
      </c>
      <c r="E211" s="30"/>
      <c r="F211" s="36">
        <f>IF(AND(E211&lt;&gt;"",E211=[1]Answers!E211),1,IF(ISBLANK(E211),0,-1))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 t="shared" si="4"/>
        <v>100</v>
      </c>
      <c r="C212" s="17">
        <v>5</v>
      </c>
      <c r="D212" s="18">
        <v>12</v>
      </c>
      <c r="E212" s="30"/>
      <c r="F212" s="36">
        <f>IF(AND(E212&lt;&gt;"",E212=[1]Answers!E212),1,IF(ISBLANK(E212),0,-1))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IF(AND(E214&lt;&gt;"",E214=[1]Answers!E214),1,IF(ISBLANK(E214),0,-1))</f>
        <v>-1</v>
      </c>
      <c r="AW214" s="6"/>
      <c r="AX214" s="6"/>
      <c r="AY214" s="6"/>
      <c r="AZ214" s="6"/>
    </row>
    <row r="215" spans="2:52">
      <c r="AW215" s="6"/>
      <c r="AX215" s="6"/>
      <c r="AY215" s="6"/>
      <c r="AZ215" s="6"/>
    </row>
    <row r="216" spans="2:52">
      <c r="AW216" s="6"/>
      <c r="AX216" s="6"/>
      <c r="AY216" s="6"/>
      <c r="AZ216" s="6"/>
    </row>
  </sheetData>
  <mergeCells count="20">
    <mergeCell ref="AH28:AI28"/>
    <mergeCell ref="AF28:AG28"/>
    <mergeCell ref="B2:AA2"/>
    <mergeCell ref="B4:T4"/>
    <mergeCell ref="B13:T13"/>
    <mergeCell ref="B14:T28"/>
    <mergeCell ref="Y13:AA13"/>
    <mergeCell ref="Y4:AA4"/>
    <mergeCell ref="Y11:AA11"/>
    <mergeCell ref="I144:AV144"/>
    <mergeCell ref="I179:AZ179"/>
    <mergeCell ref="B30:AA30"/>
    <mergeCell ref="G33:AA33"/>
    <mergeCell ref="G34:AA34"/>
    <mergeCell ref="G35:AA35"/>
    <mergeCell ref="G36:AA36"/>
    <mergeCell ref="G67:R67"/>
    <mergeCell ref="J42:N45"/>
    <mergeCell ref="J41:N41"/>
    <mergeCell ref="G104:AG104"/>
  </mergeCells>
  <conditionalFormatting sqref="Y15:AA26 AE26 AC27:AE39">
    <cfRule type="expression" dxfId="4"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532F7C00-1FB1-4664-8DED-8911299960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5E420ABF-E819-4E0F-98F4-D9E5C1B9D1C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CDAE7634-19A0-481A-98C3-AF689F414E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2F4354AD-870D-446D-8699-C1FB42ED7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C0FF00F3-38C9-4B97-8455-25F97B7547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B0FFC5D9-1CB9-44C7-97F4-0EDCC52A0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D206B3A0-B7B8-46CE-B806-F760454D1C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CD250FE3-C16D-450D-BD94-9B28C49171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67A79B0F-DEFB-4168-97B8-9B5879BA70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ED65F37F-43CF-43DA-BC93-2D2D44A4B5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F39DA148-9122-4EE2-916B-E748E6EC853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C5F0444C-9807-403F-A5B2-FF44C90B4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1ECCB97C-03B8-4EA2-9634-E3501B9FEA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925F1CDB-915E-4AC4-ACE5-CF50E29E6A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F514ECFE-172E-42B4-B62C-142F6534AD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9EC11A1-0F3A-4F92-8AAC-BC3B320F0F1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403B-4487-431F-AC3B-28496984B7AF}">
  <dimension ref="A1:BT116"/>
  <sheetViews>
    <sheetView workbookViewId="0">
      <selection activeCell="F20" sqref="F20"/>
    </sheetView>
  </sheetViews>
  <sheetFormatPr defaultColWidth="9.109375" defaultRowHeight="13.8"/>
  <cols>
    <col min="1" max="16384" width="9.109375" style="79"/>
  </cols>
  <sheetData>
    <row r="1" spans="1:10">
      <c r="A1" s="82" t="s">
        <v>329</v>
      </c>
      <c r="B1" s="81" t="s">
        <v>328</v>
      </c>
      <c r="C1" s="81"/>
    </row>
    <row r="2" spans="1:10" ht="15.6">
      <c r="A2" s="82" t="s">
        <v>327</v>
      </c>
      <c r="B2" s="81"/>
      <c r="C2" s="81"/>
      <c r="H2" s="84" t="s">
        <v>33</v>
      </c>
      <c r="I2" s="79">
        <f>COUNTIF(B17:BT116,H2)</f>
        <v>210</v>
      </c>
      <c r="J2" s="79" t="e">
        <f t="shared" ref="J2:J13" si="0">_xlfn.XLOOKUP(H2,_nIATA,_nCity)</f>
        <v>#REF!</v>
      </c>
    </row>
    <row r="3" spans="1:10" ht="15.6">
      <c r="A3" s="82" t="s">
        <v>326</v>
      </c>
      <c r="B3" s="81" t="str" cm="1">
        <f t="array" aca="1" ref="B3" ca="1">HD_Date</f>
        <v>20-Jan-2024</v>
      </c>
      <c r="C3" s="81"/>
      <c r="H3" s="84" t="s">
        <v>54</v>
      </c>
      <c r="I3" s="79">
        <f t="shared" ref="I3:I13" si="1">COUNTIF(B18:BT117,H3)</f>
        <v>311</v>
      </c>
      <c r="J3" s="79" t="e">
        <f t="shared" si="0"/>
        <v>#REF!</v>
      </c>
    </row>
    <row r="4" spans="1:10" ht="15.6">
      <c r="A4"/>
      <c r="B4"/>
      <c r="C4"/>
      <c r="H4" s="84" t="s">
        <v>40</v>
      </c>
      <c r="I4" s="79">
        <f t="shared" si="1"/>
        <v>243</v>
      </c>
      <c r="J4" s="79" t="e">
        <f t="shared" si="0"/>
        <v>#REF!</v>
      </c>
    </row>
    <row r="5" spans="1:10" ht="15.6">
      <c r="A5"/>
      <c r="B5"/>
      <c r="C5"/>
      <c r="H5" s="84" t="s">
        <v>34</v>
      </c>
      <c r="I5" s="79">
        <f t="shared" si="1"/>
        <v>308</v>
      </c>
      <c r="J5" s="79" t="e">
        <f t="shared" si="0"/>
        <v>#REF!</v>
      </c>
    </row>
    <row r="6" spans="1:10" ht="15.6">
      <c r="A6"/>
      <c r="B6"/>
      <c r="C6"/>
      <c r="H6" s="84" t="s">
        <v>41</v>
      </c>
      <c r="I6" s="79">
        <f t="shared" si="1"/>
        <v>333</v>
      </c>
      <c r="J6" s="79" t="e">
        <f t="shared" si="0"/>
        <v>#REF!</v>
      </c>
    </row>
    <row r="7" spans="1:10" ht="15.6">
      <c r="A7"/>
      <c r="B7"/>
      <c r="C7"/>
      <c r="H7" s="84" t="s">
        <v>55</v>
      </c>
      <c r="I7" s="79">
        <f t="shared" si="1"/>
        <v>258</v>
      </c>
      <c r="J7" s="79" t="e">
        <f t="shared" si="0"/>
        <v>#REF!</v>
      </c>
    </row>
    <row r="8" spans="1:10" ht="15.6">
      <c r="A8"/>
      <c r="B8"/>
      <c r="C8"/>
      <c r="H8" s="84" t="s">
        <v>56</v>
      </c>
      <c r="I8" s="79">
        <f t="shared" si="1"/>
        <v>262</v>
      </c>
      <c r="J8" s="79" t="e">
        <f t="shared" si="0"/>
        <v>#REF!</v>
      </c>
    </row>
    <row r="9" spans="1:10" ht="15.6">
      <c r="A9"/>
      <c r="B9"/>
      <c r="C9"/>
      <c r="H9" s="84" t="s">
        <v>60</v>
      </c>
      <c r="I9" s="79">
        <f t="shared" si="1"/>
        <v>298</v>
      </c>
      <c r="J9" s="79" t="e">
        <f t="shared" si="0"/>
        <v>#REF!</v>
      </c>
    </row>
    <row r="10" spans="1:10" ht="15.6">
      <c r="A10"/>
      <c r="B10"/>
      <c r="C10"/>
      <c r="H10" s="84" t="s">
        <v>59</v>
      </c>
      <c r="I10" s="79">
        <f t="shared" si="1"/>
        <v>357</v>
      </c>
      <c r="J10" s="79" t="e">
        <f t="shared" si="0"/>
        <v>#REF!</v>
      </c>
    </row>
    <row r="11" spans="1:10" ht="15.6">
      <c r="A11"/>
      <c r="B11"/>
      <c r="C11"/>
      <c r="H11" s="84" t="s">
        <v>58</v>
      </c>
      <c r="I11" s="79">
        <f t="shared" si="1"/>
        <v>301</v>
      </c>
      <c r="J11" s="79" t="e">
        <f t="shared" si="0"/>
        <v>#REF!</v>
      </c>
    </row>
    <row r="12" spans="1:10" ht="15.6">
      <c r="A12"/>
      <c r="B12"/>
      <c r="C12"/>
      <c r="H12" s="84" t="s">
        <v>57</v>
      </c>
      <c r="I12" s="79">
        <f t="shared" si="1"/>
        <v>335</v>
      </c>
      <c r="J12" s="79" t="e">
        <f t="shared" si="0"/>
        <v>#REF!</v>
      </c>
    </row>
    <row r="13" spans="1:10" ht="15.6">
      <c r="A13"/>
      <c r="B13"/>
      <c r="C13"/>
      <c r="H13" s="84" t="s">
        <v>103</v>
      </c>
      <c r="I13" s="79">
        <f t="shared" si="1"/>
        <v>291</v>
      </c>
      <c r="J13" s="79" t="e">
        <f t="shared" si="0"/>
        <v>#REF!</v>
      </c>
    </row>
    <row r="14" spans="1:10" ht="14.4">
      <c r="A14"/>
      <c r="B14"/>
      <c r="C14"/>
    </row>
    <row r="17" spans="2:12" ht="12" customHeight="1">
      <c r="B17" s="83" t="s">
        <v>165</v>
      </c>
      <c r="C17" s="79" t="str" cm="1">
        <f t="array" ref="C17">_xlfn.TEXTAFTER(_xlfn.TEXTSPLIT(B17,";"),"-")</f>
        <v>SYD</v>
      </c>
      <c r="D17" s="79" t="e">
        <f>_xlfn.TEXTAFTER(C17,,"-")</f>
        <v>#VALUE!</v>
      </c>
    </row>
    <row r="18" spans="2:12" ht="12" customHeight="1">
      <c r="B18" s="83" t="s">
        <v>173</v>
      </c>
      <c r="C18" s="79" t="str" cm="1">
        <f t="array" ref="C18">_xlfn.TEXTAFTER(_xlfn.TEXTSPLIT(B18,";"),"-")</f>
        <v>RIX</v>
      </c>
      <c r="D18" s="79" t="e">
        <f t="shared" ref="D18:D26" si="2">_xlfn.TEXTAFTER(C18,"-")</f>
        <v>#N/A</v>
      </c>
    </row>
    <row r="19" spans="2:12" ht="12" customHeight="1">
      <c r="B19" s="83" t="s">
        <v>174</v>
      </c>
      <c r="C19" s="79" t="str" cm="1">
        <f t="array" ref="C19">_xlfn.TEXTAFTER(_xlfn.TEXTSPLIT(B19,";"),"-")</f>
        <v>LON</v>
      </c>
      <c r="D19" s="79" t="e">
        <f t="shared" si="2"/>
        <v>#N/A</v>
      </c>
    </row>
    <row r="20" spans="2:12" ht="12" customHeight="1">
      <c r="B20" s="83" t="s">
        <v>166</v>
      </c>
      <c r="C20" s="79" t="str" cm="1">
        <f t="array" ref="C20">_xlfn.TEXTAFTER(_xlfn.TEXTSPLIT(B20,";"),"-")</f>
        <v>LAS</v>
      </c>
      <c r="D20" s="79" t="e">
        <f t="shared" si="2"/>
        <v>#N/A</v>
      </c>
    </row>
    <row r="21" spans="2:12" ht="12" customHeight="1">
      <c r="B21" s="83" t="s">
        <v>167</v>
      </c>
      <c r="C21" s="79" t="str" cm="1">
        <f t="array" ref="C21">_xlfn.TEXTAFTER(_xlfn.TEXTSPLIT(B21,";"),"-")</f>
        <v>YYZ</v>
      </c>
      <c r="D21" s="79" t="e">
        <f t="shared" si="2"/>
        <v>#N/A</v>
      </c>
    </row>
    <row r="22" spans="2:12" ht="12" customHeight="1">
      <c r="B22" s="83" t="s">
        <v>168</v>
      </c>
      <c r="C22" s="79" t="str" cm="1">
        <f t="array" ref="C22">_xlfn.TEXTAFTER(_xlfn.TEXTSPLIT(B22,";"),"-")</f>
        <v>EZE</v>
      </c>
      <c r="D22" s="79" t="e">
        <f t="shared" si="2"/>
        <v>#N/A</v>
      </c>
    </row>
    <row r="23" spans="2:12" ht="12" customHeight="1">
      <c r="B23" s="83" t="s">
        <v>169</v>
      </c>
      <c r="C23" s="79" t="str" cm="1">
        <f t="array" ref="C23">_xlfn.TEXTAFTER(_xlfn.TEXTSPLIT(B23,";"),"-")</f>
        <v>CPT</v>
      </c>
      <c r="D23" s="79" t="e">
        <f t="shared" si="2"/>
        <v>#N/A</v>
      </c>
    </row>
    <row r="24" spans="2:12" ht="12" customHeight="1">
      <c r="B24" s="83" t="s">
        <v>170</v>
      </c>
      <c r="C24" s="79" t="str" cm="1">
        <f t="array" ref="C24">_xlfn.TEXTAFTER(_xlfn.TEXTSPLIT(B24,";"),"-")</f>
        <v>RIX</v>
      </c>
      <c r="D24" s="79" t="e">
        <f t="shared" si="2"/>
        <v>#N/A</v>
      </c>
    </row>
    <row r="25" spans="2:12" ht="12" customHeight="1">
      <c r="B25" s="83" t="s">
        <v>171</v>
      </c>
      <c r="C25" s="79" t="str" cm="1">
        <f t="array" ref="C25">_xlfn.TEXTAFTER(_xlfn.TEXTSPLIT(B25,";"),"-")</f>
        <v>LAX</v>
      </c>
      <c r="D25" s="79" t="e">
        <f t="shared" si="2"/>
        <v>#N/A</v>
      </c>
    </row>
    <row r="26" spans="2:12" ht="12" customHeight="1">
      <c r="B26" s="83" t="s">
        <v>172</v>
      </c>
      <c r="C26" s="79" t="str" cm="1">
        <f t="array" ref="C26">_xlfn.TEXTAFTER(_xlfn.TEXTSPLIT(B26,";"),"-")</f>
        <v>RIX</v>
      </c>
      <c r="D26" s="79" t="e">
        <f t="shared" si="2"/>
        <v>#N/A</v>
      </c>
    </row>
    <row r="27" spans="2:12" ht="12" customHeight="1">
      <c r="B27" s="83" t="s">
        <v>176</v>
      </c>
      <c r="C27" s="79" t="str" cm="1">
        <f t="array" ref="C27:L27">_xlfn.TEXTAFTER(_xlfn.TEXTSPLIT(B27,";"),"-")</f>
        <v>LIS</v>
      </c>
      <c r="D27" s="79" t="str">
        <v>YYZ</v>
      </c>
      <c r="E27" s="79" t="str">
        <v>LAX</v>
      </c>
      <c r="F27" s="79" t="str">
        <v>LIS</v>
      </c>
      <c r="G27" s="79" t="str">
        <v>MAD</v>
      </c>
      <c r="H27" s="79" t="str">
        <v>RIX</v>
      </c>
      <c r="I27" s="79" t="str">
        <v>BOG</v>
      </c>
      <c r="J27" s="79" t="str">
        <v>LIS</v>
      </c>
      <c r="K27" s="79" t="str">
        <v>LAS</v>
      </c>
      <c r="L27" s="79" t="str">
        <v>CPT</v>
      </c>
    </row>
    <row r="28" spans="2:12" ht="12" customHeight="1">
      <c r="B28" s="83" t="s">
        <v>177</v>
      </c>
      <c r="C28" s="79" t="str" cm="1">
        <f t="array" ref="C28:L28">_xlfn.TEXTAFTER(_xlfn.TEXTSPLIT(B28,";"),"-")</f>
        <v>SYD</v>
      </c>
      <c r="D28" s="79" t="str">
        <v>CPT</v>
      </c>
      <c r="E28" s="79" t="str">
        <v>MAD</v>
      </c>
      <c r="F28" s="79" t="str">
        <v>SYD</v>
      </c>
      <c r="G28" s="79" t="str">
        <v>YUL</v>
      </c>
      <c r="H28" s="79" t="str">
        <v>LAS</v>
      </c>
      <c r="I28" s="79" t="str">
        <v>LAX</v>
      </c>
      <c r="J28" s="79" t="str">
        <v>CPT</v>
      </c>
      <c r="K28" s="79" t="str">
        <v>YYZ</v>
      </c>
      <c r="L28" s="79" t="str">
        <v>LIS</v>
      </c>
    </row>
    <row r="29" spans="2:12" ht="12" customHeight="1">
      <c r="B29" s="83" t="s">
        <v>178</v>
      </c>
      <c r="C29" s="79" t="str" cm="1">
        <f t="array" ref="C29:L29">_xlfn.TEXTAFTER(_xlfn.TEXTSPLIT(B29,";"),"-")</f>
        <v>CPT</v>
      </c>
      <c r="D29" s="79" t="str">
        <v>YYZ</v>
      </c>
      <c r="E29" s="79" t="str">
        <v>LAX</v>
      </c>
      <c r="F29" s="79" t="str">
        <v>YUL</v>
      </c>
      <c r="G29" s="79" t="str">
        <v>EZE</v>
      </c>
      <c r="H29" s="79" t="str">
        <v>YYZ</v>
      </c>
      <c r="I29" s="79" t="str">
        <v>SYD</v>
      </c>
      <c r="J29" s="79" t="str">
        <v>LAS</v>
      </c>
      <c r="K29" s="79" t="str">
        <v>LIS</v>
      </c>
      <c r="L29" s="79" t="str">
        <v>EZE</v>
      </c>
    </row>
    <row r="30" spans="2:12" ht="12" customHeight="1">
      <c r="B30" s="83" t="s">
        <v>179</v>
      </c>
      <c r="C30" s="79" t="str" cm="1">
        <f t="array" ref="C30:L30">_xlfn.TEXTAFTER(_xlfn.TEXTSPLIT(B30,";"),"-")</f>
        <v>LAX</v>
      </c>
      <c r="D30" s="79" t="str">
        <v>CPT</v>
      </c>
      <c r="E30" s="79" t="str">
        <v>BOG</v>
      </c>
      <c r="F30" s="79" t="str">
        <v>EZE</v>
      </c>
      <c r="G30" s="79" t="str">
        <v>MAD</v>
      </c>
      <c r="H30" s="79" t="str">
        <v>SYD</v>
      </c>
      <c r="I30" s="79" t="str">
        <v>RIX</v>
      </c>
      <c r="J30" s="79" t="str">
        <v>RIX</v>
      </c>
      <c r="K30" s="79" t="str">
        <v>YUL</v>
      </c>
      <c r="L30" s="79" t="str">
        <v>CPT</v>
      </c>
    </row>
    <row r="31" spans="2:12" ht="12" customHeight="1">
      <c r="B31" s="83" t="s">
        <v>180</v>
      </c>
      <c r="C31" s="79" t="str" cm="1">
        <f t="array" ref="C31:L31">_xlfn.TEXTAFTER(_xlfn.TEXTSPLIT(B31,";"),"-")</f>
        <v>EZE</v>
      </c>
      <c r="D31" s="79" t="str">
        <v>CPT</v>
      </c>
      <c r="E31" s="79" t="str">
        <v>LAS</v>
      </c>
      <c r="F31" s="79" t="str">
        <v>YUL</v>
      </c>
      <c r="G31" s="79" t="str">
        <v>MAD</v>
      </c>
      <c r="H31" s="79" t="str">
        <v>YYZ</v>
      </c>
      <c r="I31" s="79" t="str">
        <v>CPT</v>
      </c>
      <c r="J31" s="79" t="str">
        <v>EZE</v>
      </c>
      <c r="K31" s="79" t="str">
        <v>LAS</v>
      </c>
      <c r="L31" s="79" t="str">
        <v>RIX</v>
      </c>
    </row>
    <row r="32" spans="2:12" ht="12" customHeight="1">
      <c r="B32" s="83" t="s">
        <v>181</v>
      </c>
      <c r="C32" s="79" t="str" cm="1">
        <f t="array" ref="C32:L32">_xlfn.TEXTAFTER(_xlfn.TEXTSPLIT(B32,";"),"-")</f>
        <v>EZE</v>
      </c>
      <c r="D32" s="79" t="str">
        <v>RIX</v>
      </c>
      <c r="E32" s="79" t="str">
        <v>LAX</v>
      </c>
      <c r="F32" s="79" t="str">
        <v>CPT</v>
      </c>
      <c r="G32" s="79" t="str">
        <v>MAD</v>
      </c>
      <c r="H32" s="79" t="str">
        <v>LAX</v>
      </c>
      <c r="I32" s="79" t="str">
        <v>CPT</v>
      </c>
      <c r="J32" s="79" t="str">
        <v>LAS</v>
      </c>
      <c r="K32" s="79" t="str">
        <v>RIX</v>
      </c>
      <c r="L32" s="79" t="str">
        <v>LAS</v>
      </c>
    </row>
    <row r="33" spans="2:42" ht="12" customHeight="1">
      <c r="B33" s="83" t="s">
        <v>182</v>
      </c>
      <c r="C33" s="79" t="str" cm="1">
        <f t="array" ref="C33:L33">_xlfn.TEXTAFTER(_xlfn.TEXTSPLIT(B33,";"),"-")</f>
        <v>CPT</v>
      </c>
      <c r="D33" s="79" t="str">
        <v>LIS</v>
      </c>
      <c r="E33" s="79" t="str">
        <v>BOG</v>
      </c>
      <c r="F33" s="79" t="str">
        <v>LAX</v>
      </c>
      <c r="G33" s="79" t="str">
        <v>LAX</v>
      </c>
      <c r="H33" s="79" t="str">
        <v>CPT</v>
      </c>
      <c r="I33" s="79" t="str">
        <v>SYD</v>
      </c>
      <c r="J33" s="79" t="str">
        <v>BOG</v>
      </c>
      <c r="K33" s="79" t="str">
        <v>LAS</v>
      </c>
      <c r="L33" s="79" t="str">
        <v>LAX</v>
      </c>
    </row>
    <row r="34" spans="2:42" ht="12" customHeight="1">
      <c r="B34" s="83" t="s">
        <v>195</v>
      </c>
      <c r="C34" s="79" t="str" cm="1">
        <f t="array" ref="C34:L34">_xlfn.TEXTAFTER(_xlfn.TEXTSPLIT(B34,";"),"-")</f>
        <v>LAS</v>
      </c>
      <c r="D34" s="79" t="str">
        <v>BOG</v>
      </c>
      <c r="E34" s="79" t="str">
        <v>LAS</v>
      </c>
      <c r="F34" s="79" t="str">
        <v>CPT</v>
      </c>
      <c r="G34" s="79" t="str">
        <v>CPT</v>
      </c>
      <c r="H34" s="79" t="str">
        <v>LAX</v>
      </c>
      <c r="I34" s="79" t="str">
        <v>RIX</v>
      </c>
      <c r="J34" s="79" t="str">
        <v>CPT</v>
      </c>
      <c r="K34" s="79" t="str">
        <v>CPT</v>
      </c>
      <c r="L34" s="79" t="str">
        <v>LIS</v>
      </c>
    </row>
    <row r="35" spans="2:42" ht="12" customHeight="1">
      <c r="B35" s="83" t="s">
        <v>183</v>
      </c>
      <c r="C35" s="79" t="str" cm="1">
        <f t="array" ref="C35:L35">_xlfn.TEXTAFTER(_xlfn.TEXTSPLIT(B35,";"),"-")</f>
        <v>RIX</v>
      </c>
      <c r="D35" s="79" t="str">
        <v>CPT</v>
      </c>
      <c r="E35" s="79" t="str">
        <v>LIS</v>
      </c>
      <c r="F35" s="79" t="str">
        <v>LAX</v>
      </c>
      <c r="G35" s="79" t="str">
        <v>CPT</v>
      </c>
      <c r="H35" s="79" t="str">
        <v>BOG</v>
      </c>
      <c r="I35" s="79" t="str">
        <v>LIS</v>
      </c>
      <c r="J35" s="79" t="str">
        <v>BOG</v>
      </c>
      <c r="K35" s="79" t="str">
        <v>CPT</v>
      </c>
      <c r="L35" s="79" t="str">
        <v>BOG</v>
      </c>
    </row>
    <row r="36" spans="2:42" ht="12" customHeight="1">
      <c r="B36" s="83" t="s">
        <v>184</v>
      </c>
      <c r="C36" s="79" t="str" cm="1">
        <f t="array" ref="C36:L36">_xlfn.TEXTAFTER(_xlfn.TEXTSPLIT(B36,";"),"-")</f>
        <v>LAS</v>
      </c>
      <c r="D36" s="79" t="str">
        <v>YUL</v>
      </c>
      <c r="E36" s="79" t="str">
        <v>LAX</v>
      </c>
      <c r="F36" s="79" t="str">
        <v>CPT</v>
      </c>
      <c r="G36" s="79" t="str">
        <v>LON</v>
      </c>
      <c r="H36" s="79" t="str">
        <v>BOG</v>
      </c>
      <c r="I36" s="79" t="str">
        <v>BOG</v>
      </c>
      <c r="J36" s="79" t="str">
        <v>EZE</v>
      </c>
      <c r="K36" s="79" t="str">
        <v>BOG</v>
      </c>
      <c r="L36" s="79" t="str">
        <v>RIX</v>
      </c>
    </row>
    <row r="37" spans="2:42" ht="12" customHeight="1">
      <c r="B37" s="83" t="s">
        <v>185</v>
      </c>
      <c r="C37" s="79" t="str" cm="1">
        <f t="array" ref="C37:L37">_xlfn.TEXTAFTER(_xlfn.TEXTSPLIT(B37,";"),"-")</f>
        <v>LAX</v>
      </c>
      <c r="D37" s="79" t="str">
        <v>CPT</v>
      </c>
      <c r="E37" s="79" t="str">
        <v>MAD</v>
      </c>
      <c r="F37" s="79" t="str">
        <v>YUL</v>
      </c>
      <c r="G37" s="79" t="str">
        <v>CPT</v>
      </c>
      <c r="H37" s="79" t="str">
        <v>LAS</v>
      </c>
      <c r="I37" s="79" t="str">
        <v>YUL</v>
      </c>
      <c r="J37" s="79" t="str">
        <v>MAD</v>
      </c>
      <c r="K37" s="79" t="str">
        <v>LAX</v>
      </c>
      <c r="L37" s="79" t="str">
        <v>RIX</v>
      </c>
    </row>
    <row r="38" spans="2:42" ht="12" customHeight="1">
      <c r="B38" s="83" t="s">
        <v>186</v>
      </c>
      <c r="C38" s="79" t="str" cm="1">
        <f t="array" ref="C38:L38">_xlfn.TEXTAFTER(_xlfn.TEXTSPLIT(B38,";"),"-")</f>
        <v>LAX</v>
      </c>
      <c r="D38" s="79" t="str">
        <v>MAD</v>
      </c>
      <c r="E38" s="79" t="str">
        <v>RIX</v>
      </c>
      <c r="F38" s="79" t="str">
        <v>LIS</v>
      </c>
      <c r="G38" s="79" t="str">
        <v>CPT</v>
      </c>
      <c r="H38" s="79" t="str">
        <v>YYZ</v>
      </c>
      <c r="I38" s="79" t="str">
        <v>CPT</v>
      </c>
      <c r="J38" s="79" t="str">
        <v>LAS</v>
      </c>
      <c r="K38" s="79" t="str">
        <v>LAX</v>
      </c>
      <c r="L38" s="79" t="str">
        <v>MAD</v>
      </c>
    </row>
    <row r="39" spans="2:42" ht="12" customHeight="1">
      <c r="B39" s="83" t="s">
        <v>187</v>
      </c>
      <c r="C39" s="79" t="str" cm="1">
        <f t="array" ref="C39:L39">_xlfn.TEXTAFTER(_xlfn.TEXTSPLIT(B39,";"),"-")</f>
        <v>EZE</v>
      </c>
      <c r="D39" s="79" t="str">
        <v>SYD</v>
      </c>
      <c r="E39" s="79" t="str">
        <v>BOG</v>
      </c>
      <c r="F39" s="79" t="str">
        <v>LON</v>
      </c>
      <c r="G39" s="79" t="str">
        <v>RIX</v>
      </c>
      <c r="H39" s="79" t="str">
        <v>RIX</v>
      </c>
      <c r="I39" s="79" t="str">
        <v>SYD</v>
      </c>
      <c r="J39" s="79" t="str">
        <v>CPT</v>
      </c>
      <c r="K39" s="79" t="str">
        <v>BOG</v>
      </c>
      <c r="L39" s="79" t="str">
        <v>LAS</v>
      </c>
    </row>
    <row r="40" spans="2:42" ht="12" customHeight="1">
      <c r="B40" s="83" t="s">
        <v>188</v>
      </c>
      <c r="C40" s="79" t="str" cm="1">
        <f t="array" ref="C40:L40">_xlfn.TEXTAFTER(_xlfn.TEXTSPLIT(B40,";"),"-")</f>
        <v>RIX</v>
      </c>
      <c r="D40" s="79" t="str">
        <v>YYZ</v>
      </c>
      <c r="E40" s="79" t="str">
        <v>BOG</v>
      </c>
      <c r="F40" s="79" t="str">
        <v>CPT</v>
      </c>
      <c r="G40" s="79" t="str">
        <v>EZE</v>
      </c>
      <c r="H40" s="79" t="str">
        <v>CPT</v>
      </c>
      <c r="I40" s="79" t="str">
        <v>YUL</v>
      </c>
      <c r="J40" s="79" t="str">
        <v>RIX</v>
      </c>
      <c r="K40" s="79" t="str">
        <v>LON</v>
      </c>
      <c r="L40" s="79" t="str">
        <v>YUL</v>
      </c>
    </row>
    <row r="41" spans="2:42" ht="12" customHeight="1">
      <c r="B41" s="83" t="s">
        <v>189</v>
      </c>
      <c r="C41" s="79" t="str" cm="1">
        <f t="array" ref="C41:L41">_xlfn.TEXTAFTER(_xlfn.TEXTSPLIT(B41,";"),"-")</f>
        <v>MAD</v>
      </c>
      <c r="D41" s="79" t="str">
        <v>RIX</v>
      </c>
      <c r="E41" s="79" t="str">
        <v>LON</v>
      </c>
      <c r="F41" s="79" t="str">
        <v>SYD</v>
      </c>
      <c r="G41" s="79" t="str">
        <v>RIX</v>
      </c>
      <c r="H41" s="79" t="str">
        <v>LAS</v>
      </c>
      <c r="I41" s="79" t="str">
        <v>SYD</v>
      </c>
      <c r="J41" s="79" t="str">
        <v>LIS</v>
      </c>
      <c r="K41" s="79" t="str">
        <v>LAS</v>
      </c>
      <c r="L41" s="79" t="str">
        <v>LAS</v>
      </c>
    </row>
    <row r="42" spans="2:42" ht="12" customHeight="1">
      <c r="B42" s="83" t="s">
        <v>190</v>
      </c>
      <c r="C42" s="79" t="str" cm="1">
        <f t="array" ref="C42:L42">_xlfn.TEXTAFTER(_xlfn.TEXTSPLIT(B42,";"),"-")</f>
        <v>CPT</v>
      </c>
      <c r="D42" s="79" t="str">
        <v>EZE</v>
      </c>
      <c r="E42" s="79" t="str">
        <v>LON</v>
      </c>
      <c r="F42" s="79" t="str">
        <v>RIX</v>
      </c>
      <c r="G42" s="79" t="str">
        <v>SYD</v>
      </c>
      <c r="H42" s="79" t="str">
        <v>BOG</v>
      </c>
      <c r="I42" s="79" t="str">
        <v>SYD</v>
      </c>
      <c r="J42" s="79" t="str">
        <v>MAD</v>
      </c>
      <c r="K42" s="79" t="str">
        <v>CPT</v>
      </c>
      <c r="L42" s="79" t="str">
        <v>BOG</v>
      </c>
    </row>
    <row r="43" spans="2:42" ht="12" customHeight="1">
      <c r="B43" s="83" t="s">
        <v>191</v>
      </c>
      <c r="C43" s="79" t="str" cm="1">
        <f t="array" ref="C43:L43">_xlfn.TEXTAFTER(_xlfn.TEXTSPLIT(B43,";"),"-")</f>
        <v>LAS</v>
      </c>
      <c r="D43" s="79" t="str">
        <v>LAX</v>
      </c>
      <c r="E43" s="79" t="str">
        <v>YYZ</v>
      </c>
      <c r="F43" s="79" t="str">
        <v>YUL</v>
      </c>
      <c r="G43" s="79" t="str">
        <v>LIS</v>
      </c>
      <c r="H43" s="79" t="str">
        <v>LON</v>
      </c>
      <c r="I43" s="79" t="str">
        <v>BOG</v>
      </c>
      <c r="J43" s="79" t="str">
        <v>YYZ</v>
      </c>
      <c r="K43" s="79" t="str">
        <v>CPT</v>
      </c>
      <c r="L43" s="79" t="str">
        <v>SYD</v>
      </c>
    </row>
    <row r="44" spans="2:42" ht="12" customHeight="1">
      <c r="B44" s="83" t="s">
        <v>192</v>
      </c>
      <c r="C44" s="79" t="str" cm="1">
        <f t="array" ref="C44:L44">_xlfn.TEXTAFTER(_xlfn.TEXTSPLIT(B44,";"),"-")</f>
        <v>LON</v>
      </c>
      <c r="D44" s="79" t="str">
        <v>CPT</v>
      </c>
      <c r="E44" s="79" t="str">
        <v>MAD</v>
      </c>
      <c r="F44" s="79" t="str">
        <v>CPT</v>
      </c>
      <c r="G44" s="79" t="str">
        <v>BOG</v>
      </c>
      <c r="H44" s="79" t="str">
        <v>RIX</v>
      </c>
      <c r="I44" s="79" t="str">
        <v>LIS</v>
      </c>
      <c r="J44" s="79" t="str">
        <v>LAS</v>
      </c>
      <c r="K44" s="79" t="str">
        <v>YUL</v>
      </c>
      <c r="L44" s="79" t="str">
        <v>RIX</v>
      </c>
    </row>
    <row r="45" spans="2:42" ht="12" customHeight="1">
      <c r="B45" s="83" t="s">
        <v>193</v>
      </c>
      <c r="C45" s="79" t="str" cm="1">
        <f t="array" ref="C45:L45">_xlfn.TEXTAFTER(_xlfn.TEXTSPLIT(B45,";"),"-")</f>
        <v>YUL</v>
      </c>
      <c r="D45" s="79" t="str">
        <v>LIS</v>
      </c>
      <c r="E45" s="79" t="str">
        <v>SYD</v>
      </c>
      <c r="F45" s="79" t="str">
        <v>YUL</v>
      </c>
      <c r="G45" s="79" t="str">
        <v>CPT</v>
      </c>
      <c r="H45" s="79" t="str">
        <v>SYD</v>
      </c>
      <c r="I45" s="79" t="str">
        <v>LIS</v>
      </c>
      <c r="J45" s="79" t="str">
        <v>YUL</v>
      </c>
      <c r="K45" s="79" t="str">
        <v>CPT</v>
      </c>
      <c r="L45" s="79" t="str">
        <v>LAX</v>
      </c>
    </row>
    <row r="46" spans="2:42" ht="12" customHeight="1">
      <c r="B46" s="83" t="s">
        <v>194</v>
      </c>
      <c r="C46" s="79" t="str" cm="1">
        <f t="array" ref="C46:L46">_xlfn.TEXTAFTER(_xlfn.TEXTSPLIT(B46,";"),"-")</f>
        <v>LAS</v>
      </c>
      <c r="D46" s="79" t="str">
        <v>EZE</v>
      </c>
      <c r="E46" s="79" t="str">
        <v>LAS</v>
      </c>
      <c r="F46" s="79" t="str">
        <v>SYD</v>
      </c>
      <c r="G46" s="79" t="str">
        <v>RIX</v>
      </c>
      <c r="H46" s="79" t="str">
        <v>RIX</v>
      </c>
      <c r="I46" s="79" t="str">
        <v>YUL</v>
      </c>
      <c r="J46" s="79" t="str">
        <v>RIX</v>
      </c>
      <c r="K46" s="79" t="str">
        <v>CPT</v>
      </c>
      <c r="L46" s="79" t="str">
        <v>MAD</v>
      </c>
    </row>
    <row r="47" spans="2:42" ht="12" customHeight="1">
      <c r="B47" s="83" t="s">
        <v>214</v>
      </c>
      <c r="C47" s="79" t="str" cm="1">
        <f t="array" ref="C47:AP47">_xlfn.TEXTAFTER(_xlfn.TEXTSPLIT(B47,";"),"-")</f>
        <v>LON</v>
      </c>
      <c r="D47" s="79" t="str">
        <v>EZE</v>
      </c>
      <c r="E47" s="79" t="str">
        <v>LIS</v>
      </c>
      <c r="F47" s="79" t="str">
        <v>MAD</v>
      </c>
      <c r="G47" s="79" t="str">
        <v>CPT</v>
      </c>
      <c r="H47" s="79" t="str">
        <v>YUL</v>
      </c>
      <c r="I47" s="79" t="str">
        <v>MAD</v>
      </c>
      <c r="J47" s="79" t="str">
        <v>LON</v>
      </c>
      <c r="K47" s="79" t="str">
        <v>LAS</v>
      </c>
      <c r="L47" s="79" t="str">
        <v>MAD</v>
      </c>
      <c r="M47" s="79" t="str">
        <v>EZE</v>
      </c>
      <c r="N47" s="79" t="str">
        <v>EZE</v>
      </c>
      <c r="O47" s="79" t="str">
        <v>RIX</v>
      </c>
      <c r="P47" s="79" t="str">
        <v>BOG</v>
      </c>
      <c r="Q47" s="79" t="str">
        <v>LAS</v>
      </c>
      <c r="R47" s="79" t="str">
        <v>RIX</v>
      </c>
      <c r="S47" s="79" t="str">
        <v>LAS</v>
      </c>
      <c r="T47" s="79" t="str">
        <v>EZE</v>
      </c>
      <c r="U47" s="79" t="str">
        <v>CPT</v>
      </c>
      <c r="V47" s="79" t="str">
        <v>YUL</v>
      </c>
      <c r="W47" s="79" t="str">
        <v>SYD</v>
      </c>
      <c r="X47" s="79" t="str">
        <v>LIS</v>
      </c>
      <c r="Y47" s="79" t="str">
        <v>YUL</v>
      </c>
      <c r="Z47" s="79" t="str">
        <v>RIX</v>
      </c>
      <c r="AA47" s="79" t="str">
        <v>BOG</v>
      </c>
      <c r="AB47" s="79" t="str">
        <v>CPT</v>
      </c>
      <c r="AC47" s="79" t="str">
        <v>MAD</v>
      </c>
      <c r="AD47" s="79" t="str">
        <v>LON</v>
      </c>
      <c r="AE47" s="79" t="str">
        <v>BOG</v>
      </c>
      <c r="AF47" s="79" t="str">
        <v>YYZ</v>
      </c>
      <c r="AG47" s="79" t="str">
        <v>RIX</v>
      </c>
      <c r="AH47" s="79" t="str">
        <v>MAD</v>
      </c>
      <c r="AI47" s="79" t="str">
        <v>LIS</v>
      </c>
      <c r="AJ47" s="79" t="str">
        <v>MAD</v>
      </c>
      <c r="AK47" s="79" t="str">
        <v>LIS</v>
      </c>
      <c r="AL47" s="79" t="str">
        <v>SYD</v>
      </c>
      <c r="AM47" s="79" t="str">
        <v>EZE</v>
      </c>
      <c r="AN47" s="79" t="str">
        <v>EZE</v>
      </c>
      <c r="AO47" s="79" t="str">
        <v>LON</v>
      </c>
      <c r="AP47" s="79" t="str">
        <v>SYD</v>
      </c>
    </row>
    <row r="48" spans="2:42" ht="12" customHeight="1">
      <c r="B48" s="83" t="s">
        <v>196</v>
      </c>
      <c r="C48" s="79" t="str" cm="1">
        <f t="array" ref="C48:AP48">_xlfn.TEXTAFTER(_xlfn.TEXTSPLIT(B48,";"),"-")</f>
        <v>SYD</v>
      </c>
      <c r="D48" s="79" t="str">
        <v>YYZ</v>
      </c>
      <c r="E48" s="79" t="str">
        <v>LON</v>
      </c>
      <c r="F48" s="79" t="str">
        <v>RIX</v>
      </c>
      <c r="G48" s="79" t="str">
        <v>EZE</v>
      </c>
      <c r="H48" s="79" t="str">
        <v>LIS</v>
      </c>
      <c r="I48" s="79" t="str">
        <v>MAD</v>
      </c>
      <c r="J48" s="79" t="str">
        <v>CPT</v>
      </c>
      <c r="K48" s="79" t="str">
        <v>EZE</v>
      </c>
      <c r="L48" s="79" t="str">
        <v>EZE</v>
      </c>
      <c r="M48" s="79" t="str">
        <v>LIS</v>
      </c>
      <c r="N48" s="79" t="str">
        <v>RIX</v>
      </c>
      <c r="O48" s="79" t="str">
        <v>LAS</v>
      </c>
      <c r="P48" s="79" t="str">
        <v>EZE</v>
      </c>
      <c r="Q48" s="79" t="str">
        <v>RIX</v>
      </c>
      <c r="R48" s="79" t="str">
        <v>MAD</v>
      </c>
      <c r="S48" s="79" t="str">
        <v>LAS</v>
      </c>
      <c r="T48" s="79" t="str">
        <v>LAX</v>
      </c>
      <c r="U48" s="79" t="str">
        <v>YUL</v>
      </c>
      <c r="V48" s="79" t="str">
        <v>LON</v>
      </c>
      <c r="W48" s="79" t="str">
        <v>BOG</v>
      </c>
      <c r="X48" s="79" t="str">
        <v>LIS</v>
      </c>
      <c r="Y48" s="79" t="str">
        <v>RIX</v>
      </c>
      <c r="Z48" s="79" t="str">
        <v>LON</v>
      </c>
      <c r="AA48" s="79" t="str">
        <v>MAD</v>
      </c>
      <c r="AB48" s="79" t="str">
        <v>CPT</v>
      </c>
      <c r="AC48" s="79" t="str">
        <v>SYD</v>
      </c>
      <c r="AD48" s="79" t="str">
        <v>BOG</v>
      </c>
      <c r="AE48" s="79" t="str">
        <v>EZE</v>
      </c>
      <c r="AF48" s="79" t="str">
        <v>YYZ</v>
      </c>
      <c r="AG48" s="79" t="str">
        <v>LAX</v>
      </c>
      <c r="AH48" s="79" t="str">
        <v>CPT</v>
      </c>
      <c r="AI48" s="79" t="str">
        <v>YUL</v>
      </c>
      <c r="AJ48" s="79" t="str">
        <v>LAX</v>
      </c>
      <c r="AK48" s="79" t="str">
        <v>YUL</v>
      </c>
      <c r="AL48" s="79" t="str">
        <v>LON</v>
      </c>
      <c r="AM48" s="79" t="str">
        <v>LON</v>
      </c>
      <c r="AN48" s="79" t="str">
        <v>CPT</v>
      </c>
      <c r="AO48" s="79" t="str">
        <v>YUL</v>
      </c>
      <c r="AP48" s="79" t="str">
        <v>LON</v>
      </c>
    </row>
    <row r="49" spans="2:42" ht="12" customHeight="1">
      <c r="B49" s="83" t="s">
        <v>197</v>
      </c>
      <c r="C49" s="79" t="str" cm="1">
        <f t="array" ref="C49:AP49">_xlfn.TEXTAFTER(_xlfn.TEXTSPLIT(B49,";"),"-")</f>
        <v>RIX</v>
      </c>
      <c r="D49" s="79" t="str">
        <v>LIS</v>
      </c>
      <c r="E49" s="79" t="str">
        <v>LAX</v>
      </c>
      <c r="F49" s="79" t="str">
        <v>MAD</v>
      </c>
      <c r="G49" s="79" t="str">
        <v>CPT</v>
      </c>
      <c r="H49" s="79" t="str">
        <v>YUL</v>
      </c>
      <c r="I49" s="79" t="str">
        <v>LON</v>
      </c>
      <c r="J49" s="79" t="str">
        <v>YYZ</v>
      </c>
      <c r="K49" s="79" t="str">
        <v>YUL</v>
      </c>
      <c r="L49" s="79" t="str">
        <v>LIS</v>
      </c>
      <c r="M49" s="79" t="str">
        <v>MAD</v>
      </c>
      <c r="N49" s="79" t="str">
        <v>LIS</v>
      </c>
      <c r="O49" s="79" t="str">
        <v>SYD</v>
      </c>
      <c r="P49" s="79" t="str">
        <v>CPT</v>
      </c>
      <c r="Q49" s="79" t="str">
        <v>EZE</v>
      </c>
      <c r="R49" s="79" t="str">
        <v>LON</v>
      </c>
      <c r="S49" s="79" t="str">
        <v>MAD</v>
      </c>
      <c r="T49" s="79" t="str">
        <v>BOG</v>
      </c>
      <c r="U49" s="79" t="str">
        <v>SYD</v>
      </c>
      <c r="V49" s="79" t="str">
        <v>RIX</v>
      </c>
      <c r="W49" s="79" t="str">
        <v>RIX</v>
      </c>
      <c r="X49" s="79" t="str">
        <v>LAX</v>
      </c>
      <c r="Y49" s="79" t="str">
        <v>LAS</v>
      </c>
      <c r="Z49" s="79" t="str">
        <v>SYD</v>
      </c>
      <c r="AA49" s="79" t="str">
        <v>LAS</v>
      </c>
      <c r="AB49" s="79" t="str">
        <v>LIS</v>
      </c>
      <c r="AC49" s="79" t="str">
        <v>RIX</v>
      </c>
      <c r="AD49" s="79" t="str">
        <v>BOG</v>
      </c>
      <c r="AE49" s="79" t="str">
        <v>CPT</v>
      </c>
      <c r="AF49" s="79" t="str">
        <v>EZE</v>
      </c>
      <c r="AG49" s="79" t="str">
        <v>LAX</v>
      </c>
      <c r="AH49" s="79" t="str">
        <v>LON</v>
      </c>
      <c r="AI49" s="79" t="str">
        <v>LIS</v>
      </c>
      <c r="AJ49" s="79" t="str">
        <v>EZE</v>
      </c>
      <c r="AK49" s="79" t="str">
        <v>BOG</v>
      </c>
      <c r="AL49" s="79" t="str">
        <v>CPT</v>
      </c>
      <c r="AM49" s="79" t="str">
        <v>SYD</v>
      </c>
      <c r="AN49" s="79" t="str">
        <v>YUL</v>
      </c>
      <c r="AO49" s="79" t="str">
        <v>YYZ</v>
      </c>
      <c r="AP49" s="79" t="str">
        <v>LAS</v>
      </c>
    </row>
    <row r="50" spans="2:42" ht="12" customHeight="1">
      <c r="B50" s="83" t="s">
        <v>198</v>
      </c>
      <c r="C50" s="79" t="str" cm="1">
        <f t="array" ref="C50:AP50">_xlfn.TEXTAFTER(_xlfn.TEXTSPLIT(B50,";"),"-")</f>
        <v>BOG</v>
      </c>
      <c r="D50" s="79" t="str">
        <v>SYD</v>
      </c>
      <c r="E50" s="79" t="str">
        <v>BOG</v>
      </c>
      <c r="F50" s="79" t="str">
        <v>LIS</v>
      </c>
      <c r="G50" s="79" t="str">
        <v>LIS</v>
      </c>
      <c r="H50" s="79" t="str">
        <v>LON</v>
      </c>
      <c r="I50" s="79" t="str">
        <v>RIX</v>
      </c>
      <c r="J50" s="79" t="str">
        <v>CPT</v>
      </c>
      <c r="K50" s="79" t="str">
        <v>RIX</v>
      </c>
      <c r="L50" s="79" t="str">
        <v>SYD</v>
      </c>
      <c r="M50" s="79" t="str">
        <v>EZE</v>
      </c>
      <c r="N50" s="79" t="str">
        <v>MAD</v>
      </c>
      <c r="O50" s="79" t="str">
        <v>EZE</v>
      </c>
      <c r="P50" s="79" t="str">
        <v>LON</v>
      </c>
      <c r="Q50" s="79" t="str">
        <v>MAD</v>
      </c>
      <c r="R50" s="79" t="str">
        <v>RIX</v>
      </c>
      <c r="S50" s="79" t="str">
        <v>LIS</v>
      </c>
      <c r="T50" s="79" t="str">
        <v>BOG</v>
      </c>
      <c r="U50" s="79" t="str">
        <v>EZE</v>
      </c>
      <c r="V50" s="79" t="str">
        <v>BOG</v>
      </c>
      <c r="W50" s="79" t="str">
        <v>SYD</v>
      </c>
      <c r="X50" s="79" t="str">
        <v>YUL</v>
      </c>
      <c r="Y50" s="79" t="str">
        <v>LAS</v>
      </c>
      <c r="Z50" s="79" t="str">
        <v>MAD</v>
      </c>
      <c r="AA50" s="79" t="str">
        <v>BOG</v>
      </c>
      <c r="AB50" s="79" t="str">
        <v>LON</v>
      </c>
      <c r="AC50" s="79" t="str">
        <v>YYZ</v>
      </c>
      <c r="AD50" s="79" t="str">
        <v>LAX</v>
      </c>
      <c r="AE50" s="79" t="str">
        <v>EZE</v>
      </c>
      <c r="AF50" s="79" t="str">
        <v>RIX</v>
      </c>
      <c r="AG50" s="79" t="str">
        <v>LIS</v>
      </c>
      <c r="AH50" s="79" t="str">
        <v>YYZ</v>
      </c>
      <c r="AI50" s="79" t="str">
        <v>MAD</v>
      </c>
      <c r="AJ50" s="79" t="str">
        <v>LIS</v>
      </c>
      <c r="AK50" s="79" t="str">
        <v>LAX</v>
      </c>
      <c r="AL50" s="79" t="str">
        <v>LON</v>
      </c>
      <c r="AM50" s="79" t="str">
        <v>MAD</v>
      </c>
      <c r="AN50" s="79" t="str">
        <v>YUL</v>
      </c>
      <c r="AO50" s="79" t="str">
        <v>CPT</v>
      </c>
      <c r="AP50" s="79" t="str">
        <v>LON</v>
      </c>
    </row>
    <row r="51" spans="2:42" ht="12" customHeight="1">
      <c r="B51" s="83" t="s">
        <v>199</v>
      </c>
      <c r="C51" s="79" t="str" cm="1">
        <f t="array" ref="C51:AP51">_xlfn.TEXTAFTER(_xlfn.TEXTSPLIT(B51,";"),"-")</f>
        <v>LAS</v>
      </c>
      <c r="D51" s="79" t="str">
        <v>LIS</v>
      </c>
      <c r="E51" s="79" t="str">
        <v>CPT</v>
      </c>
      <c r="F51" s="79" t="str">
        <v>LON</v>
      </c>
      <c r="G51" s="79" t="str">
        <v>EZE</v>
      </c>
      <c r="H51" s="79" t="str">
        <v>RIX</v>
      </c>
      <c r="I51" s="79" t="str">
        <v>MAD</v>
      </c>
      <c r="J51" s="79" t="str">
        <v>YYZ</v>
      </c>
      <c r="K51" s="79" t="str">
        <v>EZE</v>
      </c>
      <c r="L51" s="79" t="str">
        <v>YUL</v>
      </c>
      <c r="M51" s="79" t="str">
        <v>MAD</v>
      </c>
      <c r="N51" s="79" t="str">
        <v>LAS</v>
      </c>
      <c r="O51" s="79" t="str">
        <v>LON</v>
      </c>
      <c r="P51" s="79" t="str">
        <v>LAS</v>
      </c>
      <c r="Q51" s="79" t="str">
        <v>EZE</v>
      </c>
      <c r="R51" s="79" t="str">
        <v>YUL</v>
      </c>
      <c r="S51" s="79" t="str">
        <v>BOG</v>
      </c>
      <c r="T51" s="79" t="str">
        <v>LAX</v>
      </c>
      <c r="U51" s="79" t="str">
        <v>LON</v>
      </c>
      <c r="V51" s="79" t="str">
        <v>BOG</v>
      </c>
      <c r="W51" s="79" t="str">
        <v>MAD</v>
      </c>
      <c r="X51" s="79" t="str">
        <v>LAX</v>
      </c>
      <c r="Y51" s="79" t="str">
        <v>BOG</v>
      </c>
      <c r="Z51" s="79" t="str">
        <v>LIS</v>
      </c>
      <c r="AA51" s="79" t="str">
        <v>CPT</v>
      </c>
      <c r="AB51" s="79" t="str">
        <v>EZE</v>
      </c>
      <c r="AC51" s="79" t="str">
        <v>RIX</v>
      </c>
      <c r="AD51" s="79" t="str">
        <v>LIS</v>
      </c>
      <c r="AE51" s="79" t="str">
        <v>LAS</v>
      </c>
      <c r="AF51" s="79" t="str">
        <v>LAX</v>
      </c>
      <c r="AG51" s="79" t="str">
        <v>LON</v>
      </c>
      <c r="AH51" s="79" t="str">
        <v>RIX</v>
      </c>
      <c r="AI51" s="79" t="str">
        <v>MAD</v>
      </c>
      <c r="AJ51" s="79" t="str">
        <v>LIS</v>
      </c>
      <c r="AK51" s="79" t="str">
        <v>CPT</v>
      </c>
      <c r="AL51" s="79" t="str">
        <v>RIX</v>
      </c>
      <c r="AM51" s="79" t="str">
        <v>CPT</v>
      </c>
      <c r="AN51" s="79" t="str">
        <v>BOG</v>
      </c>
      <c r="AO51" s="79" t="str">
        <v>LIS</v>
      </c>
      <c r="AP51" s="79" t="str">
        <v>LAX</v>
      </c>
    </row>
    <row r="52" spans="2:42" ht="12" customHeight="1">
      <c r="B52" s="83" t="s">
        <v>200</v>
      </c>
      <c r="C52" s="79" t="str" cm="1">
        <f t="array" ref="C52:AP52">_xlfn.TEXTAFTER(_xlfn.TEXTSPLIT(B52,";"),"-")</f>
        <v>EZE</v>
      </c>
      <c r="D52" s="79" t="str">
        <v>MAD</v>
      </c>
      <c r="E52" s="79" t="str">
        <v>LIS</v>
      </c>
      <c r="F52" s="79" t="str">
        <v>CPT</v>
      </c>
      <c r="G52" s="79" t="str">
        <v>LAX</v>
      </c>
      <c r="H52" s="79" t="str">
        <v>YYZ</v>
      </c>
      <c r="I52" s="79" t="str">
        <v>EZE</v>
      </c>
      <c r="J52" s="79" t="str">
        <v>CPT</v>
      </c>
      <c r="K52" s="79" t="str">
        <v>LAX</v>
      </c>
      <c r="L52" s="79" t="str">
        <v>LAS</v>
      </c>
      <c r="M52" s="79" t="str">
        <v>LIS</v>
      </c>
      <c r="N52" s="79" t="str">
        <v>YUL</v>
      </c>
      <c r="O52" s="79" t="str">
        <v>RIX</v>
      </c>
      <c r="P52" s="79" t="str">
        <v>LAS</v>
      </c>
      <c r="Q52" s="79" t="str">
        <v>LIS</v>
      </c>
      <c r="R52" s="79" t="str">
        <v>LIS</v>
      </c>
      <c r="S52" s="79" t="str">
        <v>BOG</v>
      </c>
      <c r="T52" s="79" t="str">
        <v>SYD</v>
      </c>
      <c r="U52" s="79" t="str">
        <v>LON</v>
      </c>
      <c r="V52" s="79" t="str">
        <v>MAD</v>
      </c>
      <c r="W52" s="79" t="str">
        <v>EZE</v>
      </c>
      <c r="X52" s="79" t="str">
        <v>CPT</v>
      </c>
      <c r="Y52" s="79" t="str">
        <v>SYD</v>
      </c>
      <c r="Z52" s="79" t="str">
        <v>SYD</v>
      </c>
      <c r="AA52" s="79" t="str">
        <v>RIX</v>
      </c>
      <c r="AB52" s="79" t="str">
        <v>RIX</v>
      </c>
      <c r="AC52" s="79" t="str">
        <v>LON</v>
      </c>
      <c r="AD52" s="79" t="str">
        <v>YUL</v>
      </c>
      <c r="AE52" s="79" t="str">
        <v>BOG</v>
      </c>
      <c r="AF52" s="79" t="str">
        <v>CPT</v>
      </c>
      <c r="AG52" s="79" t="str">
        <v>LAX</v>
      </c>
      <c r="AH52" s="79" t="str">
        <v>SYD</v>
      </c>
      <c r="AI52" s="79" t="str">
        <v>RIX</v>
      </c>
      <c r="AJ52" s="79" t="str">
        <v>LON</v>
      </c>
      <c r="AK52" s="79" t="str">
        <v>RIX</v>
      </c>
      <c r="AL52" s="79" t="str">
        <v>YUL</v>
      </c>
      <c r="AM52" s="79" t="str">
        <v>SYD</v>
      </c>
      <c r="AN52" s="79" t="str">
        <v>MAD</v>
      </c>
      <c r="AO52" s="79" t="str">
        <v>LAX</v>
      </c>
      <c r="AP52" s="79" t="str">
        <v>SYD</v>
      </c>
    </row>
    <row r="53" spans="2:42" ht="12" customHeight="1">
      <c r="B53" s="83" t="s">
        <v>215</v>
      </c>
      <c r="C53" s="79" t="str" cm="1">
        <f t="array" ref="C53:AP53">_xlfn.TEXTAFTER(_xlfn.TEXTSPLIT(B53,";"),"-")</f>
        <v>SYD</v>
      </c>
      <c r="D53" s="79" t="str">
        <v>CPT</v>
      </c>
      <c r="E53" s="79" t="str">
        <v>LAX</v>
      </c>
      <c r="F53" s="79" t="str">
        <v>MAD</v>
      </c>
      <c r="G53" s="79" t="str">
        <v>BOG</v>
      </c>
      <c r="H53" s="79" t="str">
        <v>LAS</v>
      </c>
      <c r="I53" s="79" t="str">
        <v>BOG</v>
      </c>
      <c r="J53" s="79" t="str">
        <v>LIS</v>
      </c>
      <c r="K53" s="79" t="str">
        <v>LAS</v>
      </c>
      <c r="L53" s="79" t="str">
        <v>LON</v>
      </c>
      <c r="M53" s="79" t="str">
        <v>MAD</v>
      </c>
      <c r="N53" s="79" t="str">
        <v>LIS</v>
      </c>
      <c r="O53" s="79" t="str">
        <v>EZE</v>
      </c>
      <c r="P53" s="79" t="str">
        <v>YUL</v>
      </c>
      <c r="Q53" s="79" t="str">
        <v>LIS</v>
      </c>
      <c r="R53" s="79" t="str">
        <v>SYD</v>
      </c>
      <c r="S53" s="79" t="str">
        <v>LAX</v>
      </c>
      <c r="T53" s="79" t="str">
        <v>YYZ</v>
      </c>
      <c r="U53" s="79" t="str">
        <v>EZE</v>
      </c>
      <c r="V53" s="79" t="str">
        <v>BOG</v>
      </c>
      <c r="W53" s="79" t="str">
        <v>RIX</v>
      </c>
      <c r="X53" s="79" t="str">
        <v>EZE</v>
      </c>
      <c r="Y53" s="79" t="str">
        <v>LON</v>
      </c>
      <c r="Z53" s="79" t="str">
        <v>MAD</v>
      </c>
      <c r="AA53" s="79" t="str">
        <v>YUL</v>
      </c>
      <c r="AB53" s="79" t="str">
        <v>YUL</v>
      </c>
      <c r="AC53" s="79" t="str">
        <v>SYD</v>
      </c>
      <c r="AD53" s="79" t="str">
        <v>MAD</v>
      </c>
      <c r="AE53" s="79" t="str">
        <v>MAD</v>
      </c>
      <c r="AF53" s="79" t="str">
        <v>EZE</v>
      </c>
      <c r="AG53" s="79" t="str">
        <v>CPT</v>
      </c>
      <c r="AH53" s="79" t="str">
        <v>LAX</v>
      </c>
      <c r="AI53" s="79" t="str">
        <v>LIS</v>
      </c>
      <c r="AJ53" s="79" t="str">
        <v>RIX</v>
      </c>
      <c r="AK53" s="79" t="str">
        <v>RIX</v>
      </c>
      <c r="AL53" s="79" t="str">
        <v>SYD</v>
      </c>
      <c r="AM53" s="79" t="str">
        <v>LAS</v>
      </c>
      <c r="AN53" s="79" t="str">
        <v>YYZ</v>
      </c>
      <c r="AO53" s="79" t="str">
        <v>CPT</v>
      </c>
      <c r="AP53" s="79" t="str">
        <v>RIX</v>
      </c>
    </row>
    <row r="54" spans="2:42" ht="12" customHeight="1">
      <c r="B54" s="83" t="s">
        <v>201</v>
      </c>
      <c r="C54" s="79" t="str" cm="1">
        <f t="array" ref="C54:AP54">_xlfn.TEXTAFTER(_xlfn.TEXTSPLIT(B54,";"),"-")</f>
        <v>YUL</v>
      </c>
      <c r="D54" s="79" t="str">
        <v>LON</v>
      </c>
      <c r="E54" s="79" t="str">
        <v>SYD</v>
      </c>
      <c r="F54" s="79" t="str">
        <v>EZE</v>
      </c>
      <c r="G54" s="79" t="str">
        <v>YYZ</v>
      </c>
      <c r="H54" s="79" t="str">
        <v>RIX</v>
      </c>
      <c r="I54" s="79" t="str">
        <v>CPT</v>
      </c>
      <c r="J54" s="79" t="str">
        <v>EZE</v>
      </c>
      <c r="K54" s="79" t="str">
        <v>EZE</v>
      </c>
      <c r="L54" s="79" t="str">
        <v>LAS</v>
      </c>
      <c r="M54" s="79" t="str">
        <v>RIX</v>
      </c>
      <c r="N54" s="79" t="str">
        <v>LIS</v>
      </c>
      <c r="O54" s="79" t="str">
        <v>EZE</v>
      </c>
      <c r="P54" s="79" t="str">
        <v>LON</v>
      </c>
      <c r="Q54" s="79" t="str">
        <v>BOG</v>
      </c>
      <c r="R54" s="79" t="str">
        <v>EZE</v>
      </c>
      <c r="S54" s="79" t="str">
        <v>BOG</v>
      </c>
      <c r="T54" s="79" t="str">
        <v>YUL</v>
      </c>
      <c r="U54" s="79" t="str">
        <v>LAS</v>
      </c>
      <c r="V54" s="79" t="str">
        <v>CPT</v>
      </c>
      <c r="W54" s="79" t="str">
        <v>LAX</v>
      </c>
      <c r="X54" s="79" t="str">
        <v>SYD</v>
      </c>
      <c r="Y54" s="79" t="str">
        <v>BOG</v>
      </c>
      <c r="Z54" s="79" t="str">
        <v>YUL</v>
      </c>
      <c r="AA54" s="79" t="str">
        <v>YYZ</v>
      </c>
      <c r="AB54" s="79" t="str">
        <v>CPT</v>
      </c>
      <c r="AC54" s="79" t="str">
        <v>LIS</v>
      </c>
      <c r="AD54" s="79" t="str">
        <v>LIS</v>
      </c>
      <c r="AE54" s="79" t="str">
        <v>RIX</v>
      </c>
      <c r="AF54" s="79" t="str">
        <v>LIS</v>
      </c>
      <c r="AG54" s="79" t="str">
        <v>LAX</v>
      </c>
      <c r="AH54" s="79" t="str">
        <v>RIX</v>
      </c>
      <c r="AI54" s="79" t="str">
        <v>RIX</v>
      </c>
      <c r="AJ54" s="79" t="str">
        <v>LAS</v>
      </c>
      <c r="AK54" s="79" t="str">
        <v>BOG</v>
      </c>
      <c r="AL54" s="79" t="str">
        <v>YUL</v>
      </c>
      <c r="AM54" s="79" t="str">
        <v>LIS</v>
      </c>
      <c r="AN54" s="79" t="str">
        <v>RIX</v>
      </c>
      <c r="AO54" s="79" t="str">
        <v>RIX</v>
      </c>
      <c r="AP54" s="79" t="str">
        <v>YUL</v>
      </c>
    </row>
    <row r="55" spans="2:42" ht="12" customHeight="1">
      <c r="B55" s="83" t="s">
        <v>202</v>
      </c>
      <c r="C55" s="79" t="str" cm="1">
        <f t="array" ref="C55:AP55">_xlfn.TEXTAFTER(_xlfn.TEXTSPLIT(B55,";"),"-")</f>
        <v>LAS</v>
      </c>
      <c r="D55" s="79" t="str">
        <v>LAS</v>
      </c>
      <c r="E55" s="79" t="str">
        <v>LIS</v>
      </c>
      <c r="F55" s="79" t="str">
        <v>LAS</v>
      </c>
      <c r="G55" s="79" t="str">
        <v>EZE</v>
      </c>
      <c r="H55" s="79" t="str">
        <v>MAD</v>
      </c>
      <c r="I55" s="79" t="str">
        <v>RIX</v>
      </c>
      <c r="J55" s="79" t="str">
        <v>MAD</v>
      </c>
      <c r="K55" s="79" t="str">
        <v>RIX</v>
      </c>
      <c r="L55" s="79" t="str">
        <v>RIX</v>
      </c>
      <c r="M55" s="79" t="str">
        <v>LON</v>
      </c>
      <c r="N55" s="79" t="str">
        <v>LAS</v>
      </c>
      <c r="O55" s="79" t="str">
        <v>YUL</v>
      </c>
      <c r="P55" s="79" t="str">
        <v>SYD</v>
      </c>
      <c r="Q55" s="79" t="str">
        <v>SYD</v>
      </c>
      <c r="R55" s="79" t="str">
        <v>MAD</v>
      </c>
      <c r="S55" s="79" t="str">
        <v>CPT</v>
      </c>
      <c r="T55" s="79" t="str">
        <v>LAX</v>
      </c>
      <c r="U55" s="79" t="str">
        <v>CPT</v>
      </c>
      <c r="V55" s="79" t="str">
        <v>YUL</v>
      </c>
      <c r="W55" s="79" t="str">
        <v>RIX</v>
      </c>
      <c r="X55" s="79" t="str">
        <v>LIS</v>
      </c>
      <c r="Y55" s="79" t="str">
        <v>LON</v>
      </c>
      <c r="Z55" s="79" t="str">
        <v>YUL</v>
      </c>
      <c r="AA55" s="79" t="str">
        <v>LAX</v>
      </c>
      <c r="AB55" s="79" t="str">
        <v>CPT</v>
      </c>
      <c r="AC55" s="79" t="str">
        <v>LAS</v>
      </c>
      <c r="AD55" s="79" t="str">
        <v>SYD</v>
      </c>
      <c r="AE55" s="79" t="str">
        <v>RIX</v>
      </c>
      <c r="AF55" s="79" t="str">
        <v>LON</v>
      </c>
      <c r="AG55" s="79" t="str">
        <v>SYD</v>
      </c>
      <c r="AH55" s="79" t="str">
        <v>LAX</v>
      </c>
      <c r="AI55" s="79" t="str">
        <v>LAS</v>
      </c>
      <c r="AJ55" s="79" t="str">
        <v>EZE</v>
      </c>
      <c r="AK55" s="79" t="str">
        <v>YYZ</v>
      </c>
      <c r="AL55" s="79" t="str">
        <v>RIX</v>
      </c>
      <c r="AM55" s="79" t="str">
        <v>LIS</v>
      </c>
      <c r="AN55" s="79" t="str">
        <v>RIX</v>
      </c>
      <c r="AO55" s="79" t="str">
        <v>CPT</v>
      </c>
      <c r="AP55" s="79" t="str">
        <v>SYD</v>
      </c>
    </row>
    <row r="56" spans="2:42" ht="12" customHeight="1">
      <c r="B56" s="83" t="s">
        <v>203</v>
      </c>
      <c r="C56" s="79" t="str" cm="1">
        <f t="array" ref="C56:AP56">_xlfn.TEXTAFTER(_xlfn.TEXTSPLIT(B56,";"),"-")</f>
        <v>RIX</v>
      </c>
      <c r="D56" s="79" t="str">
        <v>YUL</v>
      </c>
      <c r="E56" s="79" t="str">
        <v>BOG</v>
      </c>
      <c r="F56" s="79" t="str">
        <v>LAS</v>
      </c>
      <c r="G56" s="79" t="str">
        <v>EZE</v>
      </c>
      <c r="H56" s="79" t="str">
        <v>BOG</v>
      </c>
      <c r="I56" s="79" t="str">
        <v>BOG</v>
      </c>
      <c r="J56" s="79" t="str">
        <v>SYD</v>
      </c>
      <c r="K56" s="79" t="str">
        <v>LIS</v>
      </c>
      <c r="L56" s="79" t="str">
        <v>YUL</v>
      </c>
      <c r="M56" s="79" t="str">
        <v>BOG</v>
      </c>
      <c r="N56" s="79" t="str">
        <v>EZE</v>
      </c>
      <c r="O56" s="79" t="str">
        <v>MAD</v>
      </c>
      <c r="P56" s="79" t="str">
        <v>LAX</v>
      </c>
      <c r="Q56" s="79" t="str">
        <v>EZE</v>
      </c>
      <c r="R56" s="79" t="str">
        <v>MAD</v>
      </c>
      <c r="S56" s="79" t="str">
        <v>CPT</v>
      </c>
      <c r="T56" s="79" t="str">
        <v>LAS</v>
      </c>
      <c r="U56" s="79" t="str">
        <v>LON</v>
      </c>
      <c r="V56" s="79" t="str">
        <v>MAD</v>
      </c>
      <c r="W56" s="79" t="str">
        <v>LON</v>
      </c>
      <c r="X56" s="79" t="str">
        <v>LIS</v>
      </c>
      <c r="Y56" s="79" t="str">
        <v>CPT</v>
      </c>
      <c r="Z56" s="79" t="str">
        <v>MAD</v>
      </c>
      <c r="AA56" s="79" t="str">
        <v>RIX</v>
      </c>
      <c r="AB56" s="79" t="str">
        <v>LON</v>
      </c>
      <c r="AC56" s="79" t="str">
        <v>MAD</v>
      </c>
      <c r="AD56" s="79" t="str">
        <v>LIS</v>
      </c>
      <c r="AE56" s="79" t="str">
        <v>LAS</v>
      </c>
      <c r="AF56" s="79" t="str">
        <v>CPT</v>
      </c>
      <c r="AG56" s="79" t="str">
        <v>RIX</v>
      </c>
      <c r="AH56" s="79" t="str">
        <v>SYD</v>
      </c>
      <c r="AI56" s="79" t="str">
        <v>YYZ</v>
      </c>
      <c r="AJ56" s="79" t="str">
        <v>RIX</v>
      </c>
      <c r="AK56" s="79" t="str">
        <v>LON</v>
      </c>
      <c r="AL56" s="79" t="str">
        <v>LIS</v>
      </c>
      <c r="AM56" s="79" t="str">
        <v>LAS</v>
      </c>
      <c r="AN56" s="79" t="str">
        <v>SYD</v>
      </c>
      <c r="AO56" s="79" t="str">
        <v>LIS</v>
      </c>
      <c r="AP56" s="79" t="str">
        <v>LAX</v>
      </c>
    </row>
    <row r="57" spans="2:42" ht="12" customHeight="1">
      <c r="B57" s="83" t="s">
        <v>204</v>
      </c>
      <c r="C57" s="79" t="str" cm="1">
        <f t="array" ref="C57:AP57">_xlfn.TEXTAFTER(_xlfn.TEXTSPLIT(B57,";"),"-")</f>
        <v>MAD</v>
      </c>
      <c r="D57" s="79" t="str">
        <v>RIX</v>
      </c>
      <c r="E57" s="79" t="str">
        <v>YYZ</v>
      </c>
      <c r="F57" s="79" t="str">
        <v>RIX</v>
      </c>
      <c r="G57" s="79" t="str">
        <v>LIS</v>
      </c>
      <c r="H57" s="79" t="str">
        <v>LAX</v>
      </c>
      <c r="I57" s="79" t="str">
        <v>YUL</v>
      </c>
      <c r="J57" s="79" t="str">
        <v>LON</v>
      </c>
      <c r="K57" s="79" t="str">
        <v>MAD</v>
      </c>
      <c r="L57" s="79" t="str">
        <v>MAD</v>
      </c>
      <c r="M57" s="79" t="str">
        <v>SYD</v>
      </c>
      <c r="N57" s="79" t="str">
        <v>MAD</v>
      </c>
      <c r="O57" s="79" t="str">
        <v>CPT</v>
      </c>
      <c r="P57" s="79" t="str">
        <v>LON</v>
      </c>
      <c r="Q57" s="79" t="str">
        <v>LIS</v>
      </c>
      <c r="R57" s="79" t="str">
        <v>LIS</v>
      </c>
      <c r="S57" s="79" t="str">
        <v>CPT</v>
      </c>
      <c r="T57" s="79" t="str">
        <v>SYD</v>
      </c>
      <c r="U57" s="79" t="str">
        <v>YYZ</v>
      </c>
      <c r="V57" s="79" t="str">
        <v>YUL</v>
      </c>
      <c r="W57" s="79" t="str">
        <v>BOG</v>
      </c>
      <c r="X57" s="79" t="str">
        <v>LON</v>
      </c>
      <c r="Y57" s="79" t="str">
        <v>LIS</v>
      </c>
      <c r="Z57" s="79" t="str">
        <v>BOG</v>
      </c>
      <c r="AA57" s="79" t="str">
        <v>SYD</v>
      </c>
      <c r="AB57" s="79" t="str">
        <v>SYD</v>
      </c>
      <c r="AC57" s="79" t="str">
        <v>EZE</v>
      </c>
      <c r="AD57" s="79" t="str">
        <v>YYZ</v>
      </c>
      <c r="AE57" s="79" t="str">
        <v>SYD</v>
      </c>
      <c r="AF57" s="79" t="str">
        <v>YYZ</v>
      </c>
      <c r="AG57" s="79" t="str">
        <v>LAX</v>
      </c>
      <c r="AH57" s="79" t="str">
        <v>LAX</v>
      </c>
      <c r="AI57" s="79" t="str">
        <v>LON</v>
      </c>
      <c r="AJ57" s="79" t="str">
        <v>RIX</v>
      </c>
      <c r="AK57" s="79" t="str">
        <v>YYZ</v>
      </c>
      <c r="AL57" s="79" t="str">
        <v>RIX</v>
      </c>
      <c r="AM57" s="79" t="str">
        <v>CPT</v>
      </c>
      <c r="AN57" s="79" t="str">
        <v>LIS</v>
      </c>
      <c r="AO57" s="79" t="str">
        <v>YUL</v>
      </c>
      <c r="AP57" s="79" t="str">
        <v>SYD</v>
      </c>
    </row>
    <row r="58" spans="2:42" ht="12" customHeight="1">
      <c r="B58" s="83" t="s">
        <v>205</v>
      </c>
      <c r="C58" s="79" t="str" cm="1">
        <f t="array" ref="C58:AP58">_xlfn.TEXTAFTER(_xlfn.TEXTSPLIT(B58,";"),"-")</f>
        <v>LAS</v>
      </c>
      <c r="D58" s="79" t="str">
        <v>YYZ</v>
      </c>
      <c r="E58" s="79" t="str">
        <v>SYD</v>
      </c>
      <c r="F58" s="79" t="str">
        <v>LON</v>
      </c>
      <c r="G58" s="79" t="str">
        <v>MAD</v>
      </c>
      <c r="H58" s="79" t="str">
        <v>RIX</v>
      </c>
      <c r="I58" s="79" t="str">
        <v>BOG</v>
      </c>
      <c r="J58" s="79" t="str">
        <v>BOG</v>
      </c>
      <c r="K58" s="79" t="str">
        <v>LIS</v>
      </c>
      <c r="L58" s="79" t="str">
        <v>LAS</v>
      </c>
      <c r="M58" s="79" t="str">
        <v>LIS</v>
      </c>
      <c r="N58" s="79" t="str">
        <v>YUL</v>
      </c>
      <c r="O58" s="79" t="str">
        <v>BOG</v>
      </c>
      <c r="P58" s="79" t="str">
        <v>EZE</v>
      </c>
      <c r="Q58" s="79" t="str">
        <v>YUL</v>
      </c>
      <c r="R58" s="79" t="str">
        <v>LAS</v>
      </c>
      <c r="S58" s="79" t="str">
        <v>YYZ</v>
      </c>
      <c r="T58" s="79" t="str">
        <v>LON</v>
      </c>
      <c r="U58" s="79" t="str">
        <v>EZE</v>
      </c>
      <c r="V58" s="79" t="str">
        <v>YYZ</v>
      </c>
      <c r="W58" s="79" t="str">
        <v>CPT</v>
      </c>
      <c r="X58" s="79" t="str">
        <v>YUL</v>
      </c>
      <c r="Y58" s="79" t="str">
        <v>LIS</v>
      </c>
      <c r="Z58" s="79" t="str">
        <v>CPT</v>
      </c>
      <c r="AA58" s="79" t="str">
        <v>CPT</v>
      </c>
      <c r="AB58" s="79" t="str">
        <v>LAX</v>
      </c>
      <c r="AC58" s="79" t="str">
        <v>EZE</v>
      </c>
      <c r="AD58" s="79" t="str">
        <v>MAD</v>
      </c>
      <c r="AE58" s="79" t="str">
        <v>LAX</v>
      </c>
      <c r="AF58" s="79" t="str">
        <v>YUL</v>
      </c>
      <c r="AG58" s="79" t="str">
        <v>LAS</v>
      </c>
      <c r="AH58" s="79" t="str">
        <v>YUL</v>
      </c>
      <c r="AI58" s="79" t="str">
        <v>BOG</v>
      </c>
      <c r="AJ58" s="79" t="str">
        <v>BOG</v>
      </c>
      <c r="AK58" s="79" t="str">
        <v>CPT</v>
      </c>
      <c r="AL58" s="79" t="str">
        <v>MAD</v>
      </c>
      <c r="AM58" s="79" t="str">
        <v>RIX</v>
      </c>
      <c r="AN58" s="79" t="str">
        <v>MAD</v>
      </c>
      <c r="AO58" s="79" t="str">
        <v>LAX</v>
      </c>
      <c r="AP58" s="79" t="str">
        <v>LAS</v>
      </c>
    </row>
    <row r="59" spans="2:42" ht="12" customHeight="1">
      <c r="B59" s="83" t="s">
        <v>206</v>
      </c>
      <c r="C59" s="79" t="str" cm="1">
        <f t="array" ref="C59:AP59">_xlfn.TEXTAFTER(_xlfn.TEXTSPLIT(B59,";"),"-")</f>
        <v>LON</v>
      </c>
      <c r="D59" s="79" t="str">
        <v>RIX</v>
      </c>
      <c r="E59" s="79" t="str">
        <v>CPT</v>
      </c>
      <c r="F59" s="79" t="str">
        <v>LAX</v>
      </c>
      <c r="G59" s="79" t="str">
        <v>CPT</v>
      </c>
      <c r="H59" s="79" t="str">
        <v>LON</v>
      </c>
      <c r="I59" s="79" t="str">
        <v>CPT</v>
      </c>
      <c r="J59" s="79" t="str">
        <v>LAX</v>
      </c>
      <c r="K59" s="79" t="str">
        <v>SYD</v>
      </c>
      <c r="L59" s="79" t="str">
        <v>BOG</v>
      </c>
      <c r="M59" s="79" t="str">
        <v>RIX</v>
      </c>
      <c r="N59" s="79" t="str">
        <v>LON</v>
      </c>
      <c r="O59" s="79" t="str">
        <v>EZE</v>
      </c>
      <c r="P59" s="79" t="str">
        <v>CPT</v>
      </c>
      <c r="Q59" s="79" t="str">
        <v>MAD</v>
      </c>
      <c r="R59" s="79" t="str">
        <v>BOG</v>
      </c>
      <c r="S59" s="79" t="str">
        <v>MAD</v>
      </c>
      <c r="T59" s="79" t="str">
        <v>BOG</v>
      </c>
      <c r="U59" s="79" t="str">
        <v>RIX</v>
      </c>
      <c r="V59" s="79" t="str">
        <v>MAD</v>
      </c>
      <c r="W59" s="79" t="str">
        <v>LAS</v>
      </c>
      <c r="X59" s="79" t="str">
        <v>CPT</v>
      </c>
      <c r="Y59" s="79" t="str">
        <v>YUL</v>
      </c>
      <c r="Z59" s="79" t="str">
        <v>LIS</v>
      </c>
      <c r="AA59" s="79" t="str">
        <v>LIS</v>
      </c>
      <c r="AB59" s="79" t="str">
        <v>BOG</v>
      </c>
      <c r="AC59" s="79" t="str">
        <v>EZE</v>
      </c>
      <c r="AD59" s="79" t="str">
        <v>LAX</v>
      </c>
      <c r="AE59" s="79" t="str">
        <v>LON</v>
      </c>
      <c r="AF59" s="79" t="str">
        <v>YUL</v>
      </c>
      <c r="AG59" s="79" t="str">
        <v>MAD</v>
      </c>
      <c r="AH59" s="79" t="str">
        <v>EZE</v>
      </c>
      <c r="AI59" s="79" t="str">
        <v>LIS</v>
      </c>
      <c r="AJ59" s="79" t="str">
        <v>LON</v>
      </c>
      <c r="AK59" s="79" t="str">
        <v>YUL</v>
      </c>
      <c r="AL59" s="79" t="str">
        <v>RIX</v>
      </c>
      <c r="AM59" s="79" t="str">
        <v>YUL</v>
      </c>
      <c r="AN59" s="79" t="str">
        <v>YUL</v>
      </c>
      <c r="AO59" s="79" t="str">
        <v>LIS</v>
      </c>
      <c r="AP59" s="79" t="str">
        <v>CPT</v>
      </c>
    </row>
    <row r="60" spans="2:42" ht="12" customHeight="1">
      <c r="B60" s="83" t="s">
        <v>207</v>
      </c>
      <c r="C60" s="79" t="str" cm="1">
        <f t="array" ref="C60:AP60">_xlfn.TEXTAFTER(_xlfn.TEXTSPLIT(B60,";"),"-")</f>
        <v>RIX</v>
      </c>
      <c r="D60" s="79" t="str">
        <v>YUL</v>
      </c>
      <c r="E60" s="79" t="str">
        <v>LAS</v>
      </c>
      <c r="F60" s="79" t="str">
        <v>BOG</v>
      </c>
      <c r="G60" s="79" t="str">
        <v>YUL</v>
      </c>
      <c r="H60" s="79" t="str">
        <v>LAS</v>
      </c>
      <c r="I60" s="79" t="str">
        <v>LIS</v>
      </c>
      <c r="J60" s="79" t="str">
        <v>EZE</v>
      </c>
      <c r="K60" s="79" t="str">
        <v>YUL</v>
      </c>
      <c r="L60" s="79" t="str">
        <v>LON</v>
      </c>
      <c r="M60" s="79" t="str">
        <v>LIS</v>
      </c>
      <c r="N60" s="79" t="str">
        <v>SYD</v>
      </c>
      <c r="O60" s="79" t="str">
        <v>LIS</v>
      </c>
      <c r="P60" s="79" t="str">
        <v>CPT</v>
      </c>
      <c r="Q60" s="79" t="str">
        <v>RIX</v>
      </c>
      <c r="R60" s="79" t="str">
        <v>CPT</v>
      </c>
      <c r="S60" s="79" t="str">
        <v>EZE</v>
      </c>
      <c r="T60" s="79" t="str">
        <v>BOG</v>
      </c>
      <c r="U60" s="79" t="str">
        <v>LAS</v>
      </c>
      <c r="V60" s="79" t="str">
        <v>BOG</v>
      </c>
      <c r="W60" s="79" t="str">
        <v>MAD</v>
      </c>
      <c r="X60" s="79" t="str">
        <v>LON</v>
      </c>
      <c r="Y60" s="79" t="str">
        <v>SYD</v>
      </c>
      <c r="Z60" s="79" t="str">
        <v>YUL</v>
      </c>
      <c r="AA60" s="79" t="str">
        <v>SYD</v>
      </c>
      <c r="AB60" s="79" t="str">
        <v>YYZ</v>
      </c>
      <c r="AC60" s="79" t="str">
        <v>YUL</v>
      </c>
      <c r="AD60" s="79" t="str">
        <v>LAS</v>
      </c>
      <c r="AE60" s="79" t="str">
        <v>RIX</v>
      </c>
      <c r="AF60" s="79" t="str">
        <v>BOG</v>
      </c>
      <c r="AG60" s="79" t="str">
        <v>YUL</v>
      </c>
      <c r="AH60" s="79" t="str">
        <v>LAS</v>
      </c>
      <c r="AI60" s="79" t="str">
        <v>RIX</v>
      </c>
      <c r="AJ60" s="79" t="str">
        <v>MAD</v>
      </c>
      <c r="AK60" s="79" t="str">
        <v>SYD</v>
      </c>
      <c r="AL60" s="79" t="str">
        <v>CPT</v>
      </c>
      <c r="AM60" s="79" t="str">
        <v>CPT</v>
      </c>
      <c r="AN60" s="79" t="str">
        <v>LIS</v>
      </c>
      <c r="AO60" s="79" t="str">
        <v>EZE</v>
      </c>
      <c r="AP60" s="79" t="str">
        <v>LAX</v>
      </c>
    </row>
    <row r="61" spans="2:42" ht="12" customHeight="1">
      <c r="B61" s="83" t="s">
        <v>208</v>
      </c>
      <c r="C61" s="79" t="str" cm="1">
        <f t="array" ref="C61:AP61">_xlfn.TEXTAFTER(_xlfn.TEXTSPLIT(B61,";"),"-")</f>
        <v>LON</v>
      </c>
      <c r="D61" s="79" t="str">
        <v>SYD</v>
      </c>
      <c r="E61" s="79" t="str">
        <v>YYZ</v>
      </c>
      <c r="F61" s="79" t="str">
        <v>RIX</v>
      </c>
      <c r="G61" s="79" t="str">
        <v>MAD</v>
      </c>
      <c r="H61" s="79" t="str">
        <v>BOG</v>
      </c>
      <c r="I61" s="79" t="str">
        <v>LAS</v>
      </c>
      <c r="J61" s="79" t="str">
        <v>LAS</v>
      </c>
      <c r="K61" s="79" t="str">
        <v>MAD</v>
      </c>
      <c r="L61" s="79" t="str">
        <v>YUL</v>
      </c>
      <c r="M61" s="79" t="str">
        <v>YUL</v>
      </c>
      <c r="N61" s="79" t="str">
        <v>SYD</v>
      </c>
      <c r="O61" s="79" t="str">
        <v>BOG</v>
      </c>
      <c r="P61" s="79" t="str">
        <v>RIX</v>
      </c>
      <c r="Q61" s="79" t="str">
        <v>CPT</v>
      </c>
      <c r="R61" s="79" t="str">
        <v>CPT</v>
      </c>
      <c r="S61" s="79" t="str">
        <v>LIS</v>
      </c>
      <c r="T61" s="79" t="str">
        <v>LIS</v>
      </c>
      <c r="U61" s="79" t="str">
        <v>YUL</v>
      </c>
      <c r="V61" s="79" t="str">
        <v>RIX</v>
      </c>
      <c r="W61" s="79" t="str">
        <v>LON</v>
      </c>
      <c r="X61" s="79" t="str">
        <v>RIX</v>
      </c>
      <c r="Y61" s="79" t="str">
        <v>YYZ</v>
      </c>
      <c r="Z61" s="79" t="str">
        <v>LAS</v>
      </c>
      <c r="AA61" s="79" t="str">
        <v>SYD</v>
      </c>
      <c r="AB61" s="79" t="str">
        <v>EZE</v>
      </c>
      <c r="AC61" s="79" t="str">
        <v>LAX</v>
      </c>
      <c r="AD61" s="79" t="str">
        <v>LON</v>
      </c>
      <c r="AE61" s="79" t="str">
        <v>EZE</v>
      </c>
      <c r="AF61" s="79" t="str">
        <v>EZE</v>
      </c>
      <c r="AG61" s="79" t="str">
        <v>CPT</v>
      </c>
      <c r="AH61" s="79" t="str">
        <v>LON</v>
      </c>
      <c r="AI61" s="79" t="str">
        <v>SYD</v>
      </c>
      <c r="AJ61" s="79" t="str">
        <v>LAX</v>
      </c>
      <c r="AK61" s="79" t="str">
        <v>LAS</v>
      </c>
      <c r="AL61" s="79" t="str">
        <v>LAX</v>
      </c>
      <c r="AM61" s="79" t="str">
        <v>YYZ</v>
      </c>
      <c r="AN61" s="79" t="str">
        <v>LAX</v>
      </c>
      <c r="AO61" s="79" t="str">
        <v>EZE</v>
      </c>
      <c r="AP61" s="79" t="str">
        <v>YUL</v>
      </c>
    </row>
    <row r="62" spans="2:42" ht="12" customHeight="1">
      <c r="B62" s="83" t="s">
        <v>209</v>
      </c>
      <c r="C62" s="79" t="str" cm="1">
        <f t="array" ref="C62:AP62">_xlfn.TEXTAFTER(_xlfn.TEXTSPLIT(B62,";"),"-")</f>
        <v>LIS</v>
      </c>
      <c r="D62" s="79" t="str">
        <v>BOG</v>
      </c>
      <c r="E62" s="79" t="str">
        <v>CPT</v>
      </c>
      <c r="F62" s="79" t="str">
        <v>YUL</v>
      </c>
      <c r="G62" s="79" t="str">
        <v>MAD</v>
      </c>
      <c r="H62" s="79" t="str">
        <v>LAS</v>
      </c>
      <c r="I62" s="79" t="str">
        <v>LAX</v>
      </c>
      <c r="J62" s="79" t="str">
        <v>LIS</v>
      </c>
      <c r="K62" s="79" t="str">
        <v>MAD</v>
      </c>
      <c r="L62" s="79" t="str">
        <v>LON</v>
      </c>
      <c r="M62" s="79" t="str">
        <v>CPT</v>
      </c>
      <c r="N62" s="79" t="str">
        <v>LON</v>
      </c>
      <c r="O62" s="79" t="str">
        <v>MAD</v>
      </c>
      <c r="P62" s="79" t="str">
        <v>MAD</v>
      </c>
      <c r="Q62" s="79" t="str">
        <v>SYD</v>
      </c>
      <c r="R62" s="79" t="str">
        <v>BOG</v>
      </c>
      <c r="S62" s="79" t="str">
        <v>LON</v>
      </c>
      <c r="T62" s="79" t="str">
        <v>YUL</v>
      </c>
      <c r="U62" s="79" t="str">
        <v>LIS</v>
      </c>
      <c r="V62" s="79" t="str">
        <v>SYD</v>
      </c>
      <c r="W62" s="79" t="str">
        <v>LIS</v>
      </c>
      <c r="X62" s="79" t="str">
        <v>EZE</v>
      </c>
      <c r="Y62" s="79" t="str">
        <v>LAS</v>
      </c>
      <c r="Z62" s="79" t="str">
        <v>LON</v>
      </c>
      <c r="AA62" s="79" t="str">
        <v>SYD</v>
      </c>
      <c r="AB62" s="79" t="str">
        <v>LAS</v>
      </c>
      <c r="AC62" s="79" t="str">
        <v>LAS</v>
      </c>
      <c r="AD62" s="79" t="str">
        <v>RIX</v>
      </c>
      <c r="AE62" s="79" t="str">
        <v>LAS</v>
      </c>
      <c r="AF62" s="79" t="str">
        <v>CPT</v>
      </c>
      <c r="AG62" s="79" t="str">
        <v>EZE</v>
      </c>
      <c r="AH62" s="79" t="str">
        <v>SYD</v>
      </c>
      <c r="AI62" s="79" t="str">
        <v>CPT</v>
      </c>
      <c r="AJ62" s="79" t="str">
        <v>LAX</v>
      </c>
      <c r="AK62" s="79" t="str">
        <v>RIX</v>
      </c>
      <c r="AL62" s="79" t="str">
        <v>LAX</v>
      </c>
      <c r="AM62" s="79" t="str">
        <v>RIX</v>
      </c>
      <c r="AN62" s="79" t="str">
        <v>LAX</v>
      </c>
      <c r="AO62" s="79" t="str">
        <v>MAD</v>
      </c>
      <c r="AP62" s="79" t="str">
        <v>EZE</v>
      </c>
    </row>
    <row r="63" spans="2:42" ht="12" customHeight="1">
      <c r="B63" s="83" t="s">
        <v>213</v>
      </c>
      <c r="C63" s="79" t="str" cm="1">
        <f t="array" ref="C63:AP63">_xlfn.TEXTAFTER(_xlfn.TEXTSPLIT(B63,";"),"-")</f>
        <v>SYD</v>
      </c>
      <c r="D63" s="79" t="str">
        <v>EZE</v>
      </c>
      <c r="E63" s="79" t="str">
        <v>LAX</v>
      </c>
      <c r="F63" s="79" t="str">
        <v>EZE</v>
      </c>
      <c r="G63" s="79" t="str">
        <v>RIX</v>
      </c>
      <c r="H63" s="79" t="str">
        <v>LAS</v>
      </c>
      <c r="I63" s="79" t="str">
        <v>YYZ</v>
      </c>
      <c r="J63" s="79" t="str">
        <v>LAS</v>
      </c>
      <c r="K63" s="79" t="str">
        <v>BOG</v>
      </c>
      <c r="L63" s="79" t="str">
        <v>CPT</v>
      </c>
      <c r="M63" s="79" t="str">
        <v>LAS</v>
      </c>
      <c r="N63" s="79" t="str">
        <v>LAX</v>
      </c>
      <c r="O63" s="79" t="str">
        <v>CPT</v>
      </c>
      <c r="P63" s="79" t="str">
        <v>LIS</v>
      </c>
      <c r="Q63" s="79" t="str">
        <v>MAD</v>
      </c>
      <c r="R63" s="79" t="str">
        <v>EZE</v>
      </c>
      <c r="S63" s="79" t="str">
        <v>LON</v>
      </c>
      <c r="T63" s="79" t="str">
        <v>MAD</v>
      </c>
      <c r="U63" s="79" t="str">
        <v>YUL</v>
      </c>
      <c r="V63" s="79" t="str">
        <v>LON</v>
      </c>
      <c r="W63" s="79" t="str">
        <v>BOG</v>
      </c>
      <c r="X63" s="79" t="str">
        <v>MAD</v>
      </c>
      <c r="Y63" s="79" t="str">
        <v>MAD</v>
      </c>
      <c r="Z63" s="79" t="str">
        <v>LAS</v>
      </c>
      <c r="AA63" s="79" t="str">
        <v>BOG</v>
      </c>
      <c r="AB63" s="79" t="str">
        <v>LAX</v>
      </c>
      <c r="AC63" s="79" t="str">
        <v>MAD</v>
      </c>
      <c r="AD63" s="79" t="str">
        <v>YUL</v>
      </c>
      <c r="AE63" s="79" t="str">
        <v>LIS</v>
      </c>
      <c r="AF63" s="79" t="str">
        <v>CPT</v>
      </c>
      <c r="AG63" s="79" t="str">
        <v>YYZ</v>
      </c>
      <c r="AH63" s="79" t="str">
        <v>YUL</v>
      </c>
      <c r="AI63" s="79" t="str">
        <v>CPT</v>
      </c>
      <c r="AJ63" s="79" t="str">
        <v>LAX</v>
      </c>
      <c r="AK63" s="79" t="str">
        <v>SYD</v>
      </c>
      <c r="AL63" s="79" t="str">
        <v>EZE</v>
      </c>
      <c r="AM63" s="79" t="str">
        <v>EZE</v>
      </c>
      <c r="AN63" s="79" t="str">
        <v>SYD</v>
      </c>
      <c r="AO63" s="79" t="str">
        <v>EZE</v>
      </c>
      <c r="AP63" s="79" t="str">
        <v>LON</v>
      </c>
    </row>
    <row r="64" spans="2:42" ht="12" customHeight="1">
      <c r="B64" s="83" t="s">
        <v>210</v>
      </c>
      <c r="C64" s="79" t="str" cm="1">
        <f t="array" ref="C64:AP64">_xlfn.TEXTAFTER(_xlfn.TEXTSPLIT(B64,";"),"-")</f>
        <v>LAS</v>
      </c>
      <c r="D64" s="79" t="str">
        <v>SYD</v>
      </c>
      <c r="E64" s="79" t="str">
        <v>LIS</v>
      </c>
      <c r="F64" s="79" t="str">
        <v>CPT</v>
      </c>
      <c r="G64" s="79" t="str">
        <v>LON</v>
      </c>
      <c r="H64" s="79" t="str">
        <v>YYZ</v>
      </c>
      <c r="I64" s="79" t="str">
        <v>LAX</v>
      </c>
      <c r="J64" s="79" t="str">
        <v>EZE</v>
      </c>
      <c r="K64" s="79" t="str">
        <v>CPT</v>
      </c>
      <c r="L64" s="79" t="str">
        <v>BOG</v>
      </c>
      <c r="M64" s="79" t="str">
        <v>YUL</v>
      </c>
      <c r="N64" s="79" t="str">
        <v>LAS</v>
      </c>
      <c r="O64" s="79" t="str">
        <v>YUL</v>
      </c>
      <c r="P64" s="79" t="str">
        <v>LAS</v>
      </c>
      <c r="Q64" s="79" t="str">
        <v>YUL</v>
      </c>
      <c r="R64" s="79" t="str">
        <v>BOG</v>
      </c>
      <c r="S64" s="79" t="str">
        <v>EZE</v>
      </c>
      <c r="T64" s="79" t="str">
        <v>BOG</v>
      </c>
      <c r="U64" s="79" t="str">
        <v>LIS</v>
      </c>
      <c r="V64" s="79" t="str">
        <v>RIX</v>
      </c>
      <c r="W64" s="79" t="str">
        <v>LAX</v>
      </c>
      <c r="X64" s="79" t="str">
        <v>LON</v>
      </c>
      <c r="Y64" s="79" t="str">
        <v>YYZ</v>
      </c>
      <c r="Z64" s="79" t="str">
        <v>YYZ</v>
      </c>
      <c r="AA64" s="79" t="str">
        <v>RIX</v>
      </c>
      <c r="AB64" s="79" t="str">
        <v>LAS</v>
      </c>
      <c r="AC64" s="79" t="str">
        <v>LIS</v>
      </c>
      <c r="AD64" s="79" t="str">
        <v>CPT</v>
      </c>
      <c r="AE64" s="79" t="str">
        <v>EZE</v>
      </c>
      <c r="AF64" s="79" t="str">
        <v>LAS</v>
      </c>
      <c r="AG64" s="79" t="str">
        <v>SYD</v>
      </c>
      <c r="AH64" s="79" t="str">
        <v>LIS</v>
      </c>
      <c r="AI64" s="79" t="str">
        <v>SYD</v>
      </c>
      <c r="AJ64" s="79" t="str">
        <v>RIX</v>
      </c>
      <c r="AK64" s="79" t="str">
        <v>LIS</v>
      </c>
      <c r="AL64" s="79" t="str">
        <v>RIX</v>
      </c>
      <c r="AM64" s="79" t="str">
        <v>YUL</v>
      </c>
      <c r="AN64" s="79" t="str">
        <v>BOG</v>
      </c>
      <c r="AO64" s="79" t="str">
        <v>RIX</v>
      </c>
      <c r="AP64" s="79" t="str">
        <v>LAX</v>
      </c>
    </row>
    <row r="65" spans="2:72" ht="12" customHeight="1">
      <c r="B65" s="83" t="s">
        <v>211</v>
      </c>
      <c r="C65" s="79" t="str" cm="1">
        <f t="array" ref="C65:AP65">_xlfn.TEXTAFTER(_xlfn.TEXTSPLIT(B65,";"),"-")</f>
        <v>LIS</v>
      </c>
      <c r="D65" s="79" t="str">
        <v>SYD</v>
      </c>
      <c r="E65" s="79" t="str">
        <v>LAS</v>
      </c>
      <c r="F65" s="79" t="str">
        <v>RIX</v>
      </c>
      <c r="G65" s="79" t="str">
        <v>BOG</v>
      </c>
      <c r="H65" s="79" t="str">
        <v>EZE</v>
      </c>
      <c r="I65" s="79" t="str">
        <v>CPT</v>
      </c>
      <c r="J65" s="79" t="str">
        <v>BOG</v>
      </c>
      <c r="K65" s="79" t="str">
        <v>LAX</v>
      </c>
      <c r="L65" s="79" t="str">
        <v>YYZ</v>
      </c>
      <c r="M65" s="79" t="str">
        <v>LIS</v>
      </c>
      <c r="N65" s="79" t="str">
        <v>EZE</v>
      </c>
      <c r="O65" s="79" t="str">
        <v>MAD</v>
      </c>
      <c r="P65" s="79" t="str">
        <v>LON</v>
      </c>
      <c r="Q65" s="79" t="str">
        <v>LAX</v>
      </c>
      <c r="R65" s="79" t="str">
        <v>YUL</v>
      </c>
      <c r="S65" s="79" t="str">
        <v>LIS</v>
      </c>
      <c r="T65" s="79" t="str">
        <v>LON</v>
      </c>
      <c r="U65" s="79" t="str">
        <v>LON</v>
      </c>
      <c r="V65" s="79" t="str">
        <v>SYD</v>
      </c>
      <c r="W65" s="79" t="str">
        <v>RIX</v>
      </c>
      <c r="X65" s="79" t="str">
        <v>MAD</v>
      </c>
      <c r="Y65" s="79" t="str">
        <v>RIX</v>
      </c>
      <c r="Z65" s="79" t="str">
        <v>CPT</v>
      </c>
      <c r="AA65" s="79" t="str">
        <v>EZE</v>
      </c>
      <c r="AB65" s="79" t="str">
        <v>YUL</v>
      </c>
      <c r="AC65" s="79" t="str">
        <v>EZE</v>
      </c>
      <c r="AD65" s="79" t="str">
        <v>LAS</v>
      </c>
      <c r="AE65" s="79" t="str">
        <v>RIX</v>
      </c>
      <c r="AF65" s="79" t="str">
        <v>BOG</v>
      </c>
      <c r="AG65" s="79" t="str">
        <v>LIS</v>
      </c>
      <c r="AH65" s="79" t="str">
        <v>LAS</v>
      </c>
      <c r="AI65" s="79" t="str">
        <v>BOG</v>
      </c>
      <c r="AJ65" s="79" t="str">
        <v>LAS</v>
      </c>
      <c r="AK65" s="79" t="str">
        <v>EZE</v>
      </c>
      <c r="AL65" s="79" t="str">
        <v>EZE</v>
      </c>
      <c r="AM65" s="79" t="str">
        <v>YUL</v>
      </c>
      <c r="AN65" s="79" t="str">
        <v>CPT</v>
      </c>
      <c r="AO65" s="79" t="str">
        <v>YUL</v>
      </c>
      <c r="AP65" s="79" t="str">
        <v>RIX</v>
      </c>
    </row>
    <row r="66" spans="2:72" ht="12" customHeight="1">
      <c r="B66" s="83" t="s">
        <v>212</v>
      </c>
      <c r="C66" s="79" t="str" cm="1">
        <f t="array" ref="C66:AP66">_xlfn.TEXTAFTER(_xlfn.TEXTSPLIT(B66,";"),"-")</f>
        <v>BOG</v>
      </c>
      <c r="D66" s="79" t="str">
        <v>EZE</v>
      </c>
      <c r="E66" s="79" t="str">
        <v>LAX</v>
      </c>
      <c r="F66" s="79" t="str">
        <v>MAD</v>
      </c>
      <c r="G66" s="79" t="str">
        <v>LIS</v>
      </c>
      <c r="H66" s="79" t="str">
        <v>CPT</v>
      </c>
      <c r="I66" s="79" t="str">
        <v>MAD</v>
      </c>
      <c r="J66" s="79" t="str">
        <v>SYD</v>
      </c>
      <c r="K66" s="79" t="str">
        <v>BOG</v>
      </c>
      <c r="L66" s="79" t="str">
        <v>LIS</v>
      </c>
      <c r="M66" s="79" t="str">
        <v>YUL</v>
      </c>
      <c r="N66" s="79" t="str">
        <v>LIS</v>
      </c>
      <c r="O66" s="79" t="str">
        <v>YYZ</v>
      </c>
      <c r="P66" s="79" t="str">
        <v>CPT</v>
      </c>
      <c r="Q66" s="79" t="str">
        <v>LAS</v>
      </c>
      <c r="R66" s="79" t="str">
        <v>EZE</v>
      </c>
      <c r="S66" s="79" t="str">
        <v>MAD</v>
      </c>
      <c r="T66" s="79" t="str">
        <v>BOG</v>
      </c>
      <c r="U66" s="79" t="str">
        <v>MAD</v>
      </c>
      <c r="V66" s="79" t="str">
        <v>YUL</v>
      </c>
      <c r="W66" s="79" t="str">
        <v>BOG</v>
      </c>
      <c r="X66" s="79" t="str">
        <v>YUL</v>
      </c>
      <c r="Y66" s="79" t="str">
        <v>BOG</v>
      </c>
      <c r="Z66" s="79" t="str">
        <v>LAS</v>
      </c>
      <c r="AA66" s="79" t="str">
        <v>YYZ</v>
      </c>
      <c r="AB66" s="79" t="str">
        <v>SYD</v>
      </c>
      <c r="AC66" s="79" t="str">
        <v>LIS</v>
      </c>
      <c r="AD66" s="79" t="str">
        <v>LIS</v>
      </c>
      <c r="AE66" s="79" t="str">
        <v>BOG</v>
      </c>
      <c r="AF66" s="79" t="str">
        <v>SYD</v>
      </c>
      <c r="AG66" s="79" t="str">
        <v>LAS</v>
      </c>
      <c r="AH66" s="79" t="str">
        <v>MAD</v>
      </c>
      <c r="AI66" s="79" t="str">
        <v>YYZ</v>
      </c>
      <c r="AJ66" s="79" t="str">
        <v>LAS</v>
      </c>
      <c r="AK66" s="79" t="str">
        <v>YUL</v>
      </c>
      <c r="AL66" s="79" t="str">
        <v>RIX</v>
      </c>
      <c r="AM66" s="79" t="str">
        <v>MAD</v>
      </c>
      <c r="AN66" s="79" t="str">
        <v>RIX</v>
      </c>
      <c r="AO66" s="79" t="str">
        <v>LON</v>
      </c>
      <c r="AP66" s="79" t="str">
        <v>EZE</v>
      </c>
    </row>
    <row r="67" spans="2:72" ht="12" customHeight="1">
      <c r="B67" s="83" t="s">
        <v>218</v>
      </c>
      <c r="C67" s="79" t="str" cm="1">
        <f t="array" ref="C67:BT67">_xlfn.TEXTAFTER(_xlfn.TEXTSPLIT(B67,";"),"-")</f>
        <v>RIX</v>
      </c>
      <c r="D67" s="79" t="str">
        <v>SYD</v>
      </c>
      <c r="E67" s="79" t="str">
        <v>SYD</v>
      </c>
      <c r="F67" s="79" t="str">
        <v>LON</v>
      </c>
      <c r="G67" s="79" t="str">
        <v>YUL</v>
      </c>
      <c r="H67" s="79" t="str">
        <v>LIS</v>
      </c>
      <c r="I67" s="79" t="str">
        <v>YUL</v>
      </c>
      <c r="J67" s="79" t="str">
        <v>LIS</v>
      </c>
      <c r="K67" s="79" t="str">
        <v>BOG</v>
      </c>
      <c r="L67" s="79" t="str">
        <v>LAX</v>
      </c>
      <c r="M67" s="79" t="str">
        <v>BOG</v>
      </c>
      <c r="N67" s="79" t="str">
        <v>CPT</v>
      </c>
      <c r="O67" s="79" t="str">
        <v>LAS</v>
      </c>
      <c r="P67" s="79" t="str">
        <v>LAS</v>
      </c>
      <c r="Q67" s="79" t="str">
        <v>RIX</v>
      </c>
      <c r="R67" s="79" t="str">
        <v>LAX</v>
      </c>
      <c r="S67" s="79" t="str">
        <v>LIS</v>
      </c>
      <c r="T67" s="79" t="str">
        <v>BOG</v>
      </c>
      <c r="U67" s="79" t="str">
        <v>YYZ</v>
      </c>
      <c r="V67" s="79" t="str">
        <v>YUL</v>
      </c>
      <c r="W67" s="79" t="str">
        <v>EZE</v>
      </c>
      <c r="X67" s="79" t="str">
        <v>YYZ</v>
      </c>
      <c r="Y67" s="79" t="str">
        <v>LAS</v>
      </c>
      <c r="Z67" s="79" t="str">
        <v>LIS</v>
      </c>
      <c r="AA67" s="79" t="str">
        <v>SYD</v>
      </c>
      <c r="AB67" s="79" t="str">
        <v>MAD</v>
      </c>
      <c r="AC67" s="79" t="str">
        <v>YUL</v>
      </c>
      <c r="AD67" s="79" t="str">
        <v>LON</v>
      </c>
      <c r="AE67" s="79" t="str">
        <v>SYD</v>
      </c>
      <c r="AF67" s="79" t="str">
        <v>LAX</v>
      </c>
      <c r="AG67" s="79" t="str">
        <v>RIX</v>
      </c>
      <c r="AH67" s="79" t="str">
        <v>LAS</v>
      </c>
      <c r="AI67" s="79" t="str">
        <v>EZE</v>
      </c>
      <c r="AJ67" s="79" t="str">
        <v>LAX</v>
      </c>
      <c r="AK67" s="79" t="str">
        <v>LON</v>
      </c>
      <c r="AL67" s="79" t="str">
        <v>YYZ</v>
      </c>
      <c r="AM67" s="79" t="str">
        <v>LIS</v>
      </c>
      <c r="AN67" s="79" t="str">
        <v>LAX</v>
      </c>
      <c r="AO67" s="79" t="str">
        <v>RIX</v>
      </c>
      <c r="AP67" s="79" t="str">
        <v>EZE</v>
      </c>
      <c r="AQ67" s="79" t="str">
        <v>YYZ</v>
      </c>
      <c r="AR67" s="79" t="str">
        <v>LAX</v>
      </c>
      <c r="AS67" s="79" t="str">
        <v>MAD</v>
      </c>
      <c r="AT67" s="79" t="str">
        <v>RIX</v>
      </c>
      <c r="AU67" s="79" t="str">
        <v>YUL</v>
      </c>
      <c r="AV67" s="79" t="str">
        <v>RIX</v>
      </c>
      <c r="AW67" s="79" t="str">
        <v>EZE</v>
      </c>
      <c r="AX67" s="79" t="str">
        <v>RIX</v>
      </c>
      <c r="AY67" s="79" t="str">
        <v>BOG</v>
      </c>
      <c r="AZ67" s="79" t="str">
        <v>MAD</v>
      </c>
      <c r="BA67" s="79" t="str">
        <v>EZE</v>
      </c>
      <c r="BB67" s="79" t="str">
        <v>YUL</v>
      </c>
      <c r="BC67" s="79" t="str">
        <v>LAS</v>
      </c>
      <c r="BD67" s="79" t="str">
        <v>CPT</v>
      </c>
      <c r="BE67" s="79" t="str">
        <v>SYD</v>
      </c>
      <c r="BF67" s="79" t="str">
        <v>YUL</v>
      </c>
      <c r="BG67" s="79" t="str">
        <v>LIS</v>
      </c>
      <c r="BH67" s="79" t="str">
        <v>YYZ</v>
      </c>
      <c r="BI67" s="79" t="str">
        <v>EZE</v>
      </c>
      <c r="BJ67" s="79" t="str">
        <v>LON</v>
      </c>
      <c r="BK67" s="79" t="str">
        <v>CPT</v>
      </c>
      <c r="BL67" s="79" t="str">
        <v>LON</v>
      </c>
      <c r="BM67" s="79" t="str">
        <v>LAS</v>
      </c>
      <c r="BN67" s="79" t="str">
        <v>YYZ</v>
      </c>
      <c r="BO67" s="79" t="str">
        <v>LIS</v>
      </c>
      <c r="BP67" s="79" t="str">
        <v>BOG</v>
      </c>
      <c r="BQ67" s="79" t="str">
        <v>BOG</v>
      </c>
      <c r="BR67" s="79" t="str">
        <v>SYD</v>
      </c>
      <c r="BS67" s="79" t="str">
        <v>RIX</v>
      </c>
      <c r="BT67" s="79" t="str">
        <v>RIX</v>
      </c>
    </row>
    <row r="68" spans="2:72" ht="12" customHeight="1">
      <c r="B68" s="83" t="s">
        <v>219</v>
      </c>
      <c r="C68" s="79" t="str" cm="1">
        <f t="array" ref="C68:BT68">_xlfn.TEXTAFTER(_xlfn.TEXTSPLIT(B68,";"),"-")</f>
        <v>LAX</v>
      </c>
      <c r="D68" s="79" t="str">
        <v>SYD</v>
      </c>
      <c r="E68" s="79" t="str">
        <v>YYZ</v>
      </c>
      <c r="F68" s="79" t="str">
        <v>YUL</v>
      </c>
      <c r="G68" s="79" t="str">
        <v>CPT</v>
      </c>
      <c r="H68" s="79" t="str">
        <v>SYD</v>
      </c>
      <c r="I68" s="79" t="str">
        <v>EZE</v>
      </c>
      <c r="J68" s="79" t="str">
        <v>LAS</v>
      </c>
      <c r="K68" s="79" t="str">
        <v>BOG</v>
      </c>
      <c r="L68" s="79" t="str">
        <v>CPT</v>
      </c>
      <c r="M68" s="79" t="str">
        <v>EZE</v>
      </c>
      <c r="N68" s="79" t="str">
        <v>RIX</v>
      </c>
      <c r="O68" s="79" t="str">
        <v>YYZ</v>
      </c>
      <c r="P68" s="79" t="str">
        <v>BOG</v>
      </c>
      <c r="Q68" s="79" t="str">
        <v>YUL</v>
      </c>
      <c r="R68" s="79" t="str">
        <v>RIX</v>
      </c>
      <c r="S68" s="79" t="str">
        <v>YYZ</v>
      </c>
      <c r="T68" s="79" t="str">
        <v>RIX</v>
      </c>
      <c r="U68" s="79" t="str">
        <v>SYD</v>
      </c>
      <c r="V68" s="79" t="str">
        <v>LAS</v>
      </c>
      <c r="W68" s="79" t="str">
        <v>MAD</v>
      </c>
      <c r="X68" s="79" t="str">
        <v>LIS</v>
      </c>
      <c r="Y68" s="79" t="str">
        <v>YYZ</v>
      </c>
      <c r="Z68" s="79" t="str">
        <v>LIS</v>
      </c>
      <c r="AA68" s="79" t="str">
        <v>BOG</v>
      </c>
      <c r="AB68" s="79" t="str">
        <v>BOG</v>
      </c>
      <c r="AC68" s="79" t="str">
        <v>LAS</v>
      </c>
      <c r="AD68" s="79" t="str">
        <v>LAS</v>
      </c>
      <c r="AE68" s="79" t="str">
        <v>LIS</v>
      </c>
      <c r="AF68" s="79" t="str">
        <v>LON</v>
      </c>
      <c r="AG68" s="79" t="str">
        <v>LIS</v>
      </c>
      <c r="AH68" s="79" t="str">
        <v>LAX</v>
      </c>
      <c r="AI68" s="79" t="str">
        <v>LON</v>
      </c>
      <c r="AJ68" s="79" t="str">
        <v>LAX</v>
      </c>
      <c r="AK68" s="79" t="str">
        <v>LON</v>
      </c>
      <c r="AL68" s="79" t="str">
        <v>LAX</v>
      </c>
      <c r="AM68" s="79" t="str">
        <v>YYZ</v>
      </c>
      <c r="AN68" s="79" t="str">
        <v>LON</v>
      </c>
      <c r="AO68" s="79" t="str">
        <v>CPT</v>
      </c>
      <c r="AP68" s="79" t="str">
        <v>YUL</v>
      </c>
      <c r="AQ68" s="79" t="str">
        <v>SYD</v>
      </c>
      <c r="AR68" s="79" t="str">
        <v>SYD</v>
      </c>
      <c r="AS68" s="79" t="str">
        <v>LIS</v>
      </c>
      <c r="AT68" s="79" t="str">
        <v>LAX</v>
      </c>
      <c r="AU68" s="79" t="str">
        <v>BOG</v>
      </c>
      <c r="AV68" s="79" t="str">
        <v>LAS</v>
      </c>
      <c r="AW68" s="79" t="str">
        <v>LAX</v>
      </c>
      <c r="AX68" s="79" t="str">
        <v>EZE</v>
      </c>
      <c r="AY68" s="79" t="str">
        <v>RIX</v>
      </c>
      <c r="AZ68" s="79" t="str">
        <v>CPT</v>
      </c>
      <c r="BA68" s="79" t="str">
        <v>LIS</v>
      </c>
      <c r="BB68" s="79" t="str">
        <v>LAX</v>
      </c>
      <c r="BC68" s="79" t="str">
        <v>LAS</v>
      </c>
      <c r="BD68" s="79" t="str">
        <v>BOG</v>
      </c>
      <c r="BE68" s="79" t="str">
        <v>LAS</v>
      </c>
      <c r="BF68" s="79" t="str">
        <v>YUL</v>
      </c>
      <c r="BG68" s="79" t="str">
        <v>MAD</v>
      </c>
      <c r="BH68" s="79" t="str">
        <v>LIS</v>
      </c>
      <c r="BI68" s="79" t="str">
        <v>EZE</v>
      </c>
      <c r="BJ68" s="79" t="str">
        <v>BOG</v>
      </c>
      <c r="BK68" s="79" t="str">
        <v>YYZ</v>
      </c>
      <c r="BL68" s="79" t="str">
        <v>YUL</v>
      </c>
      <c r="BM68" s="79" t="str">
        <v>EZE</v>
      </c>
      <c r="BN68" s="79" t="str">
        <v>YUL</v>
      </c>
      <c r="BO68" s="79" t="str">
        <v>SYD</v>
      </c>
      <c r="BP68" s="79" t="str">
        <v>YUL</v>
      </c>
      <c r="BQ68" s="79" t="str">
        <v>YUL</v>
      </c>
      <c r="BR68" s="79" t="str">
        <v>SYD</v>
      </c>
      <c r="BS68" s="79" t="str">
        <v>BOG</v>
      </c>
      <c r="BT68" s="79" t="str">
        <v>RIX</v>
      </c>
    </row>
    <row r="69" spans="2:72" ht="12" customHeight="1">
      <c r="B69" s="83" t="s">
        <v>220</v>
      </c>
      <c r="C69" s="79" t="str" cm="1">
        <f t="array" ref="C69:BT69">_xlfn.TEXTAFTER(_xlfn.TEXTSPLIT(B69,";"),"-")</f>
        <v>LAS</v>
      </c>
      <c r="D69" s="79" t="str">
        <v>RIX</v>
      </c>
      <c r="E69" s="79" t="str">
        <v>LAS</v>
      </c>
      <c r="F69" s="79" t="str">
        <v>CPT</v>
      </c>
      <c r="G69" s="79" t="str">
        <v>LIS</v>
      </c>
      <c r="H69" s="79" t="str">
        <v>CPT</v>
      </c>
      <c r="I69" s="79" t="str">
        <v>SYD</v>
      </c>
      <c r="J69" s="79" t="str">
        <v>LIS</v>
      </c>
      <c r="K69" s="79" t="str">
        <v>BOG</v>
      </c>
      <c r="L69" s="79" t="str">
        <v>YYZ</v>
      </c>
      <c r="M69" s="79" t="str">
        <v>YUL</v>
      </c>
      <c r="N69" s="79" t="str">
        <v>LAX</v>
      </c>
      <c r="O69" s="79" t="str">
        <v>YYZ</v>
      </c>
      <c r="P69" s="79" t="str">
        <v>EZE</v>
      </c>
      <c r="Q69" s="79" t="str">
        <v>RIX</v>
      </c>
      <c r="R69" s="79" t="str">
        <v>LIS</v>
      </c>
      <c r="S69" s="79" t="str">
        <v>CPT</v>
      </c>
      <c r="T69" s="79" t="str">
        <v>EZE</v>
      </c>
      <c r="U69" s="79" t="str">
        <v>RIX</v>
      </c>
      <c r="V69" s="79" t="str">
        <v>MAD</v>
      </c>
      <c r="W69" s="79" t="str">
        <v>LIS</v>
      </c>
      <c r="X69" s="79" t="str">
        <v>MAD</v>
      </c>
      <c r="Y69" s="79" t="str">
        <v>CPT</v>
      </c>
      <c r="Z69" s="79" t="str">
        <v>EZE</v>
      </c>
      <c r="AA69" s="79" t="str">
        <v>LON</v>
      </c>
      <c r="AB69" s="79" t="str">
        <v>RIX</v>
      </c>
      <c r="AC69" s="79" t="str">
        <v>SYD</v>
      </c>
      <c r="AD69" s="79" t="str">
        <v>CPT</v>
      </c>
      <c r="AE69" s="79" t="str">
        <v>EZE</v>
      </c>
      <c r="AF69" s="79" t="str">
        <v>LIS</v>
      </c>
      <c r="AG69" s="79" t="str">
        <v>SYD</v>
      </c>
      <c r="AH69" s="79" t="str">
        <v>MAD</v>
      </c>
      <c r="AI69" s="79" t="str">
        <v>YUL</v>
      </c>
      <c r="AJ69" s="79" t="str">
        <v>YYZ</v>
      </c>
      <c r="AK69" s="79" t="str">
        <v>CPT</v>
      </c>
      <c r="AL69" s="79" t="str">
        <v>MAD</v>
      </c>
      <c r="AM69" s="79" t="str">
        <v>EZE</v>
      </c>
      <c r="AN69" s="79" t="str">
        <v>RIX</v>
      </c>
      <c r="AO69" s="79" t="str">
        <v>MAD</v>
      </c>
      <c r="AP69" s="79" t="str">
        <v>LIS</v>
      </c>
      <c r="AQ69" s="79" t="str">
        <v>CPT</v>
      </c>
      <c r="AR69" s="79" t="str">
        <v>LIS</v>
      </c>
      <c r="AS69" s="79" t="str">
        <v>BOG</v>
      </c>
      <c r="AT69" s="79" t="str">
        <v>YUL</v>
      </c>
      <c r="AU69" s="79" t="str">
        <v>BOG</v>
      </c>
      <c r="AV69" s="79" t="str">
        <v>LIS</v>
      </c>
      <c r="AW69" s="79" t="str">
        <v>YYZ</v>
      </c>
      <c r="AX69" s="79" t="str">
        <v>SYD</v>
      </c>
      <c r="AY69" s="79" t="str">
        <v>LIS</v>
      </c>
      <c r="AZ69" s="79" t="str">
        <v>LAX</v>
      </c>
      <c r="BA69" s="79" t="str">
        <v>LON</v>
      </c>
      <c r="BB69" s="79" t="str">
        <v>CPT</v>
      </c>
      <c r="BC69" s="79" t="str">
        <v>LAS</v>
      </c>
      <c r="BD69" s="79" t="str">
        <v>SYD</v>
      </c>
      <c r="BE69" s="79" t="str">
        <v>LAX</v>
      </c>
      <c r="BF69" s="79" t="str">
        <v>LAS</v>
      </c>
      <c r="BG69" s="79" t="str">
        <v>YYZ</v>
      </c>
      <c r="BH69" s="79" t="str">
        <v>MAD</v>
      </c>
      <c r="BI69" s="79" t="str">
        <v>EZE</v>
      </c>
      <c r="BJ69" s="79" t="str">
        <v>YUL</v>
      </c>
      <c r="BK69" s="79" t="str">
        <v>BOG</v>
      </c>
      <c r="BL69" s="79" t="str">
        <v>LAS</v>
      </c>
      <c r="BM69" s="79" t="str">
        <v>MAD</v>
      </c>
      <c r="BN69" s="79" t="str">
        <v>LAS</v>
      </c>
      <c r="BO69" s="79" t="str">
        <v>LON</v>
      </c>
      <c r="BP69" s="79" t="str">
        <v>CPT</v>
      </c>
      <c r="BQ69" s="79" t="str">
        <v>LAX</v>
      </c>
      <c r="BR69" s="79" t="str">
        <v>SYD</v>
      </c>
      <c r="BS69" s="79" t="str">
        <v>LAS</v>
      </c>
      <c r="BT69" s="79" t="str">
        <v>SYD</v>
      </c>
    </row>
    <row r="70" spans="2:72" ht="12" customHeight="1">
      <c r="B70" s="83" t="s">
        <v>221</v>
      </c>
      <c r="C70" s="79" t="str" cm="1">
        <f t="array" ref="C70:BT70">_xlfn.TEXTAFTER(_xlfn.TEXTSPLIT(B70,";"),"-")</f>
        <v>BOG</v>
      </c>
      <c r="D70" s="79" t="str">
        <v>YUL</v>
      </c>
      <c r="E70" s="79" t="str">
        <v>RIX</v>
      </c>
      <c r="F70" s="79" t="str">
        <v>CPT</v>
      </c>
      <c r="G70" s="79" t="str">
        <v>SYD</v>
      </c>
      <c r="H70" s="79" t="str">
        <v>LAS</v>
      </c>
      <c r="I70" s="79" t="str">
        <v>MAD</v>
      </c>
      <c r="J70" s="79" t="str">
        <v>YUL</v>
      </c>
      <c r="K70" s="79" t="str">
        <v>LIS</v>
      </c>
      <c r="L70" s="79" t="str">
        <v>LIS</v>
      </c>
      <c r="M70" s="79" t="str">
        <v>RIX</v>
      </c>
      <c r="N70" s="79" t="str">
        <v>LAX</v>
      </c>
      <c r="O70" s="79" t="str">
        <v>EZE</v>
      </c>
      <c r="P70" s="79" t="str">
        <v>BOG</v>
      </c>
      <c r="Q70" s="79" t="str">
        <v>EZE</v>
      </c>
      <c r="R70" s="79" t="str">
        <v>RIX</v>
      </c>
      <c r="S70" s="79" t="str">
        <v>EZE</v>
      </c>
      <c r="T70" s="79" t="str">
        <v>LAS</v>
      </c>
      <c r="U70" s="79" t="str">
        <v>YUL</v>
      </c>
      <c r="V70" s="79" t="str">
        <v>LAS</v>
      </c>
      <c r="W70" s="79" t="str">
        <v>EZE</v>
      </c>
      <c r="X70" s="79" t="str">
        <v>BOG</v>
      </c>
      <c r="Y70" s="79" t="str">
        <v>CPT</v>
      </c>
      <c r="Z70" s="79" t="str">
        <v>EZE</v>
      </c>
      <c r="AA70" s="79" t="str">
        <v>CPT</v>
      </c>
      <c r="AB70" s="79" t="str">
        <v>LIS</v>
      </c>
      <c r="AC70" s="79" t="str">
        <v>MAD</v>
      </c>
      <c r="AD70" s="79" t="str">
        <v>CPT</v>
      </c>
      <c r="AE70" s="79" t="str">
        <v>LAX</v>
      </c>
      <c r="AF70" s="79" t="str">
        <v>SYD</v>
      </c>
      <c r="AG70" s="79" t="str">
        <v>LAS</v>
      </c>
      <c r="AH70" s="79" t="str">
        <v>SYD</v>
      </c>
      <c r="AI70" s="79" t="str">
        <v>SYD</v>
      </c>
      <c r="AJ70" s="79" t="str">
        <v>MAD</v>
      </c>
      <c r="AK70" s="79" t="str">
        <v>LAS</v>
      </c>
      <c r="AL70" s="79" t="str">
        <v>BOG</v>
      </c>
      <c r="AM70" s="79" t="str">
        <v>CPT</v>
      </c>
      <c r="AN70" s="79" t="str">
        <v>LAX</v>
      </c>
      <c r="AO70" s="79" t="str">
        <v>YUL</v>
      </c>
      <c r="AP70" s="79" t="str">
        <v>BOG</v>
      </c>
      <c r="AQ70" s="79" t="str">
        <v>YYZ</v>
      </c>
      <c r="AR70" s="79" t="str">
        <v>RIX</v>
      </c>
      <c r="AS70" s="79" t="str">
        <v>SYD</v>
      </c>
      <c r="AT70" s="79" t="str">
        <v>MAD</v>
      </c>
      <c r="AU70" s="79" t="str">
        <v>LIS</v>
      </c>
      <c r="AV70" s="79" t="str">
        <v>LON</v>
      </c>
      <c r="AW70" s="79" t="str">
        <v>YUL</v>
      </c>
      <c r="AX70" s="79" t="str">
        <v>LIS</v>
      </c>
      <c r="AY70" s="79" t="str">
        <v>EZE</v>
      </c>
      <c r="AZ70" s="79" t="str">
        <v>LAX</v>
      </c>
      <c r="BA70" s="79" t="str">
        <v>LON</v>
      </c>
      <c r="BB70" s="79" t="str">
        <v>YUL</v>
      </c>
      <c r="BC70" s="79" t="str">
        <v>LAX</v>
      </c>
      <c r="BD70" s="79" t="str">
        <v>YYZ</v>
      </c>
      <c r="BE70" s="79" t="str">
        <v>LAX</v>
      </c>
      <c r="BF70" s="79" t="str">
        <v>BOG</v>
      </c>
      <c r="BG70" s="79" t="str">
        <v>RIX</v>
      </c>
      <c r="BH70" s="79" t="str">
        <v>LON</v>
      </c>
      <c r="BI70" s="79" t="str">
        <v>CPT</v>
      </c>
      <c r="BJ70" s="79" t="str">
        <v>LAX</v>
      </c>
      <c r="BK70" s="79" t="str">
        <v>YYZ</v>
      </c>
      <c r="BL70" s="79" t="str">
        <v>CPT</v>
      </c>
      <c r="BM70" s="79" t="str">
        <v>LON</v>
      </c>
      <c r="BN70" s="79" t="str">
        <v>RIX</v>
      </c>
      <c r="BO70" s="79" t="str">
        <v>YUL</v>
      </c>
      <c r="BP70" s="79" t="str">
        <v>LAS</v>
      </c>
      <c r="BQ70" s="79" t="str">
        <v>YUL</v>
      </c>
      <c r="BR70" s="79" t="str">
        <v>EZE</v>
      </c>
      <c r="BS70" s="79" t="str">
        <v>LON</v>
      </c>
      <c r="BT70" s="79" t="str">
        <v>RIX</v>
      </c>
    </row>
    <row r="71" spans="2:72" ht="12" customHeight="1">
      <c r="B71" s="83" t="s">
        <v>222</v>
      </c>
      <c r="C71" s="79" t="str" cm="1">
        <f t="array" ref="C71:BT71">_xlfn.TEXTAFTER(_xlfn.TEXTSPLIT(B71,";"),"-")</f>
        <v>YUL</v>
      </c>
      <c r="D71" s="79" t="str">
        <v>LIS</v>
      </c>
      <c r="E71" s="79" t="str">
        <v>LAX</v>
      </c>
      <c r="F71" s="79" t="str">
        <v>LAS</v>
      </c>
      <c r="G71" s="79" t="str">
        <v>LIS</v>
      </c>
      <c r="H71" s="79" t="str">
        <v>CPT</v>
      </c>
      <c r="I71" s="79" t="str">
        <v>BOG</v>
      </c>
      <c r="J71" s="79" t="str">
        <v>LIS</v>
      </c>
      <c r="K71" s="79" t="str">
        <v>YUL</v>
      </c>
      <c r="L71" s="79" t="str">
        <v>YYZ</v>
      </c>
      <c r="M71" s="79" t="str">
        <v>BOG</v>
      </c>
      <c r="N71" s="79" t="str">
        <v>MAD</v>
      </c>
      <c r="O71" s="79" t="str">
        <v>YUL</v>
      </c>
      <c r="P71" s="79" t="str">
        <v>YUL</v>
      </c>
      <c r="Q71" s="79" t="str">
        <v>LAX</v>
      </c>
      <c r="R71" s="79" t="str">
        <v>LON</v>
      </c>
      <c r="S71" s="79" t="str">
        <v>RIX</v>
      </c>
      <c r="T71" s="79" t="str">
        <v>RIX</v>
      </c>
      <c r="U71" s="79" t="str">
        <v>LAS</v>
      </c>
      <c r="V71" s="79" t="str">
        <v>BOG</v>
      </c>
      <c r="W71" s="79" t="str">
        <v>MAD</v>
      </c>
      <c r="X71" s="79" t="str">
        <v>LON</v>
      </c>
      <c r="Y71" s="79" t="str">
        <v>BOG</v>
      </c>
      <c r="Z71" s="79" t="str">
        <v>LON</v>
      </c>
      <c r="AA71" s="79" t="str">
        <v>MAD</v>
      </c>
      <c r="AB71" s="79" t="str">
        <v>LAX</v>
      </c>
      <c r="AC71" s="79" t="str">
        <v>LAS</v>
      </c>
      <c r="AD71" s="79" t="str">
        <v>LIS</v>
      </c>
      <c r="AE71" s="79" t="str">
        <v>EZE</v>
      </c>
      <c r="AF71" s="79" t="str">
        <v>SYD</v>
      </c>
      <c r="AG71" s="79" t="str">
        <v>LON</v>
      </c>
      <c r="AH71" s="79" t="str">
        <v>LAX</v>
      </c>
      <c r="AI71" s="79" t="str">
        <v>LAX</v>
      </c>
      <c r="AJ71" s="79" t="str">
        <v>RIX</v>
      </c>
      <c r="AK71" s="79" t="str">
        <v>YYZ</v>
      </c>
      <c r="AL71" s="79" t="str">
        <v>CPT</v>
      </c>
      <c r="AM71" s="79" t="str">
        <v>LAS</v>
      </c>
      <c r="AN71" s="79" t="str">
        <v>BOG</v>
      </c>
      <c r="AO71" s="79" t="str">
        <v>LIS</v>
      </c>
      <c r="AP71" s="79" t="str">
        <v>EZE</v>
      </c>
      <c r="AQ71" s="79" t="str">
        <v>BOG</v>
      </c>
      <c r="AR71" s="79" t="str">
        <v>RIX</v>
      </c>
      <c r="AS71" s="79" t="str">
        <v>CPT</v>
      </c>
      <c r="AT71" s="79" t="str">
        <v>LAS</v>
      </c>
      <c r="AU71" s="79" t="str">
        <v>LIS</v>
      </c>
      <c r="AV71" s="79" t="str">
        <v>LAX</v>
      </c>
      <c r="AW71" s="79" t="str">
        <v>EZE</v>
      </c>
      <c r="AX71" s="79" t="str">
        <v>LIS</v>
      </c>
      <c r="AY71" s="79" t="str">
        <v>LAX</v>
      </c>
      <c r="AZ71" s="79" t="str">
        <v>YYZ</v>
      </c>
      <c r="BA71" s="79" t="str">
        <v>EZE</v>
      </c>
      <c r="BB71" s="79" t="str">
        <v>SYD</v>
      </c>
      <c r="BC71" s="79" t="str">
        <v>SYD</v>
      </c>
      <c r="BD71" s="79" t="str">
        <v>MAD</v>
      </c>
      <c r="BE71" s="79" t="str">
        <v>MAD</v>
      </c>
      <c r="BF71" s="79" t="str">
        <v>BOG</v>
      </c>
      <c r="BG71" s="79" t="str">
        <v>EZE</v>
      </c>
      <c r="BH71" s="79" t="str">
        <v>EZE</v>
      </c>
      <c r="BI71" s="79" t="str">
        <v>YYZ</v>
      </c>
      <c r="BJ71" s="79" t="str">
        <v>YUL</v>
      </c>
      <c r="BK71" s="79" t="str">
        <v>RIX</v>
      </c>
      <c r="BL71" s="79" t="str">
        <v>EZE</v>
      </c>
      <c r="BM71" s="79" t="str">
        <v>YYZ</v>
      </c>
      <c r="BN71" s="79" t="str">
        <v>CPT</v>
      </c>
      <c r="BO71" s="79" t="str">
        <v>BOG</v>
      </c>
      <c r="BP71" s="79" t="str">
        <v>RIX</v>
      </c>
      <c r="BQ71" s="79" t="str">
        <v>RIX</v>
      </c>
      <c r="BR71" s="79" t="str">
        <v>LON</v>
      </c>
      <c r="BS71" s="79" t="str">
        <v>MAD</v>
      </c>
      <c r="BT71" s="79" t="str">
        <v>BOG</v>
      </c>
    </row>
    <row r="72" spans="2:72" ht="12" customHeight="1">
      <c r="B72" s="83" t="s">
        <v>223</v>
      </c>
      <c r="C72" s="79" t="str" cm="1">
        <f t="array" ref="C72:BT72">_xlfn.TEXTAFTER(_xlfn.TEXTSPLIT(B72,";"),"-")</f>
        <v>SYD</v>
      </c>
      <c r="D72" s="79" t="str">
        <v>YUL</v>
      </c>
      <c r="E72" s="79" t="str">
        <v>CPT</v>
      </c>
      <c r="F72" s="79" t="str">
        <v>RIX</v>
      </c>
      <c r="G72" s="79" t="str">
        <v>MAD</v>
      </c>
      <c r="H72" s="79" t="str">
        <v>LIS</v>
      </c>
      <c r="I72" s="79" t="str">
        <v>BOG</v>
      </c>
      <c r="J72" s="79" t="str">
        <v>LAS</v>
      </c>
      <c r="K72" s="79" t="str">
        <v>CPT</v>
      </c>
      <c r="L72" s="79" t="str">
        <v>SYD</v>
      </c>
      <c r="M72" s="79" t="str">
        <v>LON</v>
      </c>
      <c r="N72" s="79" t="str">
        <v>YUL</v>
      </c>
      <c r="O72" s="79" t="str">
        <v>YYZ</v>
      </c>
      <c r="P72" s="79" t="str">
        <v>LIS</v>
      </c>
      <c r="Q72" s="79" t="str">
        <v>BOG</v>
      </c>
      <c r="R72" s="79" t="str">
        <v>LON</v>
      </c>
      <c r="S72" s="79" t="str">
        <v>CPT</v>
      </c>
      <c r="T72" s="79" t="str">
        <v>LIS</v>
      </c>
      <c r="U72" s="79" t="str">
        <v>YUL</v>
      </c>
      <c r="V72" s="79" t="str">
        <v>MAD</v>
      </c>
      <c r="W72" s="79" t="str">
        <v>LAS</v>
      </c>
      <c r="X72" s="79" t="str">
        <v>BOG</v>
      </c>
      <c r="Y72" s="79" t="str">
        <v>YYZ</v>
      </c>
      <c r="Z72" s="79" t="str">
        <v>EZE</v>
      </c>
      <c r="AA72" s="79" t="str">
        <v>LIS</v>
      </c>
      <c r="AB72" s="79" t="str">
        <v>LAS</v>
      </c>
      <c r="AC72" s="79" t="str">
        <v>LON</v>
      </c>
      <c r="AD72" s="79" t="str">
        <v>LAX</v>
      </c>
      <c r="AE72" s="79" t="str">
        <v>LAX</v>
      </c>
      <c r="AF72" s="79" t="str">
        <v>BOG</v>
      </c>
      <c r="AG72" s="79" t="str">
        <v>YUL</v>
      </c>
      <c r="AH72" s="79" t="str">
        <v>EZE</v>
      </c>
      <c r="AI72" s="79" t="str">
        <v>LAS</v>
      </c>
      <c r="AJ72" s="79" t="str">
        <v>LAX</v>
      </c>
      <c r="AK72" s="79" t="str">
        <v>LAS</v>
      </c>
      <c r="AL72" s="79" t="str">
        <v>LIS</v>
      </c>
      <c r="AM72" s="79" t="str">
        <v>YUL</v>
      </c>
      <c r="AN72" s="79" t="str">
        <v>LAS</v>
      </c>
      <c r="AO72" s="79" t="str">
        <v>BOG</v>
      </c>
      <c r="AP72" s="79" t="str">
        <v>LIS</v>
      </c>
      <c r="AQ72" s="79" t="str">
        <v>EZE</v>
      </c>
      <c r="AR72" s="79" t="str">
        <v>CPT</v>
      </c>
      <c r="AS72" s="79" t="str">
        <v>CPT</v>
      </c>
      <c r="AT72" s="79" t="str">
        <v>CPT</v>
      </c>
      <c r="AU72" s="79" t="str">
        <v>RIX</v>
      </c>
      <c r="AV72" s="79" t="str">
        <v>LON</v>
      </c>
      <c r="AW72" s="79" t="str">
        <v>LAX</v>
      </c>
      <c r="AX72" s="79" t="str">
        <v>BOG</v>
      </c>
      <c r="AY72" s="79" t="str">
        <v>SYD</v>
      </c>
      <c r="AZ72" s="79" t="str">
        <v>CPT</v>
      </c>
      <c r="BA72" s="79" t="str">
        <v>MAD</v>
      </c>
      <c r="BB72" s="79" t="str">
        <v>EZE</v>
      </c>
      <c r="BC72" s="79" t="str">
        <v>RIX</v>
      </c>
      <c r="BD72" s="79" t="str">
        <v>RIX</v>
      </c>
      <c r="BE72" s="79" t="str">
        <v>LAX</v>
      </c>
      <c r="BF72" s="79" t="str">
        <v>BOG</v>
      </c>
      <c r="BG72" s="79" t="str">
        <v>LAX</v>
      </c>
      <c r="BH72" s="79" t="str">
        <v>YUL</v>
      </c>
      <c r="BI72" s="79" t="str">
        <v>SYD</v>
      </c>
      <c r="BJ72" s="79" t="str">
        <v>LAX</v>
      </c>
      <c r="BK72" s="79" t="str">
        <v>CPT</v>
      </c>
      <c r="BL72" s="79" t="str">
        <v>MAD</v>
      </c>
      <c r="BM72" s="79" t="str">
        <v>MAD</v>
      </c>
      <c r="BN72" s="79" t="str">
        <v>LIS</v>
      </c>
      <c r="BO72" s="79" t="str">
        <v>LON</v>
      </c>
      <c r="BP72" s="79" t="str">
        <v>LAX</v>
      </c>
      <c r="BQ72" s="79" t="str">
        <v>LAS</v>
      </c>
      <c r="BR72" s="79" t="str">
        <v>CPT</v>
      </c>
      <c r="BS72" s="79" t="str">
        <v>BOG</v>
      </c>
      <c r="BT72" s="79" t="str">
        <v>SYD</v>
      </c>
    </row>
    <row r="73" spans="2:72" ht="12" customHeight="1">
      <c r="B73" s="83" t="s">
        <v>224</v>
      </c>
      <c r="C73" s="79" t="str" cm="1">
        <f t="array" ref="C73:BT73">_xlfn.TEXTAFTER(_xlfn.TEXTSPLIT(B73,";"),"-")</f>
        <v>YYZ</v>
      </c>
      <c r="D73" s="79" t="str">
        <v>CPT</v>
      </c>
      <c r="E73" s="79" t="str">
        <v>LON</v>
      </c>
      <c r="F73" s="79" t="str">
        <v>YYZ</v>
      </c>
      <c r="G73" s="79" t="str">
        <v>LAX</v>
      </c>
      <c r="H73" s="79" t="str">
        <v>RIX</v>
      </c>
      <c r="I73" s="79" t="str">
        <v>LIS</v>
      </c>
      <c r="J73" s="79" t="str">
        <v>YUL</v>
      </c>
      <c r="K73" s="79" t="str">
        <v>SYD</v>
      </c>
      <c r="L73" s="79" t="str">
        <v>RIX</v>
      </c>
      <c r="M73" s="79" t="str">
        <v>LAX</v>
      </c>
      <c r="N73" s="79" t="str">
        <v>LAS</v>
      </c>
      <c r="O73" s="79" t="str">
        <v>EZE</v>
      </c>
      <c r="P73" s="79" t="str">
        <v>LON</v>
      </c>
      <c r="Q73" s="79" t="str">
        <v>LON</v>
      </c>
      <c r="R73" s="79" t="str">
        <v>LIS</v>
      </c>
      <c r="S73" s="79" t="str">
        <v>CPT</v>
      </c>
      <c r="T73" s="79" t="str">
        <v>RIX</v>
      </c>
      <c r="U73" s="79" t="str">
        <v>LAS</v>
      </c>
      <c r="V73" s="79" t="str">
        <v>RIX</v>
      </c>
      <c r="W73" s="79" t="str">
        <v>BOG</v>
      </c>
      <c r="X73" s="79" t="str">
        <v>YUL</v>
      </c>
      <c r="Y73" s="79" t="str">
        <v>RIX</v>
      </c>
      <c r="Z73" s="79" t="str">
        <v>LON</v>
      </c>
      <c r="AA73" s="79" t="str">
        <v>EZE</v>
      </c>
      <c r="AB73" s="79" t="str">
        <v>LAX</v>
      </c>
      <c r="AC73" s="79" t="str">
        <v>MAD</v>
      </c>
      <c r="AD73" s="79" t="str">
        <v>LIS</v>
      </c>
      <c r="AE73" s="79" t="str">
        <v>MAD</v>
      </c>
      <c r="AF73" s="79" t="str">
        <v>BOG</v>
      </c>
      <c r="AG73" s="79" t="str">
        <v>LAX</v>
      </c>
      <c r="AH73" s="79" t="str">
        <v>LAS</v>
      </c>
      <c r="AI73" s="79" t="str">
        <v>RIX</v>
      </c>
      <c r="AJ73" s="79" t="str">
        <v>EZE</v>
      </c>
      <c r="AK73" s="79" t="str">
        <v>MAD</v>
      </c>
      <c r="AL73" s="79" t="str">
        <v>LAS</v>
      </c>
      <c r="AM73" s="79" t="str">
        <v>LAX</v>
      </c>
      <c r="AN73" s="79" t="str">
        <v>SYD</v>
      </c>
      <c r="AO73" s="79" t="str">
        <v>LAX</v>
      </c>
      <c r="AP73" s="79" t="str">
        <v>SYD</v>
      </c>
      <c r="AQ73" s="79" t="str">
        <v>LIS</v>
      </c>
      <c r="AR73" s="79" t="str">
        <v>LIS</v>
      </c>
      <c r="AS73" s="79" t="str">
        <v>MAD</v>
      </c>
      <c r="AT73" s="79" t="str">
        <v>CPT</v>
      </c>
      <c r="AU73" s="79" t="str">
        <v>CPT</v>
      </c>
      <c r="AV73" s="79" t="str">
        <v>LAX</v>
      </c>
      <c r="AW73" s="79" t="str">
        <v>BOG</v>
      </c>
      <c r="AX73" s="79" t="str">
        <v>CPT</v>
      </c>
      <c r="AY73" s="79" t="str">
        <v>YUL</v>
      </c>
      <c r="AZ73" s="79" t="str">
        <v>MAD</v>
      </c>
      <c r="BA73" s="79" t="str">
        <v>YYZ</v>
      </c>
      <c r="BB73" s="79" t="str">
        <v>LIS</v>
      </c>
      <c r="BC73" s="79" t="str">
        <v>BOG</v>
      </c>
      <c r="BD73" s="79" t="str">
        <v>RIX</v>
      </c>
      <c r="BE73" s="79" t="str">
        <v>LAS</v>
      </c>
      <c r="BF73" s="79" t="str">
        <v>LON</v>
      </c>
      <c r="BG73" s="79" t="str">
        <v>CPT</v>
      </c>
      <c r="BH73" s="79" t="str">
        <v>LAX</v>
      </c>
      <c r="BI73" s="79" t="str">
        <v>EZE</v>
      </c>
      <c r="BJ73" s="79" t="str">
        <v>YUL</v>
      </c>
      <c r="BK73" s="79" t="str">
        <v>BOG</v>
      </c>
      <c r="BL73" s="79" t="str">
        <v>YUL</v>
      </c>
      <c r="BM73" s="79" t="str">
        <v>YYZ</v>
      </c>
      <c r="BN73" s="79" t="str">
        <v>SYD</v>
      </c>
      <c r="BO73" s="79" t="str">
        <v>SYD</v>
      </c>
      <c r="BP73" s="79" t="str">
        <v>CPT</v>
      </c>
      <c r="BQ73" s="79" t="str">
        <v>EZE</v>
      </c>
      <c r="BR73" s="79" t="str">
        <v>RIX</v>
      </c>
      <c r="BS73" s="79" t="str">
        <v>SYD</v>
      </c>
      <c r="BT73" s="79" t="str">
        <v>YYZ</v>
      </c>
    </row>
    <row r="74" spans="2:72" ht="12" customHeight="1">
      <c r="B74" s="83" t="s">
        <v>225</v>
      </c>
      <c r="C74" s="79" t="str" cm="1">
        <f t="array" ref="C74:BT74">_xlfn.TEXTAFTER(_xlfn.TEXTSPLIT(B74,";"),"-")</f>
        <v>YUL</v>
      </c>
      <c r="D74" s="79" t="str">
        <v>LON</v>
      </c>
      <c r="E74" s="79" t="str">
        <v>EZE</v>
      </c>
      <c r="F74" s="79" t="str">
        <v>CPT</v>
      </c>
      <c r="G74" s="79" t="str">
        <v>EZE</v>
      </c>
      <c r="H74" s="79" t="str">
        <v>LON</v>
      </c>
      <c r="I74" s="79" t="str">
        <v>YYZ</v>
      </c>
      <c r="J74" s="79" t="str">
        <v>EZE</v>
      </c>
      <c r="K74" s="79" t="str">
        <v>YUL</v>
      </c>
      <c r="L74" s="79" t="str">
        <v>LAX</v>
      </c>
      <c r="M74" s="79" t="str">
        <v>LON</v>
      </c>
      <c r="N74" s="79" t="str">
        <v>BOG</v>
      </c>
      <c r="O74" s="79" t="str">
        <v>SYD</v>
      </c>
      <c r="P74" s="79" t="str">
        <v>LAS</v>
      </c>
      <c r="Q74" s="79" t="str">
        <v>MAD</v>
      </c>
      <c r="R74" s="79" t="str">
        <v>CPT</v>
      </c>
      <c r="S74" s="79" t="str">
        <v>RIX</v>
      </c>
      <c r="T74" s="79" t="str">
        <v>YUL</v>
      </c>
      <c r="U74" s="79" t="str">
        <v>LAX</v>
      </c>
      <c r="V74" s="79" t="str">
        <v>LIS</v>
      </c>
      <c r="W74" s="79" t="str">
        <v>LAS</v>
      </c>
      <c r="X74" s="79" t="str">
        <v>YUL</v>
      </c>
      <c r="Y74" s="79" t="str">
        <v>SYD</v>
      </c>
      <c r="Z74" s="79" t="str">
        <v>EZE</v>
      </c>
      <c r="AA74" s="79" t="str">
        <v>SYD</v>
      </c>
      <c r="AB74" s="79" t="str">
        <v>LON</v>
      </c>
      <c r="AC74" s="79" t="str">
        <v>SYD</v>
      </c>
      <c r="AD74" s="79" t="str">
        <v>YYZ</v>
      </c>
      <c r="AE74" s="79" t="str">
        <v>BOG</v>
      </c>
      <c r="AF74" s="79" t="str">
        <v>BOG</v>
      </c>
      <c r="AG74" s="79" t="str">
        <v>LON</v>
      </c>
      <c r="AH74" s="79" t="str">
        <v>LAS</v>
      </c>
      <c r="AI74" s="79" t="str">
        <v>EZE</v>
      </c>
      <c r="AJ74" s="79" t="str">
        <v>MAD</v>
      </c>
      <c r="AK74" s="79" t="str">
        <v>RIX</v>
      </c>
      <c r="AL74" s="79" t="str">
        <v>LIS</v>
      </c>
      <c r="AM74" s="79" t="str">
        <v>YUL</v>
      </c>
      <c r="AN74" s="79" t="str">
        <v>YUL</v>
      </c>
      <c r="AO74" s="79" t="str">
        <v>RIX</v>
      </c>
      <c r="AP74" s="79" t="str">
        <v>MAD</v>
      </c>
      <c r="AQ74" s="79" t="str">
        <v>LIS</v>
      </c>
      <c r="AR74" s="79" t="str">
        <v>LAX</v>
      </c>
      <c r="AS74" s="79" t="str">
        <v>CPT</v>
      </c>
      <c r="AT74" s="79" t="str">
        <v>RIX</v>
      </c>
      <c r="AU74" s="79" t="str">
        <v>YUL</v>
      </c>
      <c r="AV74" s="79" t="str">
        <v>YUL</v>
      </c>
      <c r="AW74" s="79" t="str">
        <v>LAS</v>
      </c>
      <c r="AX74" s="79" t="str">
        <v>YYZ</v>
      </c>
      <c r="AY74" s="79" t="str">
        <v>LIS</v>
      </c>
      <c r="AZ74" s="79" t="str">
        <v>MAD</v>
      </c>
      <c r="BA74" s="79" t="str">
        <v>CPT</v>
      </c>
      <c r="BB74" s="79" t="str">
        <v>EZE</v>
      </c>
      <c r="BC74" s="79" t="str">
        <v>LON</v>
      </c>
      <c r="BD74" s="79" t="str">
        <v>LIS</v>
      </c>
      <c r="BE74" s="79" t="str">
        <v>CPT</v>
      </c>
      <c r="BF74" s="79" t="str">
        <v>LAS</v>
      </c>
      <c r="BG74" s="79" t="str">
        <v>EZE</v>
      </c>
      <c r="BH74" s="79" t="str">
        <v>LAS</v>
      </c>
      <c r="BI74" s="79" t="str">
        <v>EZE</v>
      </c>
      <c r="BJ74" s="79" t="str">
        <v>LAX</v>
      </c>
      <c r="BK74" s="79" t="str">
        <v>LAX</v>
      </c>
      <c r="BL74" s="79" t="str">
        <v>CPT</v>
      </c>
      <c r="BM74" s="79" t="str">
        <v>LIS</v>
      </c>
      <c r="BN74" s="79" t="str">
        <v>RIX</v>
      </c>
      <c r="BO74" s="79" t="str">
        <v>SYD</v>
      </c>
      <c r="BP74" s="79" t="str">
        <v>LAX</v>
      </c>
      <c r="BQ74" s="79" t="str">
        <v>EZE</v>
      </c>
      <c r="BR74" s="79" t="str">
        <v>LAS</v>
      </c>
      <c r="BS74" s="79" t="str">
        <v>LIS</v>
      </c>
      <c r="BT74" s="79" t="str">
        <v>LAS</v>
      </c>
    </row>
    <row r="75" spans="2:72" ht="12" customHeight="1">
      <c r="B75" s="83" t="s">
        <v>226</v>
      </c>
      <c r="C75" s="79" t="str" cm="1">
        <f t="array" ref="C75:BT75">_xlfn.TEXTAFTER(_xlfn.TEXTSPLIT(B75,";"),"-")</f>
        <v>SYD</v>
      </c>
      <c r="D75" s="79" t="str">
        <v>LON</v>
      </c>
      <c r="E75" s="79" t="str">
        <v>SYD</v>
      </c>
      <c r="F75" s="79" t="str">
        <v>LAS</v>
      </c>
      <c r="G75" s="79" t="str">
        <v>LIS</v>
      </c>
      <c r="H75" s="79" t="str">
        <v>RIX</v>
      </c>
      <c r="I75" s="79" t="str">
        <v>LIS</v>
      </c>
      <c r="J75" s="79" t="str">
        <v>CPT</v>
      </c>
      <c r="K75" s="79" t="str">
        <v>LAS</v>
      </c>
      <c r="L75" s="79" t="str">
        <v>RIX</v>
      </c>
      <c r="M75" s="79" t="str">
        <v>SYD</v>
      </c>
      <c r="N75" s="79" t="str">
        <v>YYZ</v>
      </c>
      <c r="O75" s="79" t="str">
        <v>YUL</v>
      </c>
      <c r="P75" s="79" t="str">
        <v>BOG</v>
      </c>
      <c r="Q75" s="79" t="str">
        <v>CPT</v>
      </c>
      <c r="R75" s="79" t="str">
        <v>BOG</v>
      </c>
      <c r="S75" s="79" t="str">
        <v>CPT</v>
      </c>
      <c r="T75" s="79" t="str">
        <v>EZE</v>
      </c>
      <c r="U75" s="79" t="str">
        <v>EZE</v>
      </c>
      <c r="V75" s="79" t="str">
        <v>LIS</v>
      </c>
      <c r="W75" s="79" t="str">
        <v>YYZ</v>
      </c>
      <c r="X75" s="79" t="str">
        <v>YUL</v>
      </c>
      <c r="Y75" s="79" t="str">
        <v>SYD</v>
      </c>
      <c r="Z75" s="79" t="str">
        <v>CPT</v>
      </c>
      <c r="AA75" s="79" t="str">
        <v>LIS</v>
      </c>
      <c r="AB75" s="79" t="str">
        <v>MAD</v>
      </c>
      <c r="AC75" s="79" t="str">
        <v>EZE</v>
      </c>
      <c r="AD75" s="79" t="str">
        <v>LAX</v>
      </c>
      <c r="AE75" s="79" t="str">
        <v>LAX</v>
      </c>
      <c r="AF75" s="79" t="str">
        <v>BOG</v>
      </c>
      <c r="AG75" s="79" t="str">
        <v>CPT</v>
      </c>
      <c r="AH75" s="79" t="str">
        <v>BOG</v>
      </c>
      <c r="AI75" s="79" t="str">
        <v>MAD</v>
      </c>
      <c r="AJ75" s="79" t="str">
        <v>LON</v>
      </c>
      <c r="AK75" s="79" t="str">
        <v>YUL</v>
      </c>
      <c r="AL75" s="79" t="str">
        <v>YUL</v>
      </c>
      <c r="AM75" s="79" t="str">
        <v>RIX</v>
      </c>
      <c r="AN75" s="79" t="str">
        <v>CPT</v>
      </c>
      <c r="AO75" s="79" t="str">
        <v>EZE</v>
      </c>
      <c r="AP75" s="79" t="str">
        <v>BOG</v>
      </c>
      <c r="AQ75" s="79" t="str">
        <v>SYD</v>
      </c>
      <c r="AR75" s="79" t="str">
        <v>LAX</v>
      </c>
      <c r="AS75" s="79" t="str">
        <v>EZE</v>
      </c>
      <c r="AT75" s="79" t="str">
        <v>LIS</v>
      </c>
      <c r="AU75" s="79" t="str">
        <v>SYD</v>
      </c>
      <c r="AV75" s="79" t="str">
        <v>YUL</v>
      </c>
      <c r="AW75" s="79" t="str">
        <v>RIX</v>
      </c>
      <c r="AX75" s="79" t="str">
        <v>YUL</v>
      </c>
      <c r="AY75" s="79" t="str">
        <v>CPT</v>
      </c>
      <c r="AZ75" s="79" t="str">
        <v>YYZ</v>
      </c>
      <c r="BA75" s="79" t="str">
        <v>MAD</v>
      </c>
      <c r="BB75" s="79" t="str">
        <v>EZE</v>
      </c>
      <c r="BC75" s="79" t="str">
        <v>MAD</v>
      </c>
      <c r="BD75" s="79" t="str">
        <v>LAS</v>
      </c>
      <c r="BE75" s="79" t="str">
        <v>LAS</v>
      </c>
      <c r="BF75" s="79" t="str">
        <v>RIX</v>
      </c>
      <c r="BG75" s="79" t="str">
        <v>SYD</v>
      </c>
      <c r="BH75" s="79" t="str">
        <v>LAX</v>
      </c>
      <c r="BI75" s="79" t="str">
        <v>LAS</v>
      </c>
      <c r="BJ75" s="79" t="str">
        <v>LIS</v>
      </c>
      <c r="BK75" s="79" t="str">
        <v>YUL</v>
      </c>
      <c r="BL75" s="79" t="str">
        <v>YYZ</v>
      </c>
      <c r="BM75" s="79" t="str">
        <v>MAD</v>
      </c>
      <c r="BN75" s="79" t="str">
        <v>MAD</v>
      </c>
      <c r="BO75" s="79" t="str">
        <v>RIX</v>
      </c>
      <c r="BP75" s="79" t="str">
        <v>BOG</v>
      </c>
      <c r="BQ75" s="79" t="str">
        <v>LAX</v>
      </c>
      <c r="BR75" s="79" t="str">
        <v>EZE</v>
      </c>
      <c r="BS75" s="79" t="str">
        <v>LAS</v>
      </c>
      <c r="BT75" s="79" t="str">
        <v>LON</v>
      </c>
    </row>
    <row r="76" spans="2:72" ht="12" customHeight="1">
      <c r="B76" s="83" t="s">
        <v>227</v>
      </c>
      <c r="C76" s="79" t="str" cm="1">
        <f t="array" ref="C76:BT76">_xlfn.TEXTAFTER(_xlfn.TEXTSPLIT(B76,";"),"-")</f>
        <v>MAD</v>
      </c>
      <c r="D76" s="79" t="str">
        <v>CPT</v>
      </c>
      <c r="E76" s="79" t="str">
        <v>YUL</v>
      </c>
      <c r="F76" s="79" t="str">
        <v>LAS</v>
      </c>
      <c r="G76" s="79" t="str">
        <v>CPT</v>
      </c>
      <c r="H76" s="79" t="str">
        <v>SYD</v>
      </c>
      <c r="I76" s="79" t="str">
        <v>RIX</v>
      </c>
      <c r="J76" s="79" t="str">
        <v>SYD</v>
      </c>
      <c r="K76" s="79" t="str">
        <v>LAX</v>
      </c>
      <c r="L76" s="79" t="str">
        <v>MAD</v>
      </c>
      <c r="M76" s="79" t="str">
        <v>EZE</v>
      </c>
      <c r="N76" s="79" t="str">
        <v>MAD</v>
      </c>
      <c r="O76" s="79" t="str">
        <v>BOG</v>
      </c>
      <c r="P76" s="79" t="str">
        <v>LON</v>
      </c>
      <c r="Q76" s="79" t="str">
        <v>LON</v>
      </c>
      <c r="R76" s="79" t="str">
        <v>LAS</v>
      </c>
      <c r="S76" s="79" t="str">
        <v>CPT</v>
      </c>
      <c r="T76" s="79" t="str">
        <v>EZE</v>
      </c>
      <c r="U76" s="79" t="str">
        <v>BOG</v>
      </c>
      <c r="V76" s="79" t="str">
        <v>LAS</v>
      </c>
      <c r="W76" s="79" t="str">
        <v>EZE</v>
      </c>
      <c r="X76" s="79" t="str">
        <v>LIS</v>
      </c>
      <c r="Y76" s="79" t="str">
        <v>RIX</v>
      </c>
      <c r="Z76" s="79" t="str">
        <v>LIS</v>
      </c>
      <c r="AA76" s="79" t="str">
        <v>EZE</v>
      </c>
      <c r="AB76" s="79" t="str">
        <v>LIS</v>
      </c>
      <c r="AC76" s="79" t="str">
        <v>LIS</v>
      </c>
      <c r="AD76" s="79" t="str">
        <v>RIX</v>
      </c>
      <c r="AE76" s="79" t="str">
        <v>RIX</v>
      </c>
      <c r="AF76" s="79" t="str">
        <v>LAS</v>
      </c>
      <c r="AG76" s="79" t="str">
        <v>LIS</v>
      </c>
      <c r="AH76" s="79" t="str">
        <v>RIX</v>
      </c>
      <c r="AI76" s="79" t="str">
        <v>YYZ</v>
      </c>
      <c r="AJ76" s="79" t="str">
        <v>LON</v>
      </c>
      <c r="AK76" s="79" t="str">
        <v>YUL</v>
      </c>
      <c r="AL76" s="79" t="str">
        <v>YUL</v>
      </c>
      <c r="AM76" s="79" t="str">
        <v>YUL</v>
      </c>
      <c r="AN76" s="79" t="str">
        <v>LAX</v>
      </c>
      <c r="AO76" s="79" t="str">
        <v>BOG</v>
      </c>
      <c r="AP76" s="79" t="str">
        <v>BOG</v>
      </c>
      <c r="AQ76" s="79" t="str">
        <v>CPT</v>
      </c>
      <c r="AR76" s="79" t="str">
        <v>RIX</v>
      </c>
      <c r="AS76" s="79" t="str">
        <v>BOG</v>
      </c>
      <c r="AT76" s="79" t="str">
        <v>LON</v>
      </c>
      <c r="AU76" s="79" t="str">
        <v>YYZ</v>
      </c>
      <c r="AV76" s="79" t="str">
        <v>EZE</v>
      </c>
      <c r="AW76" s="79" t="str">
        <v>YUL</v>
      </c>
      <c r="AX76" s="79" t="str">
        <v>RIX</v>
      </c>
      <c r="AY76" s="79" t="str">
        <v>YYZ</v>
      </c>
      <c r="AZ76" s="79" t="str">
        <v>SYD</v>
      </c>
      <c r="BA76" s="79" t="str">
        <v>MAD</v>
      </c>
      <c r="BB76" s="79" t="str">
        <v>LAS</v>
      </c>
      <c r="BC76" s="79" t="str">
        <v>EZE</v>
      </c>
      <c r="BD76" s="79" t="str">
        <v>SYD</v>
      </c>
      <c r="BE76" s="79" t="str">
        <v>LIS</v>
      </c>
      <c r="BF76" s="79" t="str">
        <v>LAX</v>
      </c>
      <c r="BG76" s="79" t="str">
        <v>YUL</v>
      </c>
      <c r="BH76" s="79" t="str">
        <v>LIS</v>
      </c>
      <c r="BI76" s="79" t="str">
        <v>YUL</v>
      </c>
      <c r="BJ76" s="79" t="str">
        <v>CPT</v>
      </c>
      <c r="BK76" s="79" t="str">
        <v>LON</v>
      </c>
      <c r="BL76" s="79" t="str">
        <v>LAX</v>
      </c>
      <c r="BM76" s="79" t="str">
        <v>SYD</v>
      </c>
      <c r="BN76" s="79" t="str">
        <v>BOG</v>
      </c>
      <c r="BO76" s="79" t="str">
        <v>CPT</v>
      </c>
      <c r="BP76" s="79" t="str">
        <v>LAX</v>
      </c>
      <c r="BQ76" s="79" t="str">
        <v>LIS</v>
      </c>
      <c r="BR76" s="79" t="str">
        <v>MAD</v>
      </c>
      <c r="BS76" s="79" t="str">
        <v>YYZ</v>
      </c>
      <c r="BT76" s="79" t="str">
        <v>LAX</v>
      </c>
    </row>
    <row r="77" spans="2:72" ht="12" customHeight="1">
      <c r="B77" s="83" t="s">
        <v>228</v>
      </c>
      <c r="C77" s="79" t="str" cm="1">
        <f t="array" ref="C77:BT77">_xlfn.TEXTAFTER(_xlfn.TEXTSPLIT(B77,";"),"-")</f>
        <v>RIX</v>
      </c>
      <c r="D77" s="79" t="str">
        <v>SYD</v>
      </c>
      <c r="E77" s="79" t="str">
        <v>RIX</v>
      </c>
      <c r="F77" s="79" t="str">
        <v>YYZ</v>
      </c>
      <c r="G77" s="79" t="str">
        <v>CPT</v>
      </c>
      <c r="H77" s="79" t="str">
        <v>LAX</v>
      </c>
      <c r="I77" s="79" t="str">
        <v>BOG</v>
      </c>
      <c r="J77" s="79" t="str">
        <v>EZE</v>
      </c>
      <c r="K77" s="79" t="str">
        <v>YYZ</v>
      </c>
      <c r="L77" s="79" t="str">
        <v>LIS</v>
      </c>
      <c r="M77" s="79" t="str">
        <v>EZE</v>
      </c>
      <c r="N77" s="79" t="str">
        <v>SYD</v>
      </c>
      <c r="O77" s="79" t="str">
        <v>LAX</v>
      </c>
      <c r="P77" s="79" t="str">
        <v>LAX</v>
      </c>
      <c r="Q77" s="79" t="str">
        <v>LAX</v>
      </c>
      <c r="R77" s="79" t="str">
        <v>YUL</v>
      </c>
      <c r="S77" s="79" t="str">
        <v>LAX</v>
      </c>
      <c r="T77" s="79" t="str">
        <v>MAD</v>
      </c>
      <c r="U77" s="79" t="str">
        <v>BOG</v>
      </c>
      <c r="V77" s="79" t="str">
        <v>CPT</v>
      </c>
      <c r="W77" s="79" t="str">
        <v>LIS</v>
      </c>
      <c r="X77" s="79" t="str">
        <v>RIX</v>
      </c>
      <c r="Y77" s="79" t="str">
        <v>LAS</v>
      </c>
      <c r="Z77" s="79" t="str">
        <v>BOG</v>
      </c>
      <c r="AA77" s="79" t="str">
        <v>BOG</v>
      </c>
      <c r="AB77" s="79" t="str">
        <v>LAS</v>
      </c>
      <c r="AC77" s="79" t="str">
        <v>RIX</v>
      </c>
      <c r="AD77" s="79" t="str">
        <v>YUL</v>
      </c>
      <c r="AE77" s="79" t="str">
        <v>YUL</v>
      </c>
      <c r="AF77" s="79" t="str">
        <v>YYZ</v>
      </c>
      <c r="AG77" s="79" t="str">
        <v>EZE</v>
      </c>
      <c r="AH77" s="79" t="str">
        <v>YUL</v>
      </c>
      <c r="AI77" s="79" t="str">
        <v>LIS</v>
      </c>
      <c r="AJ77" s="79" t="str">
        <v>CPT</v>
      </c>
      <c r="AK77" s="79" t="str">
        <v>SYD</v>
      </c>
      <c r="AL77" s="79" t="str">
        <v>LIS</v>
      </c>
      <c r="AM77" s="79" t="str">
        <v>MAD</v>
      </c>
      <c r="AN77" s="79" t="str">
        <v>LAX</v>
      </c>
      <c r="AO77" s="79" t="str">
        <v>LAX</v>
      </c>
      <c r="AP77" s="79" t="str">
        <v>LON</v>
      </c>
      <c r="AQ77" s="79" t="str">
        <v>SYD</v>
      </c>
      <c r="AR77" s="79" t="str">
        <v>LON</v>
      </c>
      <c r="AS77" s="79" t="str">
        <v>LAS</v>
      </c>
      <c r="AT77" s="79" t="str">
        <v>LON</v>
      </c>
      <c r="AU77" s="79" t="str">
        <v>YUL</v>
      </c>
      <c r="AV77" s="79" t="str">
        <v>BOG</v>
      </c>
      <c r="AW77" s="79" t="str">
        <v>YYZ</v>
      </c>
      <c r="AX77" s="79" t="str">
        <v>SYD</v>
      </c>
      <c r="AY77" s="79" t="str">
        <v>LAS</v>
      </c>
      <c r="AZ77" s="79" t="str">
        <v>LIS</v>
      </c>
      <c r="BA77" s="79" t="str">
        <v>MAD</v>
      </c>
      <c r="BB77" s="79" t="str">
        <v>YYZ</v>
      </c>
      <c r="BC77" s="79" t="str">
        <v>CPT</v>
      </c>
      <c r="BD77" s="79" t="str">
        <v>BOG</v>
      </c>
      <c r="BE77" s="79" t="str">
        <v>LIS</v>
      </c>
      <c r="BF77" s="79" t="str">
        <v>LIS</v>
      </c>
      <c r="BG77" s="79" t="str">
        <v>EZE</v>
      </c>
      <c r="BH77" s="79" t="str">
        <v>LIS</v>
      </c>
      <c r="BI77" s="79" t="str">
        <v>CPT</v>
      </c>
      <c r="BJ77" s="79" t="str">
        <v>BOG</v>
      </c>
      <c r="BK77" s="79" t="str">
        <v>LON</v>
      </c>
      <c r="BL77" s="79" t="str">
        <v>LON</v>
      </c>
      <c r="BM77" s="79" t="str">
        <v>BOG</v>
      </c>
      <c r="BN77" s="79" t="str">
        <v>MAD</v>
      </c>
      <c r="BO77" s="79" t="str">
        <v>LON</v>
      </c>
      <c r="BP77" s="79" t="str">
        <v>LON</v>
      </c>
      <c r="BQ77" s="79" t="str">
        <v>YUL</v>
      </c>
      <c r="BR77" s="79" t="str">
        <v>RIX</v>
      </c>
      <c r="BS77" s="79" t="str">
        <v>BOG</v>
      </c>
      <c r="BT77" s="79" t="str">
        <v>CPT</v>
      </c>
    </row>
    <row r="78" spans="2:72" ht="12" customHeight="1">
      <c r="B78" s="83" t="s">
        <v>229</v>
      </c>
      <c r="C78" s="79" t="str" cm="1">
        <f t="array" ref="C78:BT78">_xlfn.TEXTAFTER(_xlfn.TEXTSPLIT(B78,";"),"-")</f>
        <v>LIS</v>
      </c>
      <c r="D78" s="79" t="str">
        <v>YUL</v>
      </c>
      <c r="E78" s="79" t="str">
        <v>RIX</v>
      </c>
      <c r="F78" s="79" t="str">
        <v>YUL</v>
      </c>
      <c r="G78" s="79" t="str">
        <v>LIS</v>
      </c>
      <c r="H78" s="79" t="str">
        <v>CPT</v>
      </c>
      <c r="I78" s="79" t="str">
        <v>LIS</v>
      </c>
      <c r="J78" s="79" t="str">
        <v>LON</v>
      </c>
      <c r="K78" s="79" t="str">
        <v>LON</v>
      </c>
      <c r="L78" s="79" t="str">
        <v>LIS</v>
      </c>
      <c r="M78" s="79" t="str">
        <v>EZE</v>
      </c>
      <c r="N78" s="79" t="str">
        <v>MAD</v>
      </c>
      <c r="O78" s="79" t="str">
        <v>LAS</v>
      </c>
      <c r="P78" s="79" t="str">
        <v>EZE</v>
      </c>
      <c r="Q78" s="79" t="str">
        <v>LAX</v>
      </c>
      <c r="R78" s="79" t="str">
        <v>LIS</v>
      </c>
      <c r="S78" s="79" t="str">
        <v>EZE</v>
      </c>
      <c r="T78" s="79" t="str">
        <v>LON</v>
      </c>
      <c r="U78" s="79" t="str">
        <v>YUL</v>
      </c>
      <c r="V78" s="79" t="str">
        <v>MAD</v>
      </c>
      <c r="W78" s="79" t="str">
        <v>YYZ</v>
      </c>
      <c r="X78" s="79" t="str">
        <v>LAS</v>
      </c>
      <c r="Y78" s="79" t="str">
        <v>MAD</v>
      </c>
      <c r="Z78" s="79" t="str">
        <v>RIX</v>
      </c>
      <c r="AA78" s="79" t="str">
        <v>CPT</v>
      </c>
      <c r="AB78" s="79" t="str">
        <v>LAS</v>
      </c>
      <c r="AC78" s="79" t="str">
        <v>SYD</v>
      </c>
      <c r="AD78" s="79" t="str">
        <v>CPT</v>
      </c>
      <c r="AE78" s="79" t="str">
        <v>MAD</v>
      </c>
      <c r="AF78" s="79" t="str">
        <v>SYD</v>
      </c>
      <c r="AG78" s="79" t="str">
        <v>CPT</v>
      </c>
      <c r="AH78" s="79" t="str">
        <v>BOG</v>
      </c>
      <c r="AI78" s="79" t="str">
        <v>YUL</v>
      </c>
      <c r="AJ78" s="79" t="str">
        <v>YYZ</v>
      </c>
      <c r="AK78" s="79" t="str">
        <v>EZE</v>
      </c>
      <c r="AL78" s="79" t="str">
        <v>RIX</v>
      </c>
      <c r="AM78" s="79" t="str">
        <v>LAX</v>
      </c>
      <c r="AN78" s="79" t="str">
        <v>EZE</v>
      </c>
      <c r="AO78" s="79" t="str">
        <v>RIX</v>
      </c>
      <c r="AP78" s="79" t="str">
        <v>SYD</v>
      </c>
      <c r="AQ78" s="79" t="str">
        <v>YUL</v>
      </c>
      <c r="AR78" s="79" t="str">
        <v>YUL</v>
      </c>
      <c r="AS78" s="79" t="str">
        <v>LON</v>
      </c>
      <c r="AT78" s="79" t="str">
        <v>YYZ</v>
      </c>
      <c r="AU78" s="79" t="str">
        <v>CPT</v>
      </c>
      <c r="AV78" s="79" t="str">
        <v>LAS</v>
      </c>
      <c r="AW78" s="79" t="str">
        <v>LON</v>
      </c>
      <c r="AX78" s="79" t="str">
        <v>SYD</v>
      </c>
      <c r="AY78" s="79" t="str">
        <v>BOG</v>
      </c>
      <c r="AZ78" s="79" t="str">
        <v>LON</v>
      </c>
      <c r="BA78" s="79" t="str">
        <v>YYZ</v>
      </c>
      <c r="BB78" s="79" t="str">
        <v>YYZ</v>
      </c>
      <c r="BC78" s="79" t="str">
        <v>CPT</v>
      </c>
      <c r="BD78" s="79" t="str">
        <v>MAD</v>
      </c>
      <c r="BE78" s="79" t="str">
        <v>RIX</v>
      </c>
      <c r="BF78" s="79" t="str">
        <v>YUL</v>
      </c>
      <c r="BG78" s="79" t="str">
        <v>LIS</v>
      </c>
      <c r="BH78" s="79" t="str">
        <v>YUL</v>
      </c>
      <c r="BI78" s="79" t="str">
        <v>SYD</v>
      </c>
      <c r="BJ78" s="79" t="str">
        <v>BOG</v>
      </c>
      <c r="BK78" s="79" t="str">
        <v>LAX</v>
      </c>
      <c r="BL78" s="79" t="str">
        <v>CPT</v>
      </c>
      <c r="BM78" s="79" t="str">
        <v>BOG</v>
      </c>
      <c r="BN78" s="79" t="str">
        <v>LAX</v>
      </c>
      <c r="BO78" s="79" t="str">
        <v>CPT</v>
      </c>
      <c r="BP78" s="79" t="str">
        <v>LAS</v>
      </c>
      <c r="BQ78" s="79" t="str">
        <v>MAD</v>
      </c>
      <c r="BR78" s="79" t="str">
        <v>EZE</v>
      </c>
      <c r="BS78" s="79" t="str">
        <v>LIS</v>
      </c>
      <c r="BT78" s="79" t="str">
        <v>EZE</v>
      </c>
    </row>
    <row r="79" spans="2:72" ht="12" customHeight="1">
      <c r="B79" s="83" t="s">
        <v>230</v>
      </c>
      <c r="C79" s="79" t="str" cm="1">
        <f t="array" ref="C79:BT79">_xlfn.TEXTAFTER(_xlfn.TEXTSPLIT(B79,";"),"-")</f>
        <v>CPT</v>
      </c>
      <c r="D79" s="79" t="str">
        <v>BOG</v>
      </c>
      <c r="E79" s="79" t="str">
        <v>LIS</v>
      </c>
      <c r="F79" s="79" t="str">
        <v>YUL</v>
      </c>
      <c r="G79" s="79" t="str">
        <v>LAX</v>
      </c>
      <c r="H79" s="79" t="str">
        <v>YUL</v>
      </c>
      <c r="I79" s="79" t="str">
        <v>BOG</v>
      </c>
      <c r="J79" s="79" t="str">
        <v>BOG</v>
      </c>
      <c r="K79" s="79" t="str">
        <v>MAD</v>
      </c>
      <c r="L79" s="79" t="str">
        <v>LIS</v>
      </c>
      <c r="M79" s="79" t="str">
        <v>LAX</v>
      </c>
      <c r="N79" s="79" t="str">
        <v>RIX</v>
      </c>
      <c r="O79" s="79" t="str">
        <v>LAX</v>
      </c>
      <c r="P79" s="79" t="str">
        <v>CPT</v>
      </c>
      <c r="Q79" s="79" t="str">
        <v>LIS</v>
      </c>
      <c r="R79" s="79" t="str">
        <v>YUL</v>
      </c>
      <c r="S79" s="79" t="str">
        <v>MAD</v>
      </c>
      <c r="T79" s="79" t="str">
        <v>LAX</v>
      </c>
      <c r="U79" s="79" t="str">
        <v>EZE</v>
      </c>
      <c r="V79" s="79" t="str">
        <v>SYD</v>
      </c>
      <c r="W79" s="79" t="str">
        <v>CPT</v>
      </c>
      <c r="X79" s="79" t="str">
        <v>LON</v>
      </c>
      <c r="Y79" s="79" t="str">
        <v>LAS</v>
      </c>
      <c r="Z79" s="79" t="str">
        <v>SYD</v>
      </c>
      <c r="AA79" s="79" t="str">
        <v>LAS</v>
      </c>
      <c r="AB79" s="79" t="str">
        <v>BOG</v>
      </c>
      <c r="AC79" s="79" t="str">
        <v>LON</v>
      </c>
      <c r="AD79" s="79" t="str">
        <v>RIX</v>
      </c>
      <c r="AE79" s="79" t="str">
        <v>MAD</v>
      </c>
      <c r="AF79" s="79" t="str">
        <v>LAX</v>
      </c>
      <c r="AG79" s="79" t="str">
        <v>SYD</v>
      </c>
      <c r="AH79" s="79" t="str">
        <v>LON</v>
      </c>
      <c r="AI79" s="79" t="str">
        <v>SYD</v>
      </c>
      <c r="AJ79" s="79" t="str">
        <v>CPT</v>
      </c>
      <c r="AK79" s="79" t="str">
        <v>LAS</v>
      </c>
      <c r="AL79" s="79" t="str">
        <v>LIS</v>
      </c>
      <c r="AM79" s="79" t="str">
        <v>SYD</v>
      </c>
      <c r="AN79" s="79" t="str">
        <v>RIX</v>
      </c>
      <c r="AO79" s="79" t="str">
        <v>SYD</v>
      </c>
      <c r="AP79" s="79" t="str">
        <v>CPT</v>
      </c>
      <c r="AQ79" s="79" t="str">
        <v>YUL</v>
      </c>
      <c r="AR79" s="79" t="str">
        <v>EZE</v>
      </c>
      <c r="AS79" s="79" t="str">
        <v>CPT</v>
      </c>
      <c r="AT79" s="79" t="str">
        <v>EZE</v>
      </c>
      <c r="AU79" s="79" t="str">
        <v>RIX</v>
      </c>
      <c r="AV79" s="79" t="str">
        <v>CPT</v>
      </c>
      <c r="AW79" s="79" t="str">
        <v>YYZ</v>
      </c>
      <c r="AX79" s="79" t="str">
        <v>RIX</v>
      </c>
      <c r="AY79" s="79" t="str">
        <v>LIS</v>
      </c>
      <c r="AZ79" s="79" t="str">
        <v>CPT</v>
      </c>
      <c r="BA79" s="79" t="str">
        <v>LIS</v>
      </c>
      <c r="BB79" s="79" t="str">
        <v>YYZ</v>
      </c>
      <c r="BC79" s="79" t="str">
        <v>LON</v>
      </c>
      <c r="BD79" s="79" t="str">
        <v>LAX</v>
      </c>
      <c r="BE79" s="79" t="str">
        <v>MAD</v>
      </c>
      <c r="BF79" s="79" t="str">
        <v>LAX</v>
      </c>
      <c r="BG79" s="79" t="str">
        <v>LON</v>
      </c>
      <c r="BH79" s="79" t="str">
        <v>YYZ</v>
      </c>
      <c r="BI79" s="79" t="str">
        <v>LAS</v>
      </c>
      <c r="BJ79" s="79" t="str">
        <v>LAS</v>
      </c>
      <c r="BK79" s="79" t="str">
        <v>CPT</v>
      </c>
      <c r="BL79" s="79" t="str">
        <v>SYD</v>
      </c>
      <c r="BM79" s="79" t="str">
        <v>LAS</v>
      </c>
      <c r="BN79" s="79" t="str">
        <v>YUL</v>
      </c>
      <c r="BO79" s="79" t="str">
        <v>EZE</v>
      </c>
      <c r="BP79" s="79" t="str">
        <v>LON</v>
      </c>
      <c r="BQ79" s="79" t="str">
        <v>MAD</v>
      </c>
      <c r="BR79" s="79" t="str">
        <v>LAX</v>
      </c>
      <c r="BS79" s="79" t="str">
        <v>LIS</v>
      </c>
      <c r="BT79" s="79" t="str">
        <v>YYZ</v>
      </c>
    </row>
    <row r="80" spans="2:72" ht="12" customHeight="1">
      <c r="B80" s="83" t="s">
        <v>231</v>
      </c>
      <c r="C80" s="79" t="str" cm="1">
        <f t="array" ref="C80:BT80">_xlfn.TEXTAFTER(_xlfn.TEXTSPLIT(B80,";"),"-")</f>
        <v>RIX</v>
      </c>
      <c r="D80" s="79" t="str">
        <v>MAD</v>
      </c>
      <c r="E80" s="79" t="str">
        <v>BOG</v>
      </c>
      <c r="F80" s="79" t="str">
        <v>LAX</v>
      </c>
      <c r="G80" s="79" t="str">
        <v>CPT</v>
      </c>
      <c r="H80" s="79" t="str">
        <v>LIS</v>
      </c>
      <c r="I80" s="79" t="str">
        <v>EZE</v>
      </c>
      <c r="J80" s="79" t="str">
        <v>LIS</v>
      </c>
      <c r="K80" s="79" t="str">
        <v>EZE</v>
      </c>
      <c r="L80" s="79" t="str">
        <v>MAD</v>
      </c>
      <c r="M80" s="79" t="str">
        <v>SYD</v>
      </c>
      <c r="N80" s="79" t="str">
        <v>LAX</v>
      </c>
      <c r="O80" s="79" t="str">
        <v>BOG</v>
      </c>
      <c r="P80" s="79" t="str">
        <v>RIX</v>
      </c>
      <c r="Q80" s="79" t="str">
        <v>BOG</v>
      </c>
      <c r="R80" s="79" t="str">
        <v>SYD</v>
      </c>
      <c r="S80" s="79" t="str">
        <v>BOG</v>
      </c>
      <c r="T80" s="79" t="str">
        <v>CPT</v>
      </c>
      <c r="U80" s="79" t="str">
        <v>EZE</v>
      </c>
      <c r="V80" s="79" t="str">
        <v>LIS</v>
      </c>
      <c r="W80" s="79" t="str">
        <v>LON</v>
      </c>
      <c r="X80" s="79" t="str">
        <v>CPT</v>
      </c>
      <c r="Y80" s="79" t="str">
        <v>SYD</v>
      </c>
      <c r="Z80" s="79" t="str">
        <v>YYZ</v>
      </c>
      <c r="AA80" s="79" t="str">
        <v>YUL</v>
      </c>
      <c r="AB80" s="79" t="str">
        <v>YYZ</v>
      </c>
      <c r="AC80" s="79" t="str">
        <v>MAD</v>
      </c>
      <c r="AD80" s="79" t="str">
        <v>YUL</v>
      </c>
      <c r="AE80" s="79" t="str">
        <v>CPT</v>
      </c>
      <c r="AF80" s="79" t="str">
        <v>LAS</v>
      </c>
      <c r="AG80" s="79" t="str">
        <v>LON</v>
      </c>
      <c r="AH80" s="79" t="str">
        <v>LAX</v>
      </c>
      <c r="AI80" s="79" t="str">
        <v>RIX</v>
      </c>
      <c r="AJ80" s="79" t="str">
        <v>MAD</v>
      </c>
      <c r="AK80" s="79" t="str">
        <v>CPT</v>
      </c>
      <c r="AL80" s="79" t="str">
        <v>LAS</v>
      </c>
      <c r="AM80" s="79" t="str">
        <v>YYZ</v>
      </c>
      <c r="AN80" s="79" t="str">
        <v>YUL</v>
      </c>
      <c r="AO80" s="79" t="str">
        <v>EZE</v>
      </c>
      <c r="AP80" s="79" t="str">
        <v>LIS</v>
      </c>
      <c r="AQ80" s="79" t="str">
        <v>LAS</v>
      </c>
      <c r="AR80" s="79" t="str">
        <v>LON</v>
      </c>
      <c r="AS80" s="79" t="str">
        <v>LIS</v>
      </c>
      <c r="AT80" s="79" t="str">
        <v>CPT</v>
      </c>
      <c r="AU80" s="79" t="str">
        <v>CPT</v>
      </c>
      <c r="AV80" s="79" t="str">
        <v>LAX</v>
      </c>
      <c r="AW80" s="79" t="str">
        <v>BOG</v>
      </c>
      <c r="AX80" s="79" t="str">
        <v>BOG</v>
      </c>
      <c r="AY80" s="79" t="str">
        <v>EZE</v>
      </c>
      <c r="AZ80" s="79" t="str">
        <v>LAX</v>
      </c>
      <c r="BA80" s="79" t="str">
        <v>LON</v>
      </c>
      <c r="BB80" s="79" t="str">
        <v>LON</v>
      </c>
      <c r="BC80" s="79" t="str">
        <v>LIS</v>
      </c>
      <c r="BD80" s="79" t="str">
        <v>SYD</v>
      </c>
      <c r="BE80" s="79" t="str">
        <v>LIS</v>
      </c>
      <c r="BF80" s="79" t="str">
        <v>CPT</v>
      </c>
      <c r="BG80" s="79" t="str">
        <v>LAS</v>
      </c>
      <c r="BH80" s="79" t="str">
        <v>YYZ</v>
      </c>
      <c r="BI80" s="79" t="str">
        <v>MAD</v>
      </c>
      <c r="BJ80" s="79" t="str">
        <v>LAX</v>
      </c>
      <c r="BK80" s="79" t="str">
        <v>SYD</v>
      </c>
      <c r="BL80" s="79" t="str">
        <v>CPT</v>
      </c>
      <c r="BM80" s="79" t="str">
        <v>RIX</v>
      </c>
      <c r="BN80" s="79" t="str">
        <v>MAD</v>
      </c>
      <c r="BO80" s="79" t="str">
        <v>LAX</v>
      </c>
      <c r="BP80" s="79" t="str">
        <v>YUL</v>
      </c>
      <c r="BQ80" s="79" t="str">
        <v>YUL</v>
      </c>
      <c r="BR80" s="79" t="str">
        <v>EZE</v>
      </c>
      <c r="BS80" s="79" t="str">
        <v>YYZ</v>
      </c>
      <c r="BT80" s="79" t="str">
        <v>LAS</v>
      </c>
    </row>
    <row r="81" spans="2:72" ht="12" customHeight="1">
      <c r="B81" s="83" t="s">
        <v>232</v>
      </c>
      <c r="C81" s="79" t="str" cm="1">
        <f t="array" ref="C81:BT81">_xlfn.TEXTAFTER(_xlfn.TEXTSPLIT(B81,";"),"-")</f>
        <v>YUL</v>
      </c>
      <c r="D81" s="79" t="str">
        <v>YYZ</v>
      </c>
      <c r="E81" s="79" t="str">
        <v>CPT</v>
      </c>
      <c r="F81" s="79" t="str">
        <v>SYD</v>
      </c>
      <c r="G81" s="79" t="str">
        <v>YUL</v>
      </c>
      <c r="H81" s="79" t="str">
        <v>RIX</v>
      </c>
      <c r="I81" s="79" t="str">
        <v>CPT</v>
      </c>
      <c r="J81" s="79" t="str">
        <v>BOG</v>
      </c>
      <c r="K81" s="79" t="str">
        <v>RIX</v>
      </c>
      <c r="L81" s="79" t="str">
        <v>BOG</v>
      </c>
      <c r="M81" s="79" t="str">
        <v>YUL</v>
      </c>
      <c r="N81" s="79" t="str">
        <v>MAD</v>
      </c>
      <c r="O81" s="79" t="str">
        <v>RIX</v>
      </c>
      <c r="P81" s="79" t="str">
        <v>RIX</v>
      </c>
      <c r="Q81" s="79" t="str">
        <v>BOG</v>
      </c>
      <c r="R81" s="79" t="str">
        <v>LAS</v>
      </c>
      <c r="S81" s="79" t="str">
        <v>SYD</v>
      </c>
      <c r="T81" s="79" t="str">
        <v>YUL</v>
      </c>
      <c r="U81" s="79" t="str">
        <v>CPT</v>
      </c>
      <c r="V81" s="79" t="str">
        <v>LAX</v>
      </c>
      <c r="W81" s="79" t="str">
        <v>YYZ</v>
      </c>
      <c r="X81" s="79" t="str">
        <v>LIS</v>
      </c>
      <c r="Y81" s="79" t="str">
        <v>LIS</v>
      </c>
      <c r="Z81" s="79" t="str">
        <v>CPT</v>
      </c>
      <c r="AA81" s="79" t="str">
        <v>RIX</v>
      </c>
      <c r="AB81" s="79" t="str">
        <v>LAX</v>
      </c>
      <c r="AC81" s="79" t="str">
        <v>LON</v>
      </c>
      <c r="AD81" s="79" t="str">
        <v>YUL</v>
      </c>
      <c r="AE81" s="79" t="str">
        <v>LAX</v>
      </c>
      <c r="AF81" s="79" t="str">
        <v>BOG</v>
      </c>
      <c r="AG81" s="79" t="str">
        <v>MAD</v>
      </c>
      <c r="AH81" s="79" t="str">
        <v>CPT</v>
      </c>
      <c r="AI81" s="79" t="str">
        <v>LON</v>
      </c>
      <c r="AJ81" s="79" t="str">
        <v>LAS</v>
      </c>
      <c r="AK81" s="79" t="str">
        <v>LAX</v>
      </c>
      <c r="AL81" s="79" t="str">
        <v>LAS</v>
      </c>
      <c r="AM81" s="79" t="str">
        <v>LON</v>
      </c>
      <c r="AN81" s="79" t="str">
        <v>EZE</v>
      </c>
      <c r="AO81" s="79" t="str">
        <v>MAD</v>
      </c>
      <c r="AP81" s="79" t="str">
        <v>EZE</v>
      </c>
      <c r="AQ81" s="79" t="str">
        <v>EZE</v>
      </c>
      <c r="AR81" s="79" t="str">
        <v>BOG</v>
      </c>
      <c r="AS81" s="79" t="str">
        <v>EZE</v>
      </c>
      <c r="AT81" s="79" t="str">
        <v>EZE</v>
      </c>
      <c r="AU81" s="79" t="str">
        <v>RIX</v>
      </c>
      <c r="AV81" s="79" t="str">
        <v>LAX</v>
      </c>
      <c r="AW81" s="79" t="str">
        <v>BOG</v>
      </c>
      <c r="AX81" s="79" t="str">
        <v>MAD</v>
      </c>
      <c r="AY81" s="79" t="str">
        <v>CPT</v>
      </c>
      <c r="AZ81" s="79" t="str">
        <v>LAS</v>
      </c>
      <c r="BA81" s="79" t="str">
        <v>LAX</v>
      </c>
      <c r="BB81" s="79" t="str">
        <v>BOG</v>
      </c>
      <c r="BC81" s="79" t="str">
        <v>YYZ</v>
      </c>
      <c r="BD81" s="79" t="str">
        <v>CPT</v>
      </c>
      <c r="BE81" s="79" t="str">
        <v>CPT</v>
      </c>
      <c r="BF81" s="79" t="str">
        <v>LAS</v>
      </c>
      <c r="BG81" s="79" t="str">
        <v>RIX</v>
      </c>
      <c r="BH81" s="79" t="str">
        <v>YUL</v>
      </c>
      <c r="BI81" s="79" t="str">
        <v>EZE</v>
      </c>
      <c r="BJ81" s="79" t="str">
        <v>YYZ</v>
      </c>
      <c r="BK81" s="79" t="str">
        <v>LAX</v>
      </c>
      <c r="BL81" s="79" t="str">
        <v>SYD</v>
      </c>
      <c r="BM81" s="79" t="str">
        <v>SYD</v>
      </c>
      <c r="BN81" s="79" t="str">
        <v>CPT</v>
      </c>
      <c r="BO81" s="79" t="str">
        <v>SYD</v>
      </c>
      <c r="BP81" s="79" t="str">
        <v>SYD</v>
      </c>
      <c r="BQ81" s="79" t="str">
        <v>BOG</v>
      </c>
      <c r="BR81" s="79" t="str">
        <v>LIS</v>
      </c>
      <c r="BS81" s="79" t="str">
        <v>LAS</v>
      </c>
      <c r="BT81" s="79" t="str">
        <v>MAD</v>
      </c>
    </row>
    <row r="82" spans="2:72" ht="12" customHeight="1">
      <c r="B82" s="83" t="s">
        <v>233</v>
      </c>
      <c r="C82" s="79" t="str" cm="1">
        <f t="array" ref="C82:BT82">_xlfn.TEXTAFTER(_xlfn.TEXTSPLIT(B82,";"),"-")</f>
        <v>YYZ</v>
      </c>
      <c r="D82" s="79" t="str">
        <v>EZE</v>
      </c>
      <c r="E82" s="79" t="str">
        <v>SYD</v>
      </c>
      <c r="F82" s="79" t="str">
        <v>MAD</v>
      </c>
      <c r="G82" s="79" t="str">
        <v>MAD</v>
      </c>
      <c r="H82" s="79" t="str">
        <v>LIS</v>
      </c>
      <c r="I82" s="79" t="str">
        <v>EZE</v>
      </c>
      <c r="J82" s="79" t="str">
        <v>CPT</v>
      </c>
      <c r="K82" s="79" t="str">
        <v>BOG</v>
      </c>
      <c r="L82" s="79" t="str">
        <v>LIS</v>
      </c>
      <c r="M82" s="79" t="str">
        <v>LIS</v>
      </c>
      <c r="N82" s="79" t="str">
        <v>LON</v>
      </c>
      <c r="O82" s="79" t="str">
        <v>SYD</v>
      </c>
      <c r="P82" s="79" t="str">
        <v>LAX</v>
      </c>
      <c r="Q82" s="79" t="str">
        <v>LAS</v>
      </c>
      <c r="R82" s="79" t="str">
        <v>LAS</v>
      </c>
      <c r="S82" s="79" t="str">
        <v>SYD</v>
      </c>
      <c r="T82" s="79" t="str">
        <v>EZE</v>
      </c>
      <c r="U82" s="79" t="str">
        <v>SYD</v>
      </c>
      <c r="V82" s="79" t="str">
        <v>YUL</v>
      </c>
      <c r="W82" s="79" t="str">
        <v>BOG</v>
      </c>
      <c r="X82" s="79" t="str">
        <v>CPT</v>
      </c>
      <c r="Y82" s="79" t="str">
        <v>LAS</v>
      </c>
      <c r="Z82" s="79" t="str">
        <v>BOG</v>
      </c>
      <c r="AA82" s="79" t="str">
        <v>LIS</v>
      </c>
      <c r="AB82" s="79" t="str">
        <v>LAS</v>
      </c>
      <c r="AC82" s="79" t="str">
        <v>RIX</v>
      </c>
      <c r="AD82" s="79" t="str">
        <v>BOG</v>
      </c>
      <c r="AE82" s="79" t="str">
        <v>LON</v>
      </c>
      <c r="AF82" s="79" t="str">
        <v>RIX</v>
      </c>
      <c r="AG82" s="79" t="str">
        <v>YUL</v>
      </c>
      <c r="AH82" s="79" t="str">
        <v>BOG</v>
      </c>
      <c r="AI82" s="79" t="str">
        <v>LON</v>
      </c>
      <c r="AJ82" s="79" t="str">
        <v>MAD</v>
      </c>
      <c r="AK82" s="79" t="str">
        <v>CPT</v>
      </c>
      <c r="AL82" s="79" t="str">
        <v>MAD</v>
      </c>
      <c r="AM82" s="79" t="str">
        <v>CPT</v>
      </c>
      <c r="AN82" s="79" t="str">
        <v>RIX</v>
      </c>
      <c r="AO82" s="79" t="str">
        <v>LAX</v>
      </c>
      <c r="AP82" s="79" t="str">
        <v>LIS</v>
      </c>
      <c r="AQ82" s="79" t="str">
        <v>LAS</v>
      </c>
      <c r="AR82" s="79" t="str">
        <v>RIX</v>
      </c>
      <c r="AS82" s="79" t="str">
        <v>RIX</v>
      </c>
      <c r="AT82" s="79" t="str">
        <v>MAD</v>
      </c>
      <c r="AU82" s="79" t="str">
        <v>LAX</v>
      </c>
      <c r="AV82" s="79" t="str">
        <v>RIX</v>
      </c>
      <c r="AW82" s="79" t="str">
        <v>LAX</v>
      </c>
      <c r="AX82" s="79" t="str">
        <v>YYZ</v>
      </c>
      <c r="AY82" s="79" t="str">
        <v>LON</v>
      </c>
      <c r="AZ82" s="79" t="str">
        <v>LON</v>
      </c>
      <c r="BA82" s="79" t="str">
        <v>CPT</v>
      </c>
      <c r="BB82" s="79" t="str">
        <v>MAD</v>
      </c>
      <c r="BC82" s="79" t="str">
        <v>SYD</v>
      </c>
      <c r="BD82" s="79" t="str">
        <v>BOG</v>
      </c>
      <c r="BE82" s="79" t="str">
        <v>CPT</v>
      </c>
      <c r="BF82" s="79" t="str">
        <v>EZE</v>
      </c>
      <c r="BG82" s="79" t="str">
        <v>EZE</v>
      </c>
      <c r="BH82" s="79" t="str">
        <v>YUL</v>
      </c>
      <c r="BI82" s="79" t="str">
        <v>YUL</v>
      </c>
      <c r="BJ82" s="79" t="str">
        <v>YUL</v>
      </c>
      <c r="BK82" s="79" t="str">
        <v>SYD</v>
      </c>
      <c r="BL82" s="79" t="str">
        <v>YYZ</v>
      </c>
      <c r="BM82" s="79" t="str">
        <v>YUL</v>
      </c>
      <c r="BN82" s="79" t="str">
        <v>YUL</v>
      </c>
      <c r="BO82" s="79" t="str">
        <v>LAX</v>
      </c>
      <c r="BP82" s="79" t="str">
        <v>SYD</v>
      </c>
      <c r="BQ82" s="79" t="str">
        <v>LIS</v>
      </c>
      <c r="BR82" s="79" t="str">
        <v>YUL</v>
      </c>
      <c r="BS82" s="79" t="str">
        <v>LAX</v>
      </c>
      <c r="BT82" s="79" t="str">
        <v>LON</v>
      </c>
    </row>
    <row r="83" spans="2:72" ht="12" customHeight="1">
      <c r="B83" s="83" t="s">
        <v>234</v>
      </c>
      <c r="C83" s="79" t="str" cm="1">
        <f t="array" ref="C83:BT83">_xlfn.TEXTAFTER(_xlfn.TEXTSPLIT(B83,";"),"-")</f>
        <v>BOG</v>
      </c>
      <c r="D83" s="79" t="str">
        <v>EZE</v>
      </c>
      <c r="E83" s="79" t="str">
        <v>SYD</v>
      </c>
      <c r="F83" s="79" t="str">
        <v>CPT</v>
      </c>
      <c r="G83" s="79" t="str">
        <v>MAD</v>
      </c>
      <c r="H83" s="79" t="str">
        <v>CPT</v>
      </c>
      <c r="I83" s="79" t="str">
        <v>BOG</v>
      </c>
      <c r="J83" s="79" t="str">
        <v>BOG</v>
      </c>
      <c r="K83" s="79" t="str">
        <v>LIS</v>
      </c>
      <c r="L83" s="79" t="str">
        <v>LIS</v>
      </c>
      <c r="M83" s="79" t="str">
        <v>LON</v>
      </c>
      <c r="N83" s="79" t="str">
        <v>CPT</v>
      </c>
      <c r="O83" s="79" t="str">
        <v>CPT</v>
      </c>
      <c r="P83" s="79" t="str">
        <v>LAX</v>
      </c>
      <c r="Q83" s="79" t="str">
        <v>LAS</v>
      </c>
      <c r="R83" s="79" t="str">
        <v>RIX</v>
      </c>
      <c r="S83" s="79" t="str">
        <v>YYZ</v>
      </c>
      <c r="T83" s="79" t="str">
        <v>RIX</v>
      </c>
      <c r="U83" s="79" t="str">
        <v>LAX</v>
      </c>
      <c r="V83" s="79" t="str">
        <v>RIX</v>
      </c>
      <c r="W83" s="79" t="str">
        <v>EZE</v>
      </c>
      <c r="X83" s="79" t="str">
        <v>LAS</v>
      </c>
      <c r="Y83" s="79" t="str">
        <v>LAX</v>
      </c>
      <c r="Z83" s="79" t="str">
        <v>SYD</v>
      </c>
      <c r="AA83" s="79" t="str">
        <v>SYD</v>
      </c>
      <c r="AB83" s="79" t="str">
        <v>YUL</v>
      </c>
      <c r="AC83" s="79" t="str">
        <v>MAD</v>
      </c>
      <c r="AD83" s="79" t="str">
        <v>LIS</v>
      </c>
      <c r="AE83" s="79" t="str">
        <v>RIX</v>
      </c>
      <c r="AF83" s="79" t="str">
        <v>LON</v>
      </c>
      <c r="AG83" s="79" t="str">
        <v>RIX</v>
      </c>
      <c r="AH83" s="79" t="str">
        <v>CPT</v>
      </c>
      <c r="AI83" s="79" t="str">
        <v>MAD</v>
      </c>
      <c r="AJ83" s="79" t="str">
        <v>YUL</v>
      </c>
      <c r="AK83" s="79" t="str">
        <v>LAS</v>
      </c>
      <c r="AL83" s="79" t="str">
        <v>MAD</v>
      </c>
      <c r="AM83" s="79" t="str">
        <v>LAS</v>
      </c>
      <c r="AN83" s="79" t="str">
        <v>EZE</v>
      </c>
      <c r="AO83" s="79" t="str">
        <v>EZE</v>
      </c>
      <c r="AP83" s="79" t="str">
        <v>EZE</v>
      </c>
      <c r="AQ83" s="79" t="str">
        <v>LAX</v>
      </c>
      <c r="AR83" s="79" t="str">
        <v>RIX</v>
      </c>
      <c r="AS83" s="79" t="str">
        <v>LAX</v>
      </c>
      <c r="AT83" s="79" t="str">
        <v>LIS</v>
      </c>
      <c r="AU83" s="79" t="str">
        <v>BOG</v>
      </c>
      <c r="AV83" s="79" t="str">
        <v>MAD</v>
      </c>
      <c r="AW83" s="79" t="str">
        <v>SYD</v>
      </c>
      <c r="AX83" s="79" t="str">
        <v>YUL</v>
      </c>
      <c r="AY83" s="79" t="str">
        <v>YYZ</v>
      </c>
      <c r="AZ83" s="79" t="str">
        <v>SYD</v>
      </c>
      <c r="BA83" s="79" t="str">
        <v>YUL</v>
      </c>
      <c r="BB83" s="79" t="str">
        <v>CPT</v>
      </c>
      <c r="BC83" s="79" t="str">
        <v>BOG</v>
      </c>
      <c r="BD83" s="79" t="str">
        <v>LIS</v>
      </c>
      <c r="BE83" s="79" t="str">
        <v>YUL</v>
      </c>
      <c r="BF83" s="79" t="str">
        <v>LON</v>
      </c>
      <c r="BG83" s="79" t="str">
        <v>EZE</v>
      </c>
      <c r="BH83" s="79" t="str">
        <v>YYZ</v>
      </c>
      <c r="BI83" s="79" t="str">
        <v>LIS</v>
      </c>
      <c r="BJ83" s="79" t="str">
        <v>YUL</v>
      </c>
      <c r="BK83" s="79" t="str">
        <v>CPT</v>
      </c>
      <c r="BL83" s="79" t="str">
        <v>YYZ</v>
      </c>
      <c r="BM83" s="79" t="str">
        <v>CPT</v>
      </c>
      <c r="BN83" s="79" t="str">
        <v>EZE</v>
      </c>
      <c r="BO83" s="79" t="str">
        <v>YYZ</v>
      </c>
      <c r="BP83" s="79" t="str">
        <v>EZE</v>
      </c>
      <c r="BQ83" s="79" t="str">
        <v>LON</v>
      </c>
      <c r="BR83" s="79" t="str">
        <v>LAX</v>
      </c>
      <c r="BS83" s="79" t="str">
        <v>LAS</v>
      </c>
      <c r="BT83" s="79" t="str">
        <v>LIS</v>
      </c>
    </row>
    <row r="84" spans="2:72" ht="12" customHeight="1">
      <c r="B84" s="83" t="s">
        <v>235</v>
      </c>
      <c r="C84" s="79" t="str" cm="1">
        <f t="array" ref="C84:BT84">_xlfn.TEXTAFTER(_xlfn.TEXTSPLIT(B84,";"),"-")</f>
        <v>CPT</v>
      </c>
      <c r="D84" s="79" t="str">
        <v>LON</v>
      </c>
      <c r="E84" s="79" t="str">
        <v>LON</v>
      </c>
      <c r="F84" s="79" t="str">
        <v>CPT</v>
      </c>
      <c r="G84" s="79" t="str">
        <v>YYZ</v>
      </c>
      <c r="H84" s="79" t="str">
        <v>LON</v>
      </c>
      <c r="I84" s="79" t="str">
        <v>SYD</v>
      </c>
      <c r="J84" s="79" t="str">
        <v>RIX</v>
      </c>
      <c r="K84" s="79" t="str">
        <v>LAX</v>
      </c>
      <c r="L84" s="79" t="str">
        <v>SYD</v>
      </c>
      <c r="M84" s="79" t="str">
        <v>CPT</v>
      </c>
      <c r="N84" s="79" t="str">
        <v>MAD</v>
      </c>
      <c r="O84" s="79" t="str">
        <v>LAX</v>
      </c>
      <c r="P84" s="79" t="str">
        <v>MAD</v>
      </c>
      <c r="Q84" s="79" t="str">
        <v>EZE</v>
      </c>
      <c r="R84" s="79" t="str">
        <v>CPT</v>
      </c>
      <c r="S84" s="79" t="str">
        <v>BOG</v>
      </c>
      <c r="T84" s="79" t="str">
        <v>LAX</v>
      </c>
      <c r="U84" s="79" t="str">
        <v>LAX</v>
      </c>
      <c r="V84" s="79" t="str">
        <v>LON</v>
      </c>
      <c r="W84" s="79" t="str">
        <v>LAX</v>
      </c>
      <c r="X84" s="79" t="str">
        <v>EZE</v>
      </c>
      <c r="Y84" s="79" t="str">
        <v>YYZ</v>
      </c>
      <c r="Z84" s="79" t="str">
        <v>LAX</v>
      </c>
      <c r="AA84" s="79" t="str">
        <v>MAD</v>
      </c>
      <c r="AB84" s="79" t="str">
        <v>LAX</v>
      </c>
      <c r="AC84" s="79" t="str">
        <v>YUL</v>
      </c>
      <c r="AD84" s="79" t="str">
        <v>MAD</v>
      </c>
      <c r="AE84" s="79" t="str">
        <v>BOG</v>
      </c>
      <c r="AF84" s="79" t="str">
        <v>YUL</v>
      </c>
      <c r="AG84" s="79" t="str">
        <v>RIX</v>
      </c>
      <c r="AH84" s="79" t="str">
        <v>LAS</v>
      </c>
      <c r="AI84" s="79" t="str">
        <v>LIS</v>
      </c>
      <c r="AJ84" s="79" t="str">
        <v>RIX</v>
      </c>
      <c r="AK84" s="79" t="str">
        <v>SYD</v>
      </c>
      <c r="AL84" s="79" t="str">
        <v>RIX</v>
      </c>
      <c r="AM84" s="79" t="str">
        <v>SYD</v>
      </c>
      <c r="AN84" s="79" t="str">
        <v>LAS</v>
      </c>
      <c r="AO84" s="79" t="str">
        <v>EZE</v>
      </c>
      <c r="AP84" s="79" t="str">
        <v>LAS</v>
      </c>
      <c r="AQ84" s="79" t="str">
        <v>LON</v>
      </c>
      <c r="AR84" s="79" t="str">
        <v>LON</v>
      </c>
      <c r="AS84" s="79" t="str">
        <v>YYZ</v>
      </c>
      <c r="AT84" s="79" t="str">
        <v>EZE</v>
      </c>
      <c r="AU84" s="79" t="str">
        <v>RIX</v>
      </c>
      <c r="AV84" s="79" t="str">
        <v>RIX</v>
      </c>
      <c r="AW84" s="79" t="str">
        <v>MAD</v>
      </c>
      <c r="AX84" s="79" t="str">
        <v>SYD</v>
      </c>
      <c r="AY84" s="79" t="str">
        <v>LIS</v>
      </c>
      <c r="AZ84" s="79" t="str">
        <v>MAD</v>
      </c>
      <c r="BA84" s="79" t="str">
        <v>YUL</v>
      </c>
      <c r="BB84" s="79" t="str">
        <v>BOG</v>
      </c>
      <c r="BC84" s="79" t="str">
        <v>YUL</v>
      </c>
      <c r="BD84" s="79" t="str">
        <v>BOG</v>
      </c>
      <c r="BE84" s="79" t="str">
        <v>CPT</v>
      </c>
      <c r="BF84" s="79" t="str">
        <v>BOG</v>
      </c>
      <c r="BG84" s="79" t="str">
        <v>LAS</v>
      </c>
      <c r="BH84" s="79" t="str">
        <v>LIS</v>
      </c>
      <c r="BI84" s="79" t="str">
        <v>BOG</v>
      </c>
      <c r="BJ84" s="79" t="str">
        <v>LIS</v>
      </c>
      <c r="BK84" s="79" t="str">
        <v>CPT</v>
      </c>
      <c r="BL84" s="79" t="str">
        <v>LAX</v>
      </c>
      <c r="BM84" s="79" t="str">
        <v>LIS</v>
      </c>
      <c r="BN84" s="79" t="str">
        <v>EZE</v>
      </c>
      <c r="BO84" s="79" t="str">
        <v>SYD</v>
      </c>
      <c r="BP84" s="79" t="str">
        <v>CPT</v>
      </c>
      <c r="BQ84" s="79" t="str">
        <v>YYZ</v>
      </c>
      <c r="BR84" s="79" t="str">
        <v>LON</v>
      </c>
      <c r="BS84" s="79" t="str">
        <v>BOG</v>
      </c>
      <c r="BT84" s="79" t="str">
        <v>LIS</v>
      </c>
    </row>
    <row r="85" spans="2:72" ht="12" customHeight="1">
      <c r="B85" s="83" t="s">
        <v>236</v>
      </c>
      <c r="C85" s="79" t="str" cm="1">
        <f t="array" ref="C85:BT85">_xlfn.TEXTAFTER(_xlfn.TEXTSPLIT(B85,";"),"-")</f>
        <v>SYD</v>
      </c>
      <c r="D85" s="79" t="str">
        <v>YYZ</v>
      </c>
      <c r="E85" s="79" t="str">
        <v>EZE</v>
      </c>
      <c r="F85" s="79" t="str">
        <v>RIX</v>
      </c>
      <c r="G85" s="79" t="str">
        <v>EZE</v>
      </c>
      <c r="H85" s="79" t="str">
        <v>MAD</v>
      </c>
      <c r="I85" s="79" t="str">
        <v>LAX</v>
      </c>
      <c r="J85" s="79" t="str">
        <v>CPT</v>
      </c>
      <c r="K85" s="79" t="str">
        <v>LAS</v>
      </c>
      <c r="L85" s="79" t="str">
        <v>CPT</v>
      </c>
      <c r="M85" s="79" t="str">
        <v>YYZ</v>
      </c>
      <c r="N85" s="79" t="str">
        <v>CPT</v>
      </c>
      <c r="O85" s="79" t="str">
        <v>LAS</v>
      </c>
      <c r="P85" s="79" t="str">
        <v>CPT</v>
      </c>
      <c r="Q85" s="79" t="str">
        <v>CPT</v>
      </c>
      <c r="R85" s="79" t="str">
        <v>LIS</v>
      </c>
      <c r="S85" s="79" t="str">
        <v>YUL</v>
      </c>
      <c r="T85" s="79" t="str">
        <v>LON</v>
      </c>
      <c r="U85" s="79" t="str">
        <v>LAS</v>
      </c>
      <c r="V85" s="79" t="str">
        <v>LIS</v>
      </c>
      <c r="W85" s="79" t="str">
        <v>BOG</v>
      </c>
      <c r="X85" s="79" t="str">
        <v>BOG</v>
      </c>
      <c r="Y85" s="79" t="str">
        <v>LAX</v>
      </c>
      <c r="Z85" s="79" t="str">
        <v>BOG</v>
      </c>
      <c r="AA85" s="79" t="str">
        <v>MAD</v>
      </c>
      <c r="AB85" s="79" t="str">
        <v>LAX</v>
      </c>
      <c r="AC85" s="79" t="str">
        <v>SYD</v>
      </c>
      <c r="AD85" s="79" t="str">
        <v>LON</v>
      </c>
      <c r="AE85" s="79" t="str">
        <v>LIS</v>
      </c>
      <c r="AF85" s="79" t="str">
        <v>RIX</v>
      </c>
      <c r="AG85" s="79" t="str">
        <v>RIX</v>
      </c>
      <c r="AH85" s="79" t="str">
        <v>YUL</v>
      </c>
      <c r="AI85" s="79" t="str">
        <v>LAS</v>
      </c>
      <c r="AJ85" s="79" t="str">
        <v>YYZ</v>
      </c>
      <c r="AK85" s="79" t="str">
        <v>LIS</v>
      </c>
      <c r="AL85" s="79" t="str">
        <v>CPT</v>
      </c>
      <c r="AM85" s="79" t="str">
        <v>YYZ</v>
      </c>
      <c r="AN85" s="79" t="str">
        <v>LAX</v>
      </c>
      <c r="AO85" s="79" t="str">
        <v>YUL</v>
      </c>
      <c r="AP85" s="79" t="str">
        <v>LAS</v>
      </c>
      <c r="AQ85" s="79" t="str">
        <v>LON</v>
      </c>
      <c r="AR85" s="79" t="str">
        <v>SYD</v>
      </c>
      <c r="AS85" s="79" t="str">
        <v>LIS</v>
      </c>
      <c r="AT85" s="79" t="str">
        <v>YUL</v>
      </c>
      <c r="AU85" s="79" t="str">
        <v>BOG</v>
      </c>
      <c r="AV85" s="79" t="str">
        <v>YYZ</v>
      </c>
      <c r="AW85" s="79" t="str">
        <v>LAS</v>
      </c>
      <c r="AX85" s="79" t="str">
        <v>LIS</v>
      </c>
      <c r="AY85" s="79" t="str">
        <v>CPT</v>
      </c>
      <c r="AZ85" s="79" t="str">
        <v>LAS</v>
      </c>
      <c r="BA85" s="79" t="str">
        <v>LON</v>
      </c>
      <c r="BB85" s="79" t="str">
        <v>RIX</v>
      </c>
      <c r="BC85" s="79" t="str">
        <v>LAX</v>
      </c>
      <c r="BD85" s="79" t="str">
        <v>LON</v>
      </c>
      <c r="BE85" s="79" t="str">
        <v>LAX</v>
      </c>
      <c r="BF85" s="79" t="str">
        <v>RIX</v>
      </c>
      <c r="BG85" s="79" t="str">
        <v>YUL</v>
      </c>
      <c r="BH85" s="79" t="str">
        <v>LAS</v>
      </c>
      <c r="BI85" s="79" t="str">
        <v>EZE</v>
      </c>
      <c r="BJ85" s="79" t="str">
        <v>LAX</v>
      </c>
      <c r="BK85" s="79" t="str">
        <v>CPT</v>
      </c>
      <c r="BL85" s="79" t="str">
        <v>LAX</v>
      </c>
      <c r="BM85" s="79" t="str">
        <v>BOG</v>
      </c>
      <c r="BN85" s="79" t="str">
        <v>YUL</v>
      </c>
      <c r="BO85" s="79" t="str">
        <v>RIX</v>
      </c>
      <c r="BP85" s="79" t="str">
        <v>BOG</v>
      </c>
      <c r="BQ85" s="79" t="str">
        <v>LAS</v>
      </c>
      <c r="BR85" s="79" t="str">
        <v>BOG</v>
      </c>
      <c r="BS85" s="79" t="str">
        <v>MAD</v>
      </c>
      <c r="BT85" s="79" t="str">
        <v>RIX</v>
      </c>
    </row>
    <row r="86" spans="2:72" ht="12" customHeight="1">
      <c r="B86" s="83" t="s">
        <v>237</v>
      </c>
      <c r="C86" s="79" t="str" cm="1">
        <f t="array" ref="C86:BT86">_xlfn.TEXTAFTER(_xlfn.TEXTSPLIT(B86,";"),"-")</f>
        <v>RIX</v>
      </c>
      <c r="D86" s="79" t="str">
        <v>MAD</v>
      </c>
      <c r="E86" s="79" t="str">
        <v>LON</v>
      </c>
      <c r="F86" s="79" t="str">
        <v>YUL</v>
      </c>
      <c r="G86" s="79" t="str">
        <v>LIS</v>
      </c>
      <c r="H86" s="79" t="str">
        <v>LIS</v>
      </c>
      <c r="I86" s="79" t="str">
        <v>RIX</v>
      </c>
      <c r="J86" s="79" t="str">
        <v>RIX</v>
      </c>
      <c r="K86" s="79" t="str">
        <v>LIS</v>
      </c>
      <c r="L86" s="79" t="str">
        <v>SYD</v>
      </c>
      <c r="M86" s="79" t="str">
        <v>CPT</v>
      </c>
      <c r="N86" s="79" t="str">
        <v>RIX</v>
      </c>
      <c r="O86" s="79" t="str">
        <v>CPT</v>
      </c>
      <c r="P86" s="79" t="str">
        <v>SYD</v>
      </c>
      <c r="Q86" s="79" t="str">
        <v>LON</v>
      </c>
      <c r="R86" s="79" t="str">
        <v>MAD</v>
      </c>
      <c r="S86" s="79" t="str">
        <v>LAX</v>
      </c>
      <c r="T86" s="79" t="str">
        <v>LAS</v>
      </c>
      <c r="U86" s="79" t="str">
        <v>LAS</v>
      </c>
      <c r="V86" s="79" t="str">
        <v>YYZ</v>
      </c>
      <c r="W86" s="79" t="str">
        <v>LAX</v>
      </c>
      <c r="X86" s="79" t="str">
        <v>EZE</v>
      </c>
      <c r="Y86" s="79" t="str">
        <v>LAX</v>
      </c>
      <c r="Z86" s="79" t="str">
        <v>EZE</v>
      </c>
      <c r="AA86" s="79" t="str">
        <v>BOG</v>
      </c>
      <c r="AB86" s="79" t="str">
        <v>LAX</v>
      </c>
      <c r="AC86" s="79" t="str">
        <v>YUL</v>
      </c>
      <c r="AD86" s="79" t="str">
        <v>BOG</v>
      </c>
      <c r="AE86" s="79" t="str">
        <v>LON</v>
      </c>
      <c r="AF86" s="79" t="str">
        <v>YYZ</v>
      </c>
      <c r="AG86" s="79" t="str">
        <v>YYZ</v>
      </c>
      <c r="AH86" s="79" t="str">
        <v>EZE</v>
      </c>
      <c r="AI86" s="79" t="str">
        <v>YUL</v>
      </c>
      <c r="AJ86" s="79" t="str">
        <v>CPT</v>
      </c>
      <c r="AK86" s="79" t="str">
        <v>MAD</v>
      </c>
      <c r="AL86" s="79" t="str">
        <v>EZE</v>
      </c>
      <c r="AM86" s="79" t="str">
        <v>YUL</v>
      </c>
      <c r="AN86" s="79" t="str">
        <v>MAD</v>
      </c>
      <c r="AO86" s="79" t="str">
        <v>RIX</v>
      </c>
      <c r="AP86" s="79" t="str">
        <v>EZE</v>
      </c>
      <c r="AQ86" s="79" t="str">
        <v>LON</v>
      </c>
      <c r="AR86" s="79" t="str">
        <v>LAS</v>
      </c>
      <c r="AS86" s="79" t="str">
        <v>LON</v>
      </c>
      <c r="AT86" s="79" t="str">
        <v>LAS</v>
      </c>
      <c r="AU86" s="79" t="str">
        <v>YUL</v>
      </c>
      <c r="AV86" s="79" t="str">
        <v>LON</v>
      </c>
      <c r="AW86" s="79" t="str">
        <v>SYD</v>
      </c>
      <c r="AX86" s="79" t="str">
        <v>LAX</v>
      </c>
      <c r="AY86" s="79" t="str">
        <v>EZE</v>
      </c>
      <c r="AZ86" s="79" t="str">
        <v>LAS</v>
      </c>
      <c r="BA86" s="79" t="str">
        <v>LIS</v>
      </c>
      <c r="BB86" s="79" t="str">
        <v>CPT</v>
      </c>
      <c r="BC86" s="79" t="str">
        <v>YUL</v>
      </c>
      <c r="BD86" s="79" t="str">
        <v>EZE</v>
      </c>
      <c r="BE86" s="79" t="str">
        <v>LAX</v>
      </c>
      <c r="BF86" s="79" t="str">
        <v>BOG</v>
      </c>
      <c r="BG86" s="79" t="str">
        <v>SYD</v>
      </c>
      <c r="BH86" s="79" t="str">
        <v>RIX</v>
      </c>
      <c r="BI86" s="79" t="str">
        <v>LIS</v>
      </c>
      <c r="BJ86" s="79" t="str">
        <v>LIS</v>
      </c>
      <c r="BK86" s="79" t="str">
        <v>BOG</v>
      </c>
      <c r="BL86" s="79" t="str">
        <v>CPT</v>
      </c>
      <c r="BM86" s="79" t="str">
        <v>RIX</v>
      </c>
      <c r="BN86" s="79" t="str">
        <v>LIS</v>
      </c>
      <c r="BO86" s="79" t="str">
        <v>BOG</v>
      </c>
      <c r="BP86" s="79" t="str">
        <v>LAS</v>
      </c>
      <c r="BQ86" s="79" t="str">
        <v>YYZ</v>
      </c>
      <c r="BR86" s="79" t="str">
        <v>MAD</v>
      </c>
      <c r="BS86" s="79" t="str">
        <v>CPT</v>
      </c>
      <c r="BT86" s="79" t="str">
        <v>CPT</v>
      </c>
    </row>
    <row r="87" spans="2:72" ht="12" customHeight="1">
      <c r="B87" s="83" t="s">
        <v>254</v>
      </c>
      <c r="C87" s="79" t="str" cm="1">
        <f t="array" ref="C87:BT87">_xlfn.TEXTAFTER(_xlfn.TEXTSPLIT(B87,";"),"-")</f>
        <v>LON</v>
      </c>
      <c r="D87" s="79" t="str">
        <v>BOG</v>
      </c>
      <c r="E87" s="79" t="str">
        <v>EZE</v>
      </c>
      <c r="F87" s="79" t="str">
        <v>YUL</v>
      </c>
      <c r="G87" s="79" t="str">
        <v>CPT</v>
      </c>
      <c r="H87" s="79" t="str">
        <v>YYZ</v>
      </c>
      <c r="I87" s="79" t="str">
        <v>LAX</v>
      </c>
      <c r="J87" s="79" t="str">
        <v>LIS</v>
      </c>
      <c r="K87" s="79" t="str">
        <v>SYD</v>
      </c>
      <c r="L87" s="79" t="str">
        <v>YSSY</v>
      </c>
      <c r="M87" s="79" t="str">
        <v>LEMD</v>
      </c>
      <c r="N87" s="79" t="str">
        <v>KLAX</v>
      </c>
      <c r="O87" s="79" t="str">
        <v>YSSY</v>
      </c>
      <c r="P87" s="79" t="str">
        <v>EZE</v>
      </c>
      <c r="Q87" s="79" t="str">
        <v>LAX</v>
      </c>
      <c r="R87" s="79" t="str">
        <v>RIX</v>
      </c>
      <c r="S87" s="79" t="str">
        <v>YUL</v>
      </c>
      <c r="T87" s="79" t="str">
        <v>YYZ</v>
      </c>
      <c r="U87" s="79" t="str">
        <v>MAD</v>
      </c>
      <c r="V87" s="79" t="str">
        <v>KLAX</v>
      </c>
      <c r="W87" s="79" t="str">
        <v>YSSY</v>
      </c>
      <c r="X87" s="79" t="str">
        <v>FACT</v>
      </c>
      <c r="Y87" s="79" t="str">
        <v>EZE</v>
      </c>
      <c r="Z87" s="79" t="str">
        <v>LAS</v>
      </c>
      <c r="AA87" s="79" t="str">
        <v>SAEZ</v>
      </c>
      <c r="AB87" s="79" t="str">
        <v>EZE</v>
      </c>
      <c r="AC87" s="79" t="str">
        <v>MAD</v>
      </c>
      <c r="AD87" s="79" t="str">
        <v>BOG</v>
      </c>
      <c r="AE87" s="79" t="str">
        <v>RIX</v>
      </c>
      <c r="AF87" s="79" t="str">
        <v>BOG</v>
      </c>
      <c r="AG87" s="79" t="str">
        <v>FACT</v>
      </c>
      <c r="AH87" s="79" t="str">
        <v>CYYZ</v>
      </c>
      <c r="AI87" s="79" t="str">
        <v>RIX</v>
      </c>
      <c r="AJ87" s="79" t="str">
        <v>FACT</v>
      </c>
      <c r="AK87" s="79" t="str">
        <v>LIS</v>
      </c>
      <c r="AL87" s="79" t="str">
        <v>SAEZ</v>
      </c>
      <c r="AM87" s="79" t="str">
        <v>SKBO</v>
      </c>
      <c r="AN87" s="79" t="str">
        <v>CYUL</v>
      </c>
      <c r="AO87" s="79" t="str">
        <v>LPPT</v>
      </c>
      <c r="AP87" s="79" t="str">
        <v>CPT</v>
      </c>
      <c r="AQ87" s="79" t="str">
        <v>LEMD</v>
      </c>
      <c r="AR87" s="79" t="str">
        <v>EVRA</v>
      </c>
      <c r="AS87" s="79" t="str">
        <v>LAX</v>
      </c>
      <c r="AT87" s="79" t="str">
        <v>LAX</v>
      </c>
      <c r="AU87" s="79" t="str">
        <v>YSSY</v>
      </c>
      <c r="AV87" s="79" t="str">
        <v>SYD</v>
      </c>
      <c r="AW87" s="79" t="str">
        <v>BOG</v>
      </c>
      <c r="AX87" s="79" t="str">
        <v>LEMD</v>
      </c>
      <c r="AY87" s="79" t="str">
        <v>RIX</v>
      </c>
      <c r="AZ87" s="79" t="str">
        <v>EZE</v>
      </c>
      <c r="BA87" s="79" t="str">
        <v>EVRA</v>
      </c>
      <c r="BB87" s="79" t="str">
        <v>EZE</v>
      </c>
      <c r="BC87" s="79" t="str">
        <v>RIX</v>
      </c>
      <c r="BD87" s="79" t="str">
        <v>LIS</v>
      </c>
      <c r="BE87" s="79" t="str">
        <v>EVRA</v>
      </c>
      <c r="BF87" s="79" t="str">
        <v>SYD</v>
      </c>
      <c r="BG87" s="79" t="str">
        <v>KLAS</v>
      </c>
      <c r="BH87" s="79" t="str">
        <v>SKBO</v>
      </c>
      <c r="BI87" s="79" t="str">
        <v>BOG</v>
      </c>
      <c r="BJ87" s="79" t="str">
        <v>KLAS</v>
      </c>
      <c r="BK87" s="79" t="str">
        <v>MAD</v>
      </c>
      <c r="BL87" s="79" t="str">
        <v>EGGO</v>
      </c>
      <c r="BM87" s="79" t="str">
        <v>CYUL</v>
      </c>
      <c r="BN87" s="79" t="str">
        <v>YUL</v>
      </c>
      <c r="BO87" s="79" t="str">
        <v>LPPT</v>
      </c>
      <c r="BP87" s="79" t="str">
        <v>LIS</v>
      </c>
      <c r="BQ87" s="79" t="str">
        <v>SKBO</v>
      </c>
      <c r="BR87" s="79" t="str">
        <v>YSSY</v>
      </c>
      <c r="BS87" s="79" t="str">
        <v>FACT</v>
      </c>
      <c r="BT87" s="79" t="str">
        <v>SKBO</v>
      </c>
    </row>
    <row r="88" spans="2:72" ht="12" customHeight="1">
      <c r="B88" s="83" t="s">
        <v>255</v>
      </c>
      <c r="C88" s="79" t="str" cm="1">
        <f t="array" ref="C88:BT88">_xlfn.TEXTAFTER(_xlfn.TEXTSPLIT(B88,";"),"-")</f>
        <v>LIS</v>
      </c>
      <c r="D88" s="79" t="str">
        <v>MAD</v>
      </c>
      <c r="E88" s="79" t="str">
        <v>SAEZ</v>
      </c>
      <c r="F88" s="79" t="str">
        <v>KLAX</v>
      </c>
      <c r="G88" s="79" t="str">
        <v>FACT</v>
      </c>
      <c r="H88" s="79" t="str">
        <v>FACT</v>
      </c>
      <c r="I88" s="79" t="str">
        <v>CYYZ</v>
      </c>
      <c r="J88" s="79" t="str">
        <v>CYUL</v>
      </c>
      <c r="K88" s="79" t="str">
        <v>YSSY</v>
      </c>
      <c r="L88" s="79" t="str">
        <v>LON</v>
      </c>
      <c r="M88" s="79" t="str">
        <v>FACT</v>
      </c>
      <c r="N88" s="79" t="str">
        <v>KLAS</v>
      </c>
      <c r="O88" s="79" t="str">
        <v>MAD</v>
      </c>
      <c r="P88" s="79" t="str">
        <v>LAX</v>
      </c>
      <c r="Q88" s="79" t="str">
        <v>LIS</v>
      </c>
      <c r="R88" s="79" t="str">
        <v>YUL</v>
      </c>
      <c r="S88" s="79" t="str">
        <v>LAX</v>
      </c>
      <c r="T88" s="79" t="str">
        <v>YYZ</v>
      </c>
      <c r="U88" s="79" t="str">
        <v>CPT</v>
      </c>
      <c r="V88" s="79" t="str">
        <v>CPT</v>
      </c>
      <c r="W88" s="79" t="str">
        <v>YSSY</v>
      </c>
      <c r="X88" s="79" t="str">
        <v>LPPT</v>
      </c>
      <c r="Y88" s="79" t="str">
        <v>EVRA</v>
      </c>
      <c r="Z88" s="79" t="str">
        <v>LAS</v>
      </c>
      <c r="AA88" s="79" t="str">
        <v>FACT</v>
      </c>
      <c r="AB88" s="79" t="str">
        <v>EVRA</v>
      </c>
      <c r="AC88" s="79" t="str">
        <v>KLAX</v>
      </c>
      <c r="AD88" s="79" t="str">
        <v>SKBO</v>
      </c>
      <c r="AE88" s="79" t="str">
        <v>LAS</v>
      </c>
      <c r="AF88" s="79" t="str">
        <v>KLAX</v>
      </c>
      <c r="AG88" s="79" t="str">
        <v>LPPT</v>
      </c>
      <c r="AH88" s="79" t="str">
        <v>RIX</v>
      </c>
      <c r="AI88" s="79" t="str">
        <v>YUL</v>
      </c>
      <c r="AJ88" s="79" t="str">
        <v>SAEZ</v>
      </c>
      <c r="AK88" s="79" t="str">
        <v>LAX</v>
      </c>
      <c r="AL88" s="79" t="str">
        <v>LON</v>
      </c>
      <c r="AM88" s="79" t="str">
        <v>YSSY</v>
      </c>
      <c r="AN88" s="79" t="str">
        <v>EVRA</v>
      </c>
      <c r="AO88" s="79" t="str">
        <v>YYZ</v>
      </c>
      <c r="AP88" s="79" t="str">
        <v>EGGO</v>
      </c>
      <c r="AQ88" s="79" t="str">
        <v>RIX</v>
      </c>
      <c r="AR88" s="79" t="str">
        <v>LPPT</v>
      </c>
      <c r="AS88" s="79" t="str">
        <v>MAD</v>
      </c>
      <c r="AT88" s="79" t="str">
        <v>LEMD</v>
      </c>
      <c r="AU88" s="79" t="str">
        <v>KLAS</v>
      </c>
      <c r="AV88" s="79" t="str">
        <v>SAEZ</v>
      </c>
      <c r="AW88" s="79" t="str">
        <v>RIX</v>
      </c>
      <c r="AX88" s="79" t="str">
        <v>BOG</v>
      </c>
      <c r="AY88" s="79" t="str">
        <v>KLAS</v>
      </c>
      <c r="AZ88" s="79" t="str">
        <v>LEMD</v>
      </c>
      <c r="BA88" s="79" t="str">
        <v>CPT</v>
      </c>
      <c r="BB88" s="79" t="str">
        <v>SKBO</v>
      </c>
      <c r="BC88" s="79" t="str">
        <v>MAD</v>
      </c>
      <c r="BD88" s="79" t="str">
        <v>EGGO</v>
      </c>
      <c r="BE88" s="79" t="str">
        <v>LEMD</v>
      </c>
      <c r="BF88" s="79" t="str">
        <v>EVRA</v>
      </c>
      <c r="BG88" s="79" t="str">
        <v>RIX</v>
      </c>
      <c r="BH88" s="79" t="str">
        <v>YUL</v>
      </c>
      <c r="BI88" s="79" t="str">
        <v>LIS</v>
      </c>
      <c r="BJ88" s="79" t="str">
        <v>EZE</v>
      </c>
      <c r="BK88" s="79" t="str">
        <v>LAS</v>
      </c>
      <c r="BL88" s="79" t="str">
        <v>KLAS</v>
      </c>
      <c r="BM88" s="79" t="str">
        <v>LAX</v>
      </c>
      <c r="BN88" s="79" t="str">
        <v>SYD</v>
      </c>
      <c r="BO88" s="79" t="str">
        <v>EZE</v>
      </c>
      <c r="BP88" s="79" t="str">
        <v>KLAS</v>
      </c>
      <c r="BQ88" s="79" t="str">
        <v>LIS</v>
      </c>
      <c r="BR88" s="79" t="str">
        <v>BOG</v>
      </c>
      <c r="BS88" s="79" t="str">
        <v>LIS</v>
      </c>
      <c r="BT88" s="79" t="str">
        <v>KLAS</v>
      </c>
    </row>
    <row r="89" spans="2:72" ht="12" customHeight="1">
      <c r="B89" s="83" t="s">
        <v>256</v>
      </c>
      <c r="C89" s="79" t="str" cm="1">
        <f t="array" ref="C89:BT89">_xlfn.TEXTAFTER(_xlfn.TEXTSPLIT(B89,";"),"-")</f>
        <v>SKBO</v>
      </c>
      <c r="D89" s="79" t="str">
        <v>LIS</v>
      </c>
      <c r="E89" s="79" t="str">
        <v>EGGO</v>
      </c>
      <c r="F89" s="79" t="str">
        <v>LON</v>
      </c>
      <c r="G89" s="79" t="str">
        <v>LAX</v>
      </c>
      <c r="H89" s="79" t="str">
        <v>EZE</v>
      </c>
      <c r="I89" s="79" t="str">
        <v>YYZ</v>
      </c>
      <c r="J89" s="79" t="str">
        <v>RIX</v>
      </c>
      <c r="K89" s="79" t="str">
        <v>RIX</v>
      </c>
      <c r="L89" s="79" t="str">
        <v>EZE</v>
      </c>
      <c r="M89" s="79" t="str">
        <v>SKBO</v>
      </c>
      <c r="N89" s="79" t="str">
        <v>YUL</v>
      </c>
      <c r="O89" s="79" t="str">
        <v>LAS</v>
      </c>
      <c r="P89" s="79" t="str">
        <v>LIS</v>
      </c>
      <c r="Q89" s="79" t="str">
        <v>MAD</v>
      </c>
      <c r="R89" s="79" t="str">
        <v>RIX</v>
      </c>
      <c r="S89" s="79" t="str">
        <v>RIX</v>
      </c>
      <c r="T89" s="79" t="str">
        <v>FACT</v>
      </c>
      <c r="U89" s="79" t="str">
        <v>LIS</v>
      </c>
      <c r="V89" s="79" t="str">
        <v>LPPT</v>
      </c>
      <c r="W89" s="79" t="str">
        <v>LAX</v>
      </c>
      <c r="X89" s="79" t="str">
        <v>KLAS</v>
      </c>
      <c r="Y89" s="79" t="str">
        <v>EGGO</v>
      </c>
      <c r="Z89" s="79" t="str">
        <v>KLAS</v>
      </c>
      <c r="AA89" s="79" t="str">
        <v>LON</v>
      </c>
      <c r="AB89" s="79" t="str">
        <v>CPT</v>
      </c>
      <c r="AC89" s="79" t="str">
        <v>SKBO</v>
      </c>
      <c r="AD89" s="79" t="str">
        <v>RIX</v>
      </c>
      <c r="AE89" s="79" t="str">
        <v>YUL</v>
      </c>
      <c r="AF89" s="79" t="str">
        <v>CYUL</v>
      </c>
      <c r="AG89" s="79" t="str">
        <v>SYD</v>
      </c>
      <c r="AH89" s="79" t="str">
        <v>LPPT</v>
      </c>
      <c r="AI89" s="79" t="str">
        <v>MAD</v>
      </c>
      <c r="AJ89" s="79" t="str">
        <v>EGGO</v>
      </c>
      <c r="AK89" s="79" t="str">
        <v>CYYZ</v>
      </c>
      <c r="AL89" s="79" t="str">
        <v>EVRA</v>
      </c>
      <c r="AM89" s="79" t="str">
        <v>LEMD</v>
      </c>
      <c r="AN89" s="79" t="str">
        <v>YYZ</v>
      </c>
      <c r="AO89" s="79" t="str">
        <v>YSSY</v>
      </c>
      <c r="AP89" s="79" t="str">
        <v>KLAX</v>
      </c>
      <c r="AQ89" s="79" t="str">
        <v>LAX</v>
      </c>
      <c r="AR89" s="79" t="str">
        <v>LEMD</v>
      </c>
      <c r="AS89" s="79" t="str">
        <v>FACT</v>
      </c>
      <c r="AT89" s="79" t="str">
        <v>YSSY</v>
      </c>
      <c r="AU89" s="79" t="str">
        <v>CPT</v>
      </c>
      <c r="AV89" s="79" t="str">
        <v>LAS</v>
      </c>
      <c r="AW89" s="79" t="str">
        <v>EZE</v>
      </c>
      <c r="AX89" s="79" t="str">
        <v>KLAS</v>
      </c>
      <c r="AY89" s="79" t="str">
        <v>KLAS</v>
      </c>
      <c r="AZ89" s="79" t="str">
        <v>BOG</v>
      </c>
      <c r="BA89" s="79" t="str">
        <v>KLAX</v>
      </c>
      <c r="BB89" s="79" t="str">
        <v>YYZ</v>
      </c>
      <c r="BC89" s="79" t="str">
        <v>MAD</v>
      </c>
      <c r="BD89" s="79" t="str">
        <v>EVRA</v>
      </c>
      <c r="BE89" s="79" t="str">
        <v>BOG</v>
      </c>
      <c r="BF89" s="79" t="str">
        <v>KLAS</v>
      </c>
      <c r="BG89" s="79" t="str">
        <v>YYZ</v>
      </c>
      <c r="BH89" s="79" t="str">
        <v>FACT</v>
      </c>
      <c r="BI89" s="79" t="str">
        <v>EVRA</v>
      </c>
      <c r="BJ89" s="79" t="str">
        <v>YUL</v>
      </c>
      <c r="BK89" s="79" t="str">
        <v>LAX</v>
      </c>
      <c r="BL89" s="79" t="str">
        <v>YUL</v>
      </c>
      <c r="BM89" s="79" t="str">
        <v>EZE</v>
      </c>
      <c r="BN89" s="79" t="str">
        <v>LEMD</v>
      </c>
      <c r="BO89" s="79" t="str">
        <v>SYD</v>
      </c>
      <c r="BP89" s="79" t="str">
        <v>FACT</v>
      </c>
      <c r="BQ89" s="79" t="str">
        <v>SAEZ</v>
      </c>
      <c r="BR89" s="79" t="str">
        <v>BOG</v>
      </c>
      <c r="BS89" s="79" t="str">
        <v>FACT</v>
      </c>
      <c r="BT89" s="79" t="str">
        <v>EGGO</v>
      </c>
    </row>
    <row r="90" spans="2:72" ht="12" customHeight="1">
      <c r="B90" s="83" t="s">
        <v>257</v>
      </c>
      <c r="C90" s="79" t="str" cm="1">
        <f t="array" ref="C90:BT90">_xlfn.TEXTAFTER(_xlfn.TEXTSPLIT(B90,";"),"-")</f>
        <v>EVRA</v>
      </c>
      <c r="D90" s="79" t="str">
        <v>BOG</v>
      </c>
      <c r="E90" s="79" t="str">
        <v>MAD</v>
      </c>
      <c r="F90" s="79" t="str">
        <v>SAEZ</v>
      </c>
      <c r="G90" s="79" t="str">
        <v>LIS</v>
      </c>
      <c r="H90" s="79" t="str">
        <v>FACT</v>
      </c>
      <c r="I90" s="79" t="str">
        <v>SAEZ</v>
      </c>
      <c r="J90" s="79" t="str">
        <v>LIS</v>
      </c>
      <c r="K90" s="79" t="str">
        <v>YSSY</v>
      </c>
      <c r="L90" s="79" t="str">
        <v>EZE</v>
      </c>
      <c r="M90" s="79" t="str">
        <v>LAX</v>
      </c>
      <c r="N90" s="79" t="str">
        <v>SKBO</v>
      </c>
      <c r="O90" s="79" t="str">
        <v>LPPT</v>
      </c>
      <c r="P90" s="79" t="str">
        <v>KLAS</v>
      </c>
      <c r="Q90" s="79" t="str">
        <v>YYZ</v>
      </c>
      <c r="R90" s="79" t="str">
        <v>FACT</v>
      </c>
      <c r="S90" s="79" t="str">
        <v>YYZ</v>
      </c>
      <c r="T90" s="79" t="str">
        <v>LAX</v>
      </c>
      <c r="U90" s="79" t="str">
        <v>LON</v>
      </c>
      <c r="V90" s="79" t="str">
        <v>CPT</v>
      </c>
      <c r="W90" s="79" t="str">
        <v>EZE</v>
      </c>
      <c r="X90" s="79" t="str">
        <v>EVRA</v>
      </c>
      <c r="Y90" s="79" t="str">
        <v>KLAS</v>
      </c>
      <c r="Z90" s="79" t="str">
        <v>BOG</v>
      </c>
      <c r="AA90" s="79" t="str">
        <v>EVRA</v>
      </c>
      <c r="AB90" s="79" t="str">
        <v>LPPT</v>
      </c>
      <c r="AC90" s="79" t="str">
        <v>LAX</v>
      </c>
      <c r="AD90" s="79" t="str">
        <v>CYYZ</v>
      </c>
      <c r="AE90" s="79" t="str">
        <v>SKBO</v>
      </c>
      <c r="AF90" s="79" t="str">
        <v>SAEZ</v>
      </c>
      <c r="AG90" s="79" t="str">
        <v>EGGO</v>
      </c>
      <c r="AH90" s="79" t="str">
        <v>KLAX</v>
      </c>
      <c r="AI90" s="79" t="str">
        <v>YYZ</v>
      </c>
      <c r="AJ90" s="79" t="str">
        <v>YUL</v>
      </c>
      <c r="AK90" s="79" t="str">
        <v>YUL</v>
      </c>
      <c r="AL90" s="79" t="str">
        <v>YSSY</v>
      </c>
      <c r="AM90" s="79" t="str">
        <v>LPPT</v>
      </c>
      <c r="AN90" s="79" t="str">
        <v>SYD</v>
      </c>
      <c r="AO90" s="79" t="str">
        <v>LON</v>
      </c>
      <c r="AP90" s="79" t="str">
        <v>KLAS</v>
      </c>
      <c r="AQ90" s="79" t="str">
        <v>CYUL</v>
      </c>
      <c r="AR90" s="79" t="str">
        <v>KLAX</v>
      </c>
      <c r="AS90" s="79" t="str">
        <v>SKBO</v>
      </c>
      <c r="AT90" s="79" t="str">
        <v>LPPT</v>
      </c>
      <c r="AU90" s="79" t="str">
        <v>SYD</v>
      </c>
      <c r="AV90" s="79" t="str">
        <v>LIS</v>
      </c>
      <c r="AW90" s="79" t="str">
        <v>FACT</v>
      </c>
      <c r="AX90" s="79" t="str">
        <v>YYZ</v>
      </c>
      <c r="AY90" s="79" t="str">
        <v>LAS</v>
      </c>
      <c r="AZ90" s="79" t="str">
        <v>EZE</v>
      </c>
      <c r="BA90" s="79" t="str">
        <v>YUL</v>
      </c>
      <c r="BB90" s="79" t="str">
        <v>LAX</v>
      </c>
      <c r="BC90" s="79" t="str">
        <v>SYD</v>
      </c>
      <c r="BD90" s="79" t="str">
        <v>RIX</v>
      </c>
      <c r="BE90" s="79" t="str">
        <v>CPT</v>
      </c>
      <c r="BF90" s="79" t="str">
        <v>EVRA</v>
      </c>
      <c r="BG90" s="79" t="str">
        <v>LIS</v>
      </c>
      <c r="BH90" s="79" t="str">
        <v>EZE</v>
      </c>
      <c r="BI90" s="79" t="str">
        <v>CYUL</v>
      </c>
      <c r="BJ90" s="79" t="str">
        <v>CYUL</v>
      </c>
      <c r="BK90" s="79" t="str">
        <v>FACT</v>
      </c>
      <c r="BL90" s="79" t="str">
        <v>YUL</v>
      </c>
      <c r="BM90" s="79" t="str">
        <v>LEMD</v>
      </c>
      <c r="BN90" s="79" t="str">
        <v>LEMD</v>
      </c>
      <c r="BO90" s="79" t="str">
        <v>EGGO</v>
      </c>
      <c r="BP90" s="79" t="str">
        <v>CPT</v>
      </c>
      <c r="BQ90" s="79" t="str">
        <v>BOG</v>
      </c>
      <c r="BR90" s="79" t="str">
        <v>FACT</v>
      </c>
      <c r="BS90" s="79" t="str">
        <v>EGGO</v>
      </c>
      <c r="BT90" s="79" t="str">
        <v>KLAS</v>
      </c>
    </row>
    <row r="91" spans="2:72" ht="12" customHeight="1">
      <c r="B91" s="83" t="s">
        <v>258</v>
      </c>
      <c r="C91" s="79" t="str" cm="1">
        <f t="array" ref="C91:BT91">_xlfn.TEXTAFTER(_xlfn.TEXTSPLIT(B91,";"),"-")</f>
        <v>YUL</v>
      </c>
      <c r="D91" s="79" t="str">
        <v>KLAS</v>
      </c>
      <c r="E91" s="79" t="str">
        <v>KLAS</v>
      </c>
      <c r="F91" s="79" t="str">
        <v>YSSY</v>
      </c>
      <c r="G91" s="79" t="str">
        <v>LON</v>
      </c>
      <c r="H91" s="79" t="str">
        <v>CPT</v>
      </c>
      <c r="I91" s="79" t="str">
        <v>YUL</v>
      </c>
      <c r="J91" s="79" t="str">
        <v>CPT</v>
      </c>
      <c r="K91" s="79" t="str">
        <v>RIX</v>
      </c>
      <c r="L91" s="79" t="str">
        <v>SYD</v>
      </c>
      <c r="M91" s="79" t="str">
        <v>FACT</v>
      </c>
      <c r="N91" s="79" t="str">
        <v>YUL</v>
      </c>
      <c r="O91" s="79" t="str">
        <v>LEMD</v>
      </c>
      <c r="P91" s="79" t="str">
        <v>LAX</v>
      </c>
      <c r="Q91" s="79" t="str">
        <v>KLAS</v>
      </c>
      <c r="R91" s="79" t="str">
        <v>MAD</v>
      </c>
      <c r="S91" s="79" t="str">
        <v>BOG</v>
      </c>
      <c r="T91" s="79" t="str">
        <v>CYYZ</v>
      </c>
      <c r="U91" s="79" t="str">
        <v>FACT</v>
      </c>
      <c r="V91" s="79" t="str">
        <v>LAX</v>
      </c>
      <c r="W91" s="79" t="str">
        <v>CYUL</v>
      </c>
      <c r="X91" s="79" t="str">
        <v>LAX</v>
      </c>
      <c r="Y91" s="79" t="str">
        <v>FACT</v>
      </c>
      <c r="Z91" s="79" t="str">
        <v>EVRA</v>
      </c>
      <c r="AA91" s="79" t="str">
        <v>LPPT</v>
      </c>
      <c r="AB91" s="79" t="str">
        <v>MAD</v>
      </c>
      <c r="AC91" s="79" t="str">
        <v>LAS</v>
      </c>
      <c r="AD91" s="79" t="str">
        <v>YYZ</v>
      </c>
      <c r="AE91" s="79" t="str">
        <v>LPPT</v>
      </c>
      <c r="AF91" s="79" t="str">
        <v>LPPT</v>
      </c>
      <c r="AG91" s="79" t="str">
        <v>LIS</v>
      </c>
      <c r="AH91" s="79" t="str">
        <v>SKBO</v>
      </c>
      <c r="AI91" s="79" t="str">
        <v>KLAX</v>
      </c>
      <c r="AJ91" s="79" t="str">
        <v>YSSY</v>
      </c>
      <c r="AK91" s="79" t="str">
        <v>YYZ</v>
      </c>
      <c r="AL91" s="79" t="str">
        <v>YUL</v>
      </c>
      <c r="AM91" s="79" t="str">
        <v>LPPT</v>
      </c>
      <c r="AN91" s="79" t="str">
        <v>CYUL</v>
      </c>
      <c r="AO91" s="79" t="str">
        <v>EVRA</v>
      </c>
      <c r="AP91" s="79" t="str">
        <v>YYZ</v>
      </c>
      <c r="AQ91" s="79" t="str">
        <v>EGGO</v>
      </c>
      <c r="AR91" s="79" t="str">
        <v>RIX</v>
      </c>
      <c r="AS91" s="79" t="str">
        <v>FACT</v>
      </c>
      <c r="AT91" s="79" t="str">
        <v>SKBO</v>
      </c>
      <c r="AU91" s="79" t="str">
        <v>EZE</v>
      </c>
      <c r="AV91" s="79" t="str">
        <v>MAD</v>
      </c>
      <c r="AW91" s="79" t="str">
        <v>BOG</v>
      </c>
      <c r="AX91" s="79" t="str">
        <v>LIS</v>
      </c>
      <c r="AY91" s="79" t="str">
        <v>YUL</v>
      </c>
      <c r="AZ91" s="79" t="str">
        <v>YYZ</v>
      </c>
      <c r="BA91" s="79" t="str">
        <v>YYZ</v>
      </c>
      <c r="BB91" s="79" t="str">
        <v>EVRA</v>
      </c>
      <c r="BC91" s="79" t="str">
        <v>LEMD</v>
      </c>
      <c r="BD91" s="79" t="str">
        <v>KLAX</v>
      </c>
      <c r="BE91" s="79" t="str">
        <v>EVRA</v>
      </c>
      <c r="BF91" s="79" t="str">
        <v>EZE</v>
      </c>
      <c r="BG91" s="79" t="str">
        <v>KLAS</v>
      </c>
      <c r="BH91" s="79" t="str">
        <v>LON</v>
      </c>
      <c r="BI91" s="79" t="str">
        <v>RIX</v>
      </c>
      <c r="BJ91" s="79" t="str">
        <v>YSSY</v>
      </c>
      <c r="BK91" s="79" t="str">
        <v>CPT</v>
      </c>
      <c r="BL91" s="79" t="str">
        <v>SAEZ</v>
      </c>
      <c r="BM91" s="79" t="str">
        <v>CPT</v>
      </c>
      <c r="BN91" s="79" t="str">
        <v>LAS</v>
      </c>
      <c r="BO91" s="79" t="str">
        <v>SAEZ</v>
      </c>
      <c r="BP91" s="79" t="str">
        <v>YSSY</v>
      </c>
      <c r="BQ91" s="79" t="str">
        <v>LAX</v>
      </c>
      <c r="BR91" s="79" t="str">
        <v>BOG</v>
      </c>
      <c r="BS91" s="79" t="str">
        <v>SKBO</v>
      </c>
      <c r="BT91" s="79" t="str">
        <v>EZE</v>
      </c>
    </row>
    <row r="92" spans="2:72" ht="12" customHeight="1">
      <c r="B92" s="83" t="s">
        <v>259</v>
      </c>
      <c r="C92" s="79" t="str" cm="1">
        <f t="array" ref="C92:BT92">_xlfn.TEXTAFTER(_xlfn.TEXTSPLIT(B92,";"),"-")</f>
        <v>YUL</v>
      </c>
      <c r="D92" s="79" t="str">
        <v>CPT</v>
      </c>
      <c r="E92" s="79" t="str">
        <v>CPT</v>
      </c>
      <c r="F92" s="79" t="str">
        <v>YYZ</v>
      </c>
      <c r="G92" s="79" t="str">
        <v>CYYZ</v>
      </c>
      <c r="H92" s="79" t="str">
        <v>KLAX</v>
      </c>
      <c r="I92" s="79" t="str">
        <v>RIX</v>
      </c>
      <c r="J92" s="79" t="str">
        <v>LAS</v>
      </c>
      <c r="K92" s="79" t="str">
        <v>YSSY</v>
      </c>
      <c r="L92" s="79" t="str">
        <v>LIS</v>
      </c>
      <c r="M92" s="79" t="str">
        <v>LEMD</v>
      </c>
      <c r="N92" s="79" t="str">
        <v>YUL</v>
      </c>
      <c r="O92" s="79" t="str">
        <v>EZE</v>
      </c>
      <c r="P92" s="79" t="str">
        <v>LAX</v>
      </c>
      <c r="Q92" s="79" t="str">
        <v>SYD</v>
      </c>
      <c r="R92" s="79" t="str">
        <v>BOG</v>
      </c>
      <c r="S92" s="79" t="str">
        <v>EGGO</v>
      </c>
      <c r="T92" s="79" t="str">
        <v>YUL</v>
      </c>
      <c r="U92" s="79" t="str">
        <v>KLAX</v>
      </c>
      <c r="V92" s="79" t="str">
        <v>LIS</v>
      </c>
      <c r="W92" s="79" t="str">
        <v>MAD</v>
      </c>
      <c r="X92" s="79" t="str">
        <v>LON</v>
      </c>
      <c r="Y92" s="79" t="str">
        <v>LAS</v>
      </c>
      <c r="Z92" s="79" t="str">
        <v>BOG</v>
      </c>
      <c r="AA92" s="79" t="str">
        <v>EVRA</v>
      </c>
      <c r="AB92" s="79" t="str">
        <v>YUL</v>
      </c>
      <c r="AC92" s="79" t="str">
        <v>RIX</v>
      </c>
      <c r="AD92" s="79" t="str">
        <v>EZE</v>
      </c>
      <c r="AE92" s="79" t="str">
        <v>EVRA</v>
      </c>
      <c r="AF92" s="79" t="str">
        <v>KLAS</v>
      </c>
      <c r="AG92" s="79" t="str">
        <v>LAS</v>
      </c>
      <c r="AH92" s="79" t="str">
        <v>CYUL</v>
      </c>
      <c r="AI92" s="79" t="str">
        <v>EGGO</v>
      </c>
      <c r="AJ92" s="79" t="str">
        <v>EGGO</v>
      </c>
      <c r="AK92" s="79" t="str">
        <v>LPPT</v>
      </c>
      <c r="AL92" s="79" t="str">
        <v>CPT</v>
      </c>
      <c r="AM92" s="79" t="str">
        <v>LPPT</v>
      </c>
      <c r="AN92" s="79" t="str">
        <v>LAX</v>
      </c>
      <c r="AO92" s="79" t="str">
        <v>SYD</v>
      </c>
      <c r="AP92" s="79" t="str">
        <v>LEMD</v>
      </c>
      <c r="AQ92" s="79" t="str">
        <v>SAEZ</v>
      </c>
      <c r="AR92" s="79" t="str">
        <v>EVRA</v>
      </c>
      <c r="AS92" s="79" t="str">
        <v>EZE</v>
      </c>
      <c r="AT92" s="79" t="str">
        <v>YUL</v>
      </c>
      <c r="AU92" s="79" t="str">
        <v>LON</v>
      </c>
      <c r="AV92" s="79" t="str">
        <v>YSSY</v>
      </c>
      <c r="AW92" s="79" t="str">
        <v>KLAS</v>
      </c>
      <c r="AX92" s="79" t="str">
        <v>SKBO</v>
      </c>
      <c r="AY92" s="79" t="str">
        <v>LPPT</v>
      </c>
      <c r="AZ92" s="79" t="str">
        <v>CPT</v>
      </c>
      <c r="BA92" s="79" t="str">
        <v>SAEZ</v>
      </c>
      <c r="BB92" s="79" t="str">
        <v>LAX</v>
      </c>
      <c r="BC92" s="79" t="str">
        <v>BOG</v>
      </c>
      <c r="BD92" s="79" t="str">
        <v>RIX</v>
      </c>
      <c r="BE92" s="79" t="str">
        <v>YYZ</v>
      </c>
      <c r="BF92" s="79" t="str">
        <v>SKBO</v>
      </c>
      <c r="BG92" s="79" t="str">
        <v>LAX</v>
      </c>
      <c r="BH92" s="79" t="str">
        <v>LEMD</v>
      </c>
      <c r="BI92" s="79" t="str">
        <v>LAX</v>
      </c>
      <c r="BJ92" s="79" t="str">
        <v>SAEZ</v>
      </c>
      <c r="BK92" s="79" t="str">
        <v>SKBO</v>
      </c>
      <c r="BL92" s="79" t="str">
        <v>YSSY</v>
      </c>
      <c r="BM92" s="79" t="str">
        <v>CPT</v>
      </c>
      <c r="BN92" s="79" t="str">
        <v>CYUL</v>
      </c>
      <c r="BO92" s="79" t="str">
        <v>CYYZ</v>
      </c>
      <c r="BP92" s="79" t="str">
        <v>EGGO</v>
      </c>
      <c r="BQ92" s="79" t="str">
        <v>SYD</v>
      </c>
      <c r="BR92" s="79" t="str">
        <v>KLAS</v>
      </c>
      <c r="BS92" s="79" t="str">
        <v>CPT</v>
      </c>
      <c r="BT92" s="79" t="str">
        <v>SAEZ</v>
      </c>
    </row>
    <row r="93" spans="2:72" ht="12" customHeight="1">
      <c r="B93" s="83" t="s">
        <v>260</v>
      </c>
      <c r="C93" s="79" t="str" cm="1">
        <f t="array" ref="C93:BT93">_xlfn.TEXTAFTER(_xlfn.TEXTSPLIT(B93,";"),"-")</f>
        <v>SAEZ</v>
      </c>
      <c r="D93" s="79" t="str">
        <v>EZE</v>
      </c>
      <c r="E93" s="79" t="str">
        <v>EVRA</v>
      </c>
      <c r="F93" s="79" t="str">
        <v>LAX</v>
      </c>
      <c r="G93" s="79" t="str">
        <v>YSSY</v>
      </c>
      <c r="H93" s="79" t="str">
        <v>LIS</v>
      </c>
      <c r="I93" s="79" t="str">
        <v>SKBO</v>
      </c>
      <c r="J93" s="79" t="str">
        <v>YYZ</v>
      </c>
      <c r="K93" s="79" t="str">
        <v>KLAS</v>
      </c>
      <c r="L93" s="79" t="str">
        <v>LON</v>
      </c>
      <c r="M93" s="79" t="str">
        <v>EZE</v>
      </c>
      <c r="N93" s="79" t="str">
        <v>EGGO</v>
      </c>
      <c r="O93" s="79" t="str">
        <v>SKBO</v>
      </c>
      <c r="P93" s="79" t="str">
        <v>KLAX</v>
      </c>
      <c r="Q93" s="79" t="str">
        <v>MAD</v>
      </c>
      <c r="R93" s="79" t="str">
        <v>SYD</v>
      </c>
      <c r="S93" s="79" t="str">
        <v>LEMD</v>
      </c>
      <c r="T93" s="79" t="str">
        <v>YSSY</v>
      </c>
      <c r="U93" s="79" t="str">
        <v>LAS</v>
      </c>
      <c r="V93" s="79" t="str">
        <v>EGGO</v>
      </c>
      <c r="W93" s="79" t="str">
        <v>SAEZ</v>
      </c>
      <c r="X93" s="79" t="str">
        <v>SYD</v>
      </c>
      <c r="Y93" s="79" t="str">
        <v>EVRA</v>
      </c>
      <c r="Z93" s="79" t="str">
        <v>KLAS</v>
      </c>
      <c r="AA93" s="79" t="str">
        <v>CYYZ</v>
      </c>
      <c r="AB93" s="79" t="str">
        <v>SAEZ</v>
      </c>
      <c r="AC93" s="79" t="str">
        <v>LAX</v>
      </c>
      <c r="AD93" s="79" t="str">
        <v>LPPT</v>
      </c>
      <c r="AE93" s="79" t="str">
        <v>BOG</v>
      </c>
      <c r="AF93" s="79" t="str">
        <v>CPT</v>
      </c>
      <c r="AG93" s="79" t="str">
        <v>YSSY</v>
      </c>
      <c r="AH93" s="79" t="str">
        <v>CYYZ</v>
      </c>
      <c r="AI93" s="79" t="str">
        <v>YUL</v>
      </c>
      <c r="AJ93" s="79" t="str">
        <v>KLAS</v>
      </c>
      <c r="AK93" s="79" t="str">
        <v>YUL</v>
      </c>
      <c r="AL93" s="79" t="str">
        <v>EGGO</v>
      </c>
      <c r="AM93" s="79" t="str">
        <v>BOG</v>
      </c>
      <c r="AN93" s="79" t="str">
        <v>SYD</v>
      </c>
      <c r="AO93" s="79" t="str">
        <v>KLAX</v>
      </c>
      <c r="AP93" s="79" t="str">
        <v>KLAS</v>
      </c>
      <c r="AQ93" s="79" t="str">
        <v>RIX</v>
      </c>
      <c r="AR93" s="79" t="str">
        <v>CYUL</v>
      </c>
      <c r="AS93" s="79" t="str">
        <v>FACT</v>
      </c>
      <c r="AT93" s="79" t="str">
        <v>LIS</v>
      </c>
      <c r="AU93" s="79" t="str">
        <v>BOG</v>
      </c>
      <c r="AV93" s="79" t="str">
        <v>EZE</v>
      </c>
      <c r="AW93" s="79" t="str">
        <v>LPPT</v>
      </c>
      <c r="AX93" s="79" t="str">
        <v>YUL</v>
      </c>
      <c r="AY93" s="79" t="str">
        <v>MAD</v>
      </c>
      <c r="AZ93" s="79" t="str">
        <v>MAD</v>
      </c>
      <c r="BA93" s="79" t="str">
        <v>EVRA</v>
      </c>
      <c r="BB93" s="79" t="str">
        <v>RIX</v>
      </c>
      <c r="BC93" s="79" t="str">
        <v>LAX</v>
      </c>
      <c r="BD93" s="79" t="str">
        <v>CPT</v>
      </c>
      <c r="BE93" s="79" t="str">
        <v>YUL</v>
      </c>
      <c r="BF93" s="79" t="str">
        <v>LAX</v>
      </c>
      <c r="BG93" s="79" t="str">
        <v>EGGO</v>
      </c>
      <c r="BH93" s="79" t="str">
        <v>SKBO</v>
      </c>
      <c r="BI93" s="79" t="str">
        <v>RIX</v>
      </c>
      <c r="BJ93" s="79" t="str">
        <v>YUL</v>
      </c>
      <c r="BK93" s="79" t="str">
        <v>KLAS</v>
      </c>
      <c r="BL93" s="79" t="str">
        <v>CPT</v>
      </c>
      <c r="BM93" s="79" t="str">
        <v>EGGO</v>
      </c>
      <c r="BN93" s="79" t="str">
        <v>LAS</v>
      </c>
      <c r="BO93" s="79" t="str">
        <v>BOG</v>
      </c>
      <c r="BP93" s="79" t="str">
        <v>LIS</v>
      </c>
      <c r="BQ93" s="79" t="str">
        <v>LIS</v>
      </c>
      <c r="BR93" s="79" t="str">
        <v>RIX</v>
      </c>
      <c r="BS93" s="79" t="str">
        <v>LPPT</v>
      </c>
      <c r="BT93" s="79" t="str">
        <v>LAX</v>
      </c>
    </row>
    <row r="94" spans="2:72" ht="12" customHeight="1">
      <c r="B94" s="83" t="s">
        <v>261</v>
      </c>
      <c r="C94" s="79" t="str" cm="1">
        <f t="array" ref="C94:BT94">_xlfn.TEXTAFTER(_xlfn.TEXTSPLIT(B94,";"),"-")</f>
        <v>LAS</v>
      </c>
      <c r="D94" s="79" t="str">
        <v>BOG</v>
      </c>
      <c r="E94" s="79" t="str">
        <v>LIS</v>
      </c>
      <c r="F94" s="79" t="str">
        <v>SYD</v>
      </c>
      <c r="G94" s="79" t="str">
        <v>KLAX</v>
      </c>
      <c r="H94" s="79" t="str">
        <v>BOG</v>
      </c>
      <c r="I94" s="79" t="str">
        <v>EGGO</v>
      </c>
      <c r="J94" s="79" t="str">
        <v>CPT</v>
      </c>
      <c r="K94" s="79" t="str">
        <v>LIS</v>
      </c>
      <c r="L94" s="79" t="str">
        <v>SAEZ</v>
      </c>
      <c r="M94" s="79" t="str">
        <v>SKBO</v>
      </c>
      <c r="N94" s="79" t="str">
        <v>BOG</v>
      </c>
      <c r="O94" s="79" t="str">
        <v>KLAS</v>
      </c>
      <c r="P94" s="79" t="str">
        <v>LAS</v>
      </c>
      <c r="Q94" s="79" t="str">
        <v>YSSY</v>
      </c>
      <c r="R94" s="79" t="str">
        <v>CPT</v>
      </c>
      <c r="S94" s="79" t="str">
        <v>CYUL</v>
      </c>
      <c r="T94" s="79" t="str">
        <v>KLAX</v>
      </c>
      <c r="U94" s="79" t="str">
        <v>BOG</v>
      </c>
      <c r="V94" s="79" t="str">
        <v>SAEZ</v>
      </c>
      <c r="W94" s="79" t="str">
        <v>EGGO</v>
      </c>
      <c r="X94" s="79" t="str">
        <v>KLAS</v>
      </c>
      <c r="Y94" s="79" t="str">
        <v>EVRA</v>
      </c>
      <c r="Z94" s="79" t="str">
        <v>MAD</v>
      </c>
      <c r="AA94" s="79" t="str">
        <v>MAD</v>
      </c>
      <c r="AB94" s="79" t="str">
        <v>RIX</v>
      </c>
      <c r="AC94" s="79" t="str">
        <v>SYD</v>
      </c>
      <c r="AD94" s="79" t="str">
        <v>YUL</v>
      </c>
      <c r="AE94" s="79" t="str">
        <v>LPPT</v>
      </c>
      <c r="AF94" s="79" t="str">
        <v>YUL</v>
      </c>
      <c r="AG94" s="79" t="str">
        <v>LAX</v>
      </c>
      <c r="AH94" s="79" t="str">
        <v>KLAS</v>
      </c>
      <c r="AI94" s="79" t="str">
        <v>SKBO</v>
      </c>
      <c r="AJ94" s="79" t="str">
        <v>FACT</v>
      </c>
      <c r="AK94" s="79" t="str">
        <v>RIX</v>
      </c>
      <c r="AL94" s="79" t="str">
        <v>YUL</v>
      </c>
      <c r="AM94" s="79" t="str">
        <v>CYYZ</v>
      </c>
      <c r="AN94" s="79" t="str">
        <v>SYD</v>
      </c>
      <c r="AO94" s="79" t="str">
        <v>FACT</v>
      </c>
      <c r="AP94" s="79" t="str">
        <v>EGGO</v>
      </c>
      <c r="AQ94" s="79" t="str">
        <v>YUL</v>
      </c>
      <c r="AR94" s="79" t="str">
        <v>EZE</v>
      </c>
      <c r="AS94" s="79" t="str">
        <v>LPPT</v>
      </c>
      <c r="AT94" s="79" t="str">
        <v>SYD</v>
      </c>
      <c r="AU94" s="79" t="str">
        <v>SAEZ</v>
      </c>
      <c r="AV94" s="79" t="str">
        <v>LPPT</v>
      </c>
      <c r="AW94" s="79" t="str">
        <v>RIX</v>
      </c>
      <c r="AX94" s="79" t="str">
        <v>SKBO</v>
      </c>
      <c r="AY94" s="79" t="str">
        <v>KLAX</v>
      </c>
      <c r="AZ94" s="79" t="str">
        <v>BOG</v>
      </c>
      <c r="BA94" s="79" t="str">
        <v>LIS</v>
      </c>
      <c r="BB94" s="79" t="str">
        <v>CYYZ</v>
      </c>
      <c r="BC94" s="79" t="str">
        <v>LEMD</v>
      </c>
      <c r="BD94" s="79" t="str">
        <v>YSSY</v>
      </c>
      <c r="BE94" s="79" t="str">
        <v>EVRA</v>
      </c>
      <c r="BF94" s="79" t="str">
        <v>CPT</v>
      </c>
      <c r="BG94" s="79" t="str">
        <v>EGGO</v>
      </c>
      <c r="BH94" s="79" t="str">
        <v>LAX</v>
      </c>
      <c r="BI94" s="79" t="str">
        <v>YUL</v>
      </c>
      <c r="BJ94" s="79" t="str">
        <v>LAX</v>
      </c>
      <c r="BK94" s="79" t="str">
        <v>YSSY</v>
      </c>
      <c r="BL94" s="79" t="str">
        <v>EZE</v>
      </c>
      <c r="BM94" s="79" t="str">
        <v>LAX</v>
      </c>
      <c r="BN94" s="79" t="str">
        <v>YYZ</v>
      </c>
      <c r="BO94" s="79" t="str">
        <v>LEMD</v>
      </c>
      <c r="BP94" s="79" t="str">
        <v>EZE</v>
      </c>
      <c r="BQ94" s="79" t="str">
        <v>LON</v>
      </c>
      <c r="BR94" s="79" t="str">
        <v>KLAS</v>
      </c>
      <c r="BS94" s="79" t="str">
        <v>CYYZ</v>
      </c>
      <c r="BT94" s="79" t="str">
        <v>LAS</v>
      </c>
    </row>
    <row r="95" spans="2:72" ht="12" customHeight="1">
      <c r="B95" s="83" t="s">
        <v>262</v>
      </c>
      <c r="C95" s="79" t="str" cm="1">
        <f t="array" ref="C95:BT95">_xlfn.TEXTAFTER(_xlfn.TEXTSPLIT(B95,";"),"-")</f>
        <v>LAS</v>
      </c>
      <c r="D95" s="79" t="str">
        <v>LIS</v>
      </c>
      <c r="E95" s="79" t="str">
        <v>LAX</v>
      </c>
      <c r="F95" s="79" t="str">
        <v>CYUL</v>
      </c>
      <c r="G95" s="79" t="str">
        <v>LON</v>
      </c>
      <c r="H95" s="79" t="str">
        <v>RIX</v>
      </c>
      <c r="I95" s="79" t="str">
        <v>KLAX</v>
      </c>
      <c r="J95" s="79" t="str">
        <v>CYYZ</v>
      </c>
      <c r="K95" s="79" t="str">
        <v>LPPT</v>
      </c>
      <c r="L95" s="79" t="str">
        <v>YUL</v>
      </c>
      <c r="M95" s="79" t="str">
        <v>RIX</v>
      </c>
      <c r="N95" s="79" t="str">
        <v>RIX</v>
      </c>
      <c r="O95" s="79" t="str">
        <v>BOG</v>
      </c>
      <c r="P95" s="79" t="str">
        <v>LAX</v>
      </c>
      <c r="Q95" s="79" t="str">
        <v>LAS</v>
      </c>
      <c r="R95" s="79" t="str">
        <v>KLAS</v>
      </c>
      <c r="S95" s="79" t="str">
        <v>SKBO</v>
      </c>
      <c r="T95" s="79" t="str">
        <v>MAD</v>
      </c>
      <c r="U95" s="79" t="str">
        <v>EVRA</v>
      </c>
      <c r="V95" s="79" t="str">
        <v>CYYZ</v>
      </c>
      <c r="W95" s="79" t="str">
        <v>CPT</v>
      </c>
      <c r="X95" s="79" t="str">
        <v>RIX</v>
      </c>
      <c r="Y95" s="79" t="str">
        <v>YYZ</v>
      </c>
      <c r="Z95" s="79" t="str">
        <v>YUL</v>
      </c>
      <c r="AA95" s="79" t="str">
        <v>SAEZ</v>
      </c>
      <c r="AB95" s="79" t="str">
        <v>MAD</v>
      </c>
      <c r="AC95" s="79" t="str">
        <v>SKBO</v>
      </c>
      <c r="AD95" s="79" t="str">
        <v>LPPT</v>
      </c>
      <c r="AE95" s="79" t="str">
        <v>SAEZ</v>
      </c>
      <c r="AF95" s="79" t="str">
        <v>LAX</v>
      </c>
      <c r="AG95" s="79" t="str">
        <v>EZE</v>
      </c>
      <c r="AH95" s="79" t="str">
        <v>SAEZ</v>
      </c>
      <c r="AI95" s="79" t="str">
        <v>LEMD</v>
      </c>
      <c r="AJ95" s="79" t="str">
        <v>LIS</v>
      </c>
      <c r="AK95" s="79" t="str">
        <v>FACT</v>
      </c>
      <c r="AL95" s="79" t="str">
        <v>EVRA</v>
      </c>
      <c r="AM95" s="79" t="str">
        <v>EGGO</v>
      </c>
      <c r="AN95" s="79" t="str">
        <v>LPPT</v>
      </c>
      <c r="AO95" s="79" t="str">
        <v>CYYZ</v>
      </c>
      <c r="AP95" s="79" t="str">
        <v>YUL</v>
      </c>
      <c r="AQ95" s="79" t="str">
        <v>YUL</v>
      </c>
      <c r="AR95" s="79" t="str">
        <v>YUL</v>
      </c>
      <c r="AS95" s="79" t="str">
        <v>SYD</v>
      </c>
      <c r="AT95" s="79" t="str">
        <v>EZE</v>
      </c>
      <c r="AU95" s="79" t="str">
        <v>EGGO</v>
      </c>
      <c r="AV95" s="79" t="str">
        <v>LIS</v>
      </c>
      <c r="AW95" s="79" t="str">
        <v>LAX</v>
      </c>
      <c r="AX95" s="79" t="str">
        <v>CPT</v>
      </c>
      <c r="AY95" s="79" t="str">
        <v>LIS</v>
      </c>
      <c r="AZ95" s="79" t="str">
        <v>YYZ</v>
      </c>
      <c r="BA95" s="79" t="str">
        <v>SAEZ</v>
      </c>
      <c r="BB95" s="79" t="str">
        <v>LPPT</v>
      </c>
      <c r="BC95" s="79" t="str">
        <v>FACT</v>
      </c>
      <c r="BD95" s="79" t="str">
        <v>KLAX</v>
      </c>
      <c r="BE95" s="79" t="str">
        <v>SKBO</v>
      </c>
      <c r="BF95" s="79" t="str">
        <v>EZE</v>
      </c>
      <c r="BG95" s="79" t="str">
        <v>EGGO</v>
      </c>
      <c r="BH95" s="79" t="str">
        <v>EZE</v>
      </c>
      <c r="BI95" s="79" t="str">
        <v>YSSY</v>
      </c>
      <c r="BJ95" s="79" t="str">
        <v>EGGO</v>
      </c>
      <c r="BK95" s="79" t="str">
        <v>LEMD</v>
      </c>
      <c r="BL95" s="79" t="str">
        <v>LEMD</v>
      </c>
      <c r="BM95" s="79" t="str">
        <v>BOG</v>
      </c>
      <c r="BN95" s="79" t="str">
        <v>CPT</v>
      </c>
      <c r="BO95" s="79" t="str">
        <v>YSSY</v>
      </c>
      <c r="BP95" s="79" t="str">
        <v>RIX</v>
      </c>
      <c r="BQ95" s="79" t="str">
        <v>CPT</v>
      </c>
      <c r="BR95" s="79" t="str">
        <v>LAX</v>
      </c>
      <c r="BS95" s="79" t="str">
        <v>LAS</v>
      </c>
      <c r="BT95" s="79" t="str">
        <v>SYD</v>
      </c>
    </row>
    <row r="96" spans="2:72" ht="12" customHeight="1">
      <c r="B96" s="83" t="s">
        <v>263</v>
      </c>
      <c r="C96" s="79" t="str" cm="1">
        <f t="array" ref="C96:BT96">_xlfn.TEXTAFTER(_xlfn.TEXTSPLIT(B96,";"),"-")</f>
        <v>FACT</v>
      </c>
      <c r="D96" s="79" t="str">
        <v>KLAX</v>
      </c>
      <c r="E96" s="79" t="str">
        <v>MAD</v>
      </c>
      <c r="F96" s="79" t="str">
        <v>EVRA</v>
      </c>
      <c r="G96" s="79" t="str">
        <v>MAD</v>
      </c>
      <c r="H96" s="79" t="str">
        <v>LAX</v>
      </c>
      <c r="I96" s="79" t="str">
        <v>BOG</v>
      </c>
      <c r="J96" s="79" t="str">
        <v>RIX</v>
      </c>
      <c r="K96" s="79" t="str">
        <v>BOG</v>
      </c>
      <c r="L96" s="79" t="str">
        <v>SKBO</v>
      </c>
      <c r="M96" s="79" t="str">
        <v>LAX</v>
      </c>
      <c r="N96" s="79" t="str">
        <v>SKBO</v>
      </c>
      <c r="O96" s="79" t="str">
        <v>BOG</v>
      </c>
      <c r="P96" s="79" t="str">
        <v>EZE</v>
      </c>
      <c r="Q96" s="79" t="str">
        <v>SAEZ</v>
      </c>
      <c r="R96" s="79" t="str">
        <v>MAD</v>
      </c>
      <c r="S96" s="79" t="str">
        <v>SAEZ</v>
      </c>
      <c r="T96" s="79" t="str">
        <v>YUL</v>
      </c>
      <c r="U96" s="79" t="str">
        <v>RIX</v>
      </c>
      <c r="V96" s="79" t="str">
        <v>EVRA</v>
      </c>
      <c r="W96" s="79" t="str">
        <v>CPT</v>
      </c>
      <c r="X96" s="79" t="str">
        <v>CYUL</v>
      </c>
      <c r="Y96" s="79" t="str">
        <v>CPT</v>
      </c>
      <c r="Z96" s="79" t="str">
        <v>RIX</v>
      </c>
      <c r="AA96" s="79" t="str">
        <v>LEMD</v>
      </c>
      <c r="AB96" s="79" t="str">
        <v>EZE</v>
      </c>
      <c r="AC96" s="79" t="str">
        <v>CYYZ</v>
      </c>
      <c r="AD96" s="79" t="str">
        <v>EVRA</v>
      </c>
      <c r="AE96" s="79" t="str">
        <v>YUL</v>
      </c>
      <c r="AF96" s="79" t="str">
        <v>LPPT</v>
      </c>
      <c r="AG96" s="79" t="str">
        <v>CPT</v>
      </c>
      <c r="AH96" s="79" t="str">
        <v>CPT</v>
      </c>
      <c r="AI96" s="79" t="str">
        <v>RIX</v>
      </c>
      <c r="AJ96" s="79" t="str">
        <v>EZE</v>
      </c>
      <c r="AK96" s="79" t="str">
        <v>SKBO</v>
      </c>
      <c r="AL96" s="79" t="str">
        <v>LEMD</v>
      </c>
      <c r="AM96" s="79" t="str">
        <v>SYD</v>
      </c>
      <c r="AN96" s="79" t="str">
        <v>YYZ</v>
      </c>
      <c r="AO96" s="79" t="str">
        <v>EGGO</v>
      </c>
      <c r="AP96" s="79" t="str">
        <v>LIS</v>
      </c>
      <c r="AQ96" s="79" t="str">
        <v>CYYZ</v>
      </c>
      <c r="AR96" s="79" t="str">
        <v>SAEZ</v>
      </c>
      <c r="AS96" s="79" t="str">
        <v>EGGO</v>
      </c>
      <c r="AT96" s="79" t="str">
        <v>LIS</v>
      </c>
      <c r="AU96" s="79" t="str">
        <v>MAD</v>
      </c>
      <c r="AV96" s="79" t="str">
        <v>LAS</v>
      </c>
      <c r="AW96" s="79" t="str">
        <v>KLAS</v>
      </c>
      <c r="AX96" s="79" t="str">
        <v>YUL</v>
      </c>
      <c r="AY96" s="79" t="str">
        <v>LIS</v>
      </c>
      <c r="AZ96" s="79" t="str">
        <v>EGGO</v>
      </c>
      <c r="BA96" s="79" t="str">
        <v>RIX</v>
      </c>
      <c r="BB96" s="79" t="str">
        <v>YUL</v>
      </c>
      <c r="BC96" s="79" t="str">
        <v>CYYZ</v>
      </c>
      <c r="BD96" s="79" t="str">
        <v>EGGO</v>
      </c>
      <c r="BE96" s="79" t="str">
        <v>LON</v>
      </c>
      <c r="BF96" s="79" t="str">
        <v>EZE</v>
      </c>
      <c r="BG96" s="79" t="str">
        <v>CPT</v>
      </c>
      <c r="BH96" s="79" t="str">
        <v>YUL</v>
      </c>
      <c r="BI96" s="79" t="str">
        <v>SAEZ</v>
      </c>
      <c r="BJ96" s="79" t="str">
        <v>YUL</v>
      </c>
      <c r="BK96" s="79" t="str">
        <v>LAX</v>
      </c>
      <c r="BL96" s="79" t="str">
        <v>BOG</v>
      </c>
      <c r="BM96" s="79" t="str">
        <v>LAX</v>
      </c>
      <c r="BN96" s="79" t="str">
        <v>SAEZ</v>
      </c>
      <c r="BO96" s="79" t="str">
        <v>KLAX</v>
      </c>
      <c r="BP96" s="79" t="str">
        <v>EVRA</v>
      </c>
      <c r="BQ96" s="79" t="str">
        <v>LAX</v>
      </c>
      <c r="BR96" s="79" t="str">
        <v>LON</v>
      </c>
      <c r="BS96" s="79" t="str">
        <v>KLAS</v>
      </c>
      <c r="BT96" s="79" t="str">
        <v>YSSY</v>
      </c>
    </row>
    <row r="97" spans="2:72" ht="12" customHeight="1">
      <c r="B97" s="83" t="s">
        <v>264</v>
      </c>
      <c r="C97" s="79" t="str" cm="1">
        <f t="array" ref="C97:BT97">_xlfn.TEXTAFTER(_xlfn.TEXTSPLIT(B97,";"),"-")</f>
        <v>BOG</v>
      </c>
      <c r="D97" s="79" t="str">
        <v>EGGO</v>
      </c>
      <c r="E97" s="79" t="str">
        <v>YUL</v>
      </c>
      <c r="F97" s="79" t="str">
        <v>EGGO</v>
      </c>
      <c r="G97" s="79" t="str">
        <v>LAS</v>
      </c>
      <c r="H97" s="79" t="str">
        <v>KLAX</v>
      </c>
      <c r="I97" s="79" t="str">
        <v>SYD</v>
      </c>
      <c r="J97" s="79" t="str">
        <v>MAD</v>
      </c>
      <c r="K97" s="79" t="str">
        <v>EGGO</v>
      </c>
      <c r="L97" s="79" t="str">
        <v>LON</v>
      </c>
      <c r="M97" s="79" t="str">
        <v>LAS</v>
      </c>
      <c r="N97" s="79" t="str">
        <v>KLAX</v>
      </c>
      <c r="O97" s="79" t="str">
        <v>LIS</v>
      </c>
      <c r="P97" s="79" t="str">
        <v>KLAX</v>
      </c>
      <c r="Q97" s="79" t="str">
        <v>FACT</v>
      </c>
      <c r="R97" s="79" t="str">
        <v>CPT</v>
      </c>
      <c r="S97" s="79" t="str">
        <v>LON</v>
      </c>
      <c r="T97" s="79" t="str">
        <v>CPT</v>
      </c>
      <c r="U97" s="79" t="str">
        <v>KLAS</v>
      </c>
      <c r="V97" s="79" t="str">
        <v>YSSY</v>
      </c>
      <c r="W97" s="79" t="str">
        <v>LPPT</v>
      </c>
      <c r="X97" s="79" t="str">
        <v>LEMD</v>
      </c>
      <c r="Y97" s="79" t="str">
        <v>YYZ</v>
      </c>
      <c r="Z97" s="79" t="str">
        <v>LAX</v>
      </c>
      <c r="AA97" s="79" t="str">
        <v>RIX</v>
      </c>
      <c r="AB97" s="79" t="str">
        <v>SAEZ</v>
      </c>
      <c r="AC97" s="79" t="str">
        <v>SAEZ</v>
      </c>
      <c r="AD97" s="79" t="str">
        <v>SAEZ</v>
      </c>
      <c r="AE97" s="79" t="str">
        <v>KLAX</v>
      </c>
      <c r="AF97" s="79" t="str">
        <v>EGGO</v>
      </c>
      <c r="AG97" s="79" t="str">
        <v>YUL</v>
      </c>
      <c r="AH97" s="79" t="str">
        <v>RIX</v>
      </c>
      <c r="AI97" s="79" t="str">
        <v>LEMD</v>
      </c>
      <c r="AJ97" s="79" t="str">
        <v>LIS</v>
      </c>
      <c r="AK97" s="79" t="str">
        <v>EGGO</v>
      </c>
      <c r="AL97" s="79" t="str">
        <v>YUL</v>
      </c>
      <c r="AM97" s="79" t="str">
        <v>BOG</v>
      </c>
      <c r="AN97" s="79" t="str">
        <v>LIS</v>
      </c>
      <c r="AO97" s="79" t="str">
        <v>CPT</v>
      </c>
      <c r="AP97" s="79" t="str">
        <v>EVRA</v>
      </c>
      <c r="AQ97" s="79" t="str">
        <v>KLAS</v>
      </c>
      <c r="AR97" s="79" t="str">
        <v>CPT</v>
      </c>
      <c r="AS97" s="79" t="str">
        <v>LAX</v>
      </c>
      <c r="AT97" s="79" t="str">
        <v>EZE</v>
      </c>
      <c r="AU97" s="79" t="str">
        <v>CPT</v>
      </c>
      <c r="AV97" s="79" t="str">
        <v>YUL</v>
      </c>
      <c r="AW97" s="79" t="str">
        <v>KLAX</v>
      </c>
      <c r="AX97" s="79" t="str">
        <v>SKBO</v>
      </c>
      <c r="AY97" s="79" t="str">
        <v>LEMD</v>
      </c>
      <c r="AZ97" s="79" t="str">
        <v>EZE</v>
      </c>
      <c r="BA97" s="79" t="str">
        <v>SKBO</v>
      </c>
      <c r="BB97" s="79" t="str">
        <v>BOG</v>
      </c>
      <c r="BC97" s="79" t="str">
        <v>EGGO</v>
      </c>
      <c r="BD97" s="79" t="str">
        <v>BOG</v>
      </c>
      <c r="BE97" s="79" t="str">
        <v>LIS</v>
      </c>
      <c r="BF97" s="79" t="str">
        <v>RIX</v>
      </c>
      <c r="BG97" s="79" t="str">
        <v>FACT</v>
      </c>
      <c r="BH97" s="79" t="str">
        <v>SAEZ</v>
      </c>
      <c r="BI97" s="79" t="str">
        <v>MAD</v>
      </c>
      <c r="BJ97" s="79" t="str">
        <v>CYUL</v>
      </c>
      <c r="BK97" s="79" t="str">
        <v>LIS</v>
      </c>
      <c r="BL97" s="79" t="str">
        <v>BOG</v>
      </c>
      <c r="BM97" s="79" t="str">
        <v>LAX</v>
      </c>
      <c r="BN97" s="79" t="str">
        <v>CYUL</v>
      </c>
      <c r="BO97" s="79" t="str">
        <v>CYYZ</v>
      </c>
      <c r="BP97" s="79" t="str">
        <v>EVRA</v>
      </c>
      <c r="BQ97" s="79" t="str">
        <v>SKBO</v>
      </c>
      <c r="BR97" s="79" t="str">
        <v>EZE</v>
      </c>
      <c r="BS97" s="79" t="str">
        <v>KLAX</v>
      </c>
      <c r="BT97" s="79" t="str">
        <v>YSSY</v>
      </c>
    </row>
    <row r="98" spans="2:72" ht="12" customHeight="1">
      <c r="B98" s="83" t="s">
        <v>265</v>
      </c>
      <c r="C98" s="79" t="str" cm="1">
        <f t="array" ref="C98:BT98">_xlfn.TEXTAFTER(_xlfn.TEXTSPLIT(B98,";"),"-")</f>
        <v>EZE</v>
      </c>
      <c r="D98" s="79" t="str">
        <v>YYZ</v>
      </c>
      <c r="E98" s="79" t="str">
        <v>MAD</v>
      </c>
      <c r="F98" s="79" t="str">
        <v>RIX</v>
      </c>
      <c r="G98" s="79" t="str">
        <v>EGGO</v>
      </c>
      <c r="H98" s="79" t="str">
        <v>RIX</v>
      </c>
      <c r="I98" s="79" t="str">
        <v>FACT</v>
      </c>
      <c r="J98" s="79" t="str">
        <v>LAS</v>
      </c>
      <c r="K98" s="79" t="str">
        <v>EVRA</v>
      </c>
      <c r="L98" s="79" t="str">
        <v>LEMD</v>
      </c>
      <c r="M98" s="79" t="str">
        <v>LAS</v>
      </c>
      <c r="N98" s="79" t="str">
        <v>YSSY</v>
      </c>
      <c r="O98" s="79" t="str">
        <v>KLAS</v>
      </c>
      <c r="P98" s="79" t="str">
        <v>YYZ</v>
      </c>
      <c r="Q98" s="79" t="str">
        <v>KLAS</v>
      </c>
      <c r="R98" s="79" t="str">
        <v>KLAX</v>
      </c>
      <c r="S98" s="79" t="str">
        <v>YSSY</v>
      </c>
      <c r="T98" s="79" t="str">
        <v>EGGO</v>
      </c>
      <c r="U98" s="79" t="str">
        <v>LAX</v>
      </c>
      <c r="V98" s="79" t="str">
        <v>YSSY</v>
      </c>
      <c r="W98" s="79" t="str">
        <v>CPT</v>
      </c>
      <c r="X98" s="79" t="str">
        <v>CPT</v>
      </c>
      <c r="Y98" s="79" t="str">
        <v>FACT</v>
      </c>
      <c r="Z98" s="79" t="str">
        <v>EGGO</v>
      </c>
      <c r="AA98" s="79" t="str">
        <v>BOG</v>
      </c>
      <c r="AB98" s="79" t="str">
        <v>RIX</v>
      </c>
      <c r="AC98" s="79" t="str">
        <v>YUL</v>
      </c>
      <c r="AD98" s="79" t="str">
        <v>CPT</v>
      </c>
      <c r="AE98" s="79" t="str">
        <v>KLAX</v>
      </c>
      <c r="AF98" s="79" t="str">
        <v>SYD</v>
      </c>
      <c r="AG98" s="79" t="str">
        <v>LAS</v>
      </c>
      <c r="AH98" s="79" t="str">
        <v>SAEZ</v>
      </c>
      <c r="AI98" s="79" t="str">
        <v>SKBO</v>
      </c>
      <c r="AJ98" s="79" t="str">
        <v>BOG</v>
      </c>
      <c r="AK98" s="79" t="str">
        <v>EGGO</v>
      </c>
      <c r="AL98" s="79" t="str">
        <v>LAS</v>
      </c>
      <c r="AM98" s="79" t="str">
        <v>EVRA</v>
      </c>
      <c r="AN98" s="79" t="str">
        <v>KLAS</v>
      </c>
      <c r="AO98" s="79" t="str">
        <v>CPT</v>
      </c>
      <c r="AP98" s="79" t="str">
        <v>SYD</v>
      </c>
      <c r="AQ98" s="79" t="str">
        <v>YSSY</v>
      </c>
      <c r="AR98" s="79" t="str">
        <v>SAEZ</v>
      </c>
      <c r="AS98" s="79" t="str">
        <v>LON</v>
      </c>
      <c r="AT98" s="79" t="str">
        <v>LEMD</v>
      </c>
      <c r="AU98" s="79" t="str">
        <v>RIX</v>
      </c>
      <c r="AV98" s="79" t="str">
        <v>YUL</v>
      </c>
      <c r="AW98" s="79" t="str">
        <v>BOG</v>
      </c>
      <c r="AX98" s="79" t="str">
        <v>YYZ</v>
      </c>
      <c r="AY98" s="79" t="str">
        <v>FACT</v>
      </c>
      <c r="AZ98" s="79" t="str">
        <v>CYYZ</v>
      </c>
      <c r="BA98" s="79" t="str">
        <v>YUL</v>
      </c>
      <c r="BB98" s="79" t="str">
        <v>LEMD</v>
      </c>
      <c r="BC98" s="79" t="str">
        <v>FACT</v>
      </c>
      <c r="BD98" s="79" t="str">
        <v>EZE</v>
      </c>
      <c r="BE98" s="79" t="str">
        <v>BOG</v>
      </c>
      <c r="BF98" s="79" t="str">
        <v>YYZ</v>
      </c>
      <c r="BG98" s="79" t="str">
        <v>YSSY</v>
      </c>
      <c r="BH98" s="79" t="str">
        <v>EVRA</v>
      </c>
      <c r="BI98" s="79" t="str">
        <v>MAD</v>
      </c>
      <c r="BJ98" s="79" t="str">
        <v>CPT</v>
      </c>
      <c r="BK98" s="79" t="str">
        <v>KLAX</v>
      </c>
      <c r="BL98" s="79" t="str">
        <v>YSSY</v>
      </c>
      <c r="BM98" s="79" t="str">
        <v>YYZ</v>
      </c>
      <c r="BN98" s="79" t="str">
        <v>EZE</v>
      </c>
      <c r="BO98" s="79" t="str">
        <v>FACT</v>
      </c>
      <c r="BP98" s="79" t="str">
        <v>BOG</v>
      </c>
      <c r="BQ98" s="79" t="str">
        <v>LEMD</v>
      </c>
      <c r="BR98" s="79" t="str">
        <v>LIS</v>
      </c>
      <c r="BS98" s="79" t="str">
        <v>LIS</v>
      </c>
      <c r="BT98" s="79" t="str">
        <v>SKBO</v>
      </c>
    </row>
    <row r="99" spans="2:72" ht="12" customHeight="1">
      <c r="B99" s="83" t="s">
        <v>266</v>
      </c>
      <c r="C99" s="79" t="str" cm="1">
        <f t="array" ref="C99:BT99">_xlfn.TEXTAFTER(_xlfn.TEXTSPLIT(B99,";"),"-")</f>
        <v>LAS</v>
      </c>
      <c r="D99" s="79" t="str">
        <v>KLAS</v>
      </c>
      <c r="E99" s="79" t="str">
        <v>KLAX</v>
      </c>
      <c r="F99" s="79" t="str">
        <v>EGGO</v>
      </c>
      <c r="G99" s="79" t="str">
        <v>EGGO</v>
      </c>
      <c r="H99" s="79" t="str">
        <v>KLAX</v>
      </c>
      <c r="I99" s="79" t="str">
        <v>LIS</v>
      </c>
      <c r="J99" s="79" t="str">
        <v>YYZ</v>
      </c>
      <c r="K99" s="79" t="str">
        <v>KLAS</v>
      </c>
      <c r="L99" s="79" t="str">
        <v>EGGO</v>
      </c>
      <c r="M99" s="79" t="str">
        <v>BOG</v>
      </c>
      <c r="N99" s="79" t="str">
        <v>KLAS</v>
      </c>
      <c r="O99" s="79" t="str">
        <v>YSSY</v>
      </c>
      <c r="P99" s="79" t="str">
        <v>BOG</v>
      </c>
      <c r="Q99" s="79" t="str">
        <v>LON</v>
      </c>
      <c r="R99" s="79" t="str">
        <v>LEMD</v>
      </c>
      <c r="S99" s="79" t="str">
        <v>BOG</v>
      </c>
      <c r="T99" s="79" t="str">
        <v>LIS</v>
      </c>
      <c r="U99" s="79" t="str">
        <v>SAEZ</v>
      </c>
      <c r="V99" s="79" t="str">
        <v>LEMD</v>
      </c>
      <c r="W99" s="79" t="str">
        <v>EZE</v>
      </c>
      <c r="X99" s="79" t="str">
        <v>KLAX</v>
      </c>
      <c r="Y99" s="79" t="str">
        <v>MAD</v>
      </c>
      <c r="Z99" s="79" t="str">
        <v>SAEZ</v>
      </c>
      <c r="AA99" s="79" t="str">
        <v>YSSY</v>
      </c>
      <c r="AB99" s="79" t="str">
        <v>BOG</v>
      </c>
      <c r="AC99" s="79" t="str">
        <v>RIX</v>
      </c>
      <c r="AD99" s="79" t="str">
        <v>LIS</v>
      </c>
      <c r="AE99" s="79" t="str">
        <v>FACT</v>
      </c>
      <c r="AF99" s="79" t="str">
        <v>CYUL</v>
      </c>
      <c r="AG99" s="79" t="str">
        <v>YUL</v>
      </c>
      <c r="AH99" s="79" t="str">
        <v>YUL</v>
      </c>
      <c r="AI99" s="79" t="str">
        <v>YSSY</v>
      </c>
      <c r="AJ99" s="79" t="str">
        <v>LAX</v>
      </c>
      <c r="AK99" s="79" t="str">
        <v>SAEZ</v>
      </c>
      <c r="AL99" s="79" t="str">
        <v>YUL</v>
      </c>
      <c r="AM99" s="79" t="str">
        <v>FACT</v>
      </c>
      <c r="AN99" s="79" t="str">
        <v>EGGO</v>
      </c>
      <c r="AO99" s="79" t="str">
        <v>CPT</v>
      </c>
      <c r="AP99" s="79" t="str">
        <v>RIX</v>
      </c>
      <c r="AQ99" s="79" t="str">
        <v>YUL</v>
      </c>
      <c r="AR99" s="79" t="str">
        <v>SAEZ</v>
      </c>
      <c r="AS99" s="79" t="str">
        <v>CYUL</v>
      </c>
      <c r="AT99" s="79" t="str">
        <v>KLAS</v>
      </c>
      <c r="AU99" s="79" t="str">
        <v>EZE</v>
      </c>
      <c r="AV99" s="79" t="str">
        <v>YUL</v>
      </c>
      <c r="AW99" s="79" t="str">
        <v>LAX</v>
      </c>
      <c r="AX99" s="79" t="str">
        <v>CPT</v>
      </c>
      <c r="AY99" s="79" t="str">
        <v>RIX</v>
      </c>
      <c r="AZ99" s="79" t="str">
        <v>RIX</v>
      </c>
      <c r="BA99" s="79" t="str">
        <v>FACT</v>
      </c>
      <c r="BB99" s="79" t="str">
        <v>SYD</v>
      </c>
      <c r="BC99" s="79" t="str">
        <v>EZE</v>
      </c>
      <c r="BD99" s="79" t="str">
        <v>YSSY</v>
      </c>
      <c r="BE99" s="79" t="str">
        <v>LIS</v>
      </c>
      <c r="BF99" s="79" t="str">
        <v>RIX</v>
      </c>
      <c r="BG99" s="79" t="str">
        <v>EVRA</v>
      </c>
      <c r="BH99" s="79" t="str">
        <v>KLAX</v>
      </c>
      <c r="BI99" s="79" t="str">
        <v>SKBO</v>
      </c>
      <c r="BJ99" s="79" t="str">
        <v>EVRA</v>
      </c>
      <c r="BK99" s="79" t="str">
        <v>LEMD</v>
      </c>
      <c r="BL99" s="79" t="str">
        <v>KLAS</v>
      </c>
      <c r="BM99" s="79" t="str">
        <v>BOG</v>
      </c>
      <c r="BN99" s="79" t="str">
        <v>KLAX</v>
      </c>
      <c r="BO99" s="79" t="str">
        <v>CPT</v>
      </c>
      <c r="BP99" s="79" t="str">
        <v>YYZ</v>
      </c>
      <c r="BQ99" s="79" t="str">
        <v>LEMD</v>
      </c>
      <c r="BR99" s="79" t="str">
        <v>SYD</v>
      </c>
      <c r="BS99" s="79" t="str">
        <v>LIS</v>
      </c>
      <c r="BT99" s="79" t="str">
        <v>YYZ</v>
      </c>
    </row>
    <row r="100" spans="2:72" ht="12" customHeight="1">
      <c r="B100" s="83" t="s">
        <v>267</v>
      </c>
      <c r="C100" s="79" t="str" cm="1">
        <f t="array" ref="C100:BT100">_xlfn.TEXTAFTER(_xlfn.TEXTSPLIT(B100,";"),"-")</f>
        <v>LIS</v>
      </c>
      <c r="D100" s="79" t="str">
        <v>EGGO</v>
      </c>
      <c r="E100" s="79" t="str">
        <v>FACT</v>
      </c>
      <c r="F100" s="79" t="str">
        <v>KLAX</v>
      </c>
      <c r="G100" s="79" t="str">
        <v>LAX</v>
      </c>
      <c r="H100" s="79" t="str">
        <v>LAX</v>
      </c>
      <c r="I100" s="79" t="str">
        <v>YYZ</v>
      </c>
      <c r="J100" s="79" t="str">
        <v>YUL</v>
      </c>
      <c r="K100" s="79" t="str">
        <v>KLAS</v>
      </c>
      <c r="L100" s="79" t="str">
        <v>YYZ</v>
      </c>
      <c r="M100" s="79" t="str">
        <v>EGGO</v>
      </c>
      <c r="N100" s="79" t="str">
        <v>LIS</v>
      </c>
      <c r="O100" s="79" t="str">
        <v>YSSY</v>
      </c>
      <c r="P100" s="79" t="str">
        <v>YYZ</v>
      </c>
      <c r="Q100" s="79" t="str">
        <v>EZE</v>
      </c>
      <c r="R100" s="79" t="str">
        <v>YSSY</v>
      </c>
      <c r="S100" s="79" t="str">
        <v>YYZ</v>
      </c>
      <c r="T100" s="79" t="str">
        <v>BOG</v>
      </c>
      <c r="U100" s="79" t="str">
        <v>RIX</v>
      </c>
      <c r="V100" s="79" t="str">
        <v>CPT</v>
      </c>
      <c r="W100" s="79" t="str">
        <v>EVRA</v>
      </c>
      <c r="X100" s="79" t="str">
        <v>LEMD</v>
      </c>
      <c r="Y100" s="79" t="str">
        <v>BOG</v>
      </c>
      <c r="Z100" s="79" t="str">
        <v>RIX</v>
      </c>
      <c r="AA100" s="79" t="str">
        <v>SKBO</v>
      </c>
      <c r="AB100" s="79" t="str">
        <v>YSSY</v>
      </c>
      <c r="AC100" s="79" t="str">
        <v>CPT</v>
      </c>
      <c r="AD100" s="79" t="str">
        <v>SAEZ</v>
      </c>
      <c r="AE100" s="79" t="str">
        <v>EGGO</v>
      </c>
      <c r="AF100" s="79" t="str">
        <v>LAX</v>
      </c>
      <c r="AG100" s="79" t="str">
        <v>YUL</v>
      </c>
      <c r="AH100" s="79" t="str">
        <v>FACT</v>
      </c>
      <c r="AI100" s="79" t="str">
        <v>EZE</v>
      </c>
      <c r="AJ100" s="79" t="str">
        <v>EGGO</v>
      </c>
      <c r="AK100" s="79" t="str">
        <v>LEMD</v>
      </c>
      <c r="AL100" s="79" t="str">
        <v>EZE</v>
      </c>
      <c r="AM100" s="79" t="str">
        <v>EVRA</v>
      </c>
      <c r="AN100" s="79" t="str">
        <v>FACT</v>
      </c>
      <c r="AO100" s="79" t="str">
        <v>KLAS</v>
      </c>
      <c r="AP100" s="79" t="str">
        <v>SYD</v>
      </c>
      <c r="AQ100" s="79" t="str">
        <v>LPPT</v>
      </c>
      <c r="AR100" s="79" t="str">
        <v>KLAX</v>
      </c>
      <c r="AS100" s="79" t="str">
        <v>FACT</v>
      </c>
      <c r="AT100" s="79" t="str">
        <v>SKBO</v>
      </c>
      <c r="AU100" s="79" t="str">
        <v>RIX</v>
      </c>
      <c r="AV100" s="79" t="str">
        <v>YUL</v>
      </c>
      <c r="AW100" s="79" t="str">
        <v>CPT</v>
      </c>
      <c r="AX100" s="79" t="str">
        <v>YSSY</v>
      </c>
      <c r="AY100" s="79" t="str">
        <v>LIS</v>
      </c>
      <c r="AZ100" s="79" t="str">
        <v>CYUL</v>
      </c>
      <c r="BA100" s="79" t="str">
        <v>EGGO</v>
      </c>
      <c r="BB100" s="79" t="str">
        <v>EZE</v>
      </c>
      <c r="BC100" s="79" t="str">
        <v>LAS</v>
      </c>
      <c r="BD100" s="79" t="str">
        <v>YSSY</v>
      </c>
      <c r="BE100" s="79" t="str">
        <v>SYD</v>
      </c>
      <c r="BF100" s="79" t="str">
        <v>LEMD</v>
      </c>
      <c r="BG100" s="79" t="str">
        <v>LAS</v>
      </c>
      <c r="BH100" s="79" t="str">
        <v>LPPT</v>
      </c>
      <c r="BI100" s="79" t="str">
        <v>CPT</v>
      </c>
      <c r="BJ100" s="79" t="str">
        <v>RIX</v>
      </c>
      <c r="BK100" s="79" t="str">
        <v>EVRA</v>
      </c>
      <c r="BL100" s="79" t="str">
        <v>BOG</v>
      </c>
      <c r="BM100" s="79" t="str">
        <v>YYZ</v>
      </c>
      <c r="BN100" s="79" t="str">
        <v>FACT</v>
      </c>
      <c r="BO100" s="79" t="str">
        <v>SKBO</v>
      </c>
      <c r="BP100" s="79" t="str">
        <v>KLAS</v>
      </c>
      <c r="BQ100" s="79" t="str">
        <v>LON</v>
      </c>
      <c r="BR100" s="79" t="str">
        <v>KLAX</v>
      </c>
      <c r="BS100" s="79" t="str">
        <v>LON</v>
      </c>
      <c r="BT100" s="79" t="str">
        <v>YSSY</v>
      </c>
    </row>
    <row r="101" spans="2:72" ht="12" customHeight="1">
      <c r="B101" s="83" t="s">
        <v>268</v>
      </c>
      <c r="C101" s="79" t="str" cm="1">
        <f t="array" ref="C101:BT101">_xlfn.TEXTAFTER(_xlfn.TEXTSPLIT(B101,";"),"-")</f>
        <v>EZE</v>
      </c>
      <c r="D101" s="79" t="str">
        <v>RIX</v>
      </c>
      <c r="E101" s="79" t="str">
        <v>YYZ</v>
      </c>
      <c r="F101" s="79" t="str">
        <v>KLAX</v>
      </c>
      <c r="G101" s="79" t="str">
        <v>SAEZ</v>
      </c>
      <c r="H101" s="79" t="str">
        <v>EGGO</v>
      </c>
      <c r="I101" s="79" t="str">
        <v>YYZ</v>
      </c>
      <c r="J101" s="79" t="str">
        <v>KLAS</v>
      </c>
      <c r="K101" s="79" t="str">
        <v>CYUL</v>
      </c>
      <c r="L101" s="79" t="str">
        <v>SKBO</v>
      </c>
      <c r="M101" s="79" t="str">
        <v>SAEZ</v>
      </c>
      <c r="N101" s="79" t="str">
        <v>LAS</v>
      </c>
      <c r="O101" s="79" t="str">
        <v>BOG</v>
      </c>
      <c r="P101" s="79" t="str">
        <v>FACT</v>
      </c>
      <c r="Q101" s="79" t="str">
        <v>YSSY</v>
      </c>
      <c r="R101" s="79" t="str">
        <v>YSSY</v>
      </c>
      <c r="S101" s="79" t="str">
        <v>CYUL</v>
      </c>
      <c r="T101" s="79" t="str">
        <v>LAS</v>
      </c>
      <c r="U101" s="79" t="str">
        <v>EVRA</v>
      </c>
      <c r="V101" s="79" t="str">
        <v>LIS</v>
      </c>
      <c r="W101" s="79" t="str">
        <v>EZE</v>
      </c>
      <c r="X101" s="79" t="str">
        <v>BOG</v>
      </c>
      <c r="Y101" s="79" t="str">
        <v>EGGO</v>
      </c>
      <c r="Z101" s="79" t="str">
        <v>LON</v>
      </c>
      <c r="AA101" s="79" t="str">
        <v>EGGO</v>
      </c>
      <c r="AB101" s="79" t="str">
        <v>KLAS</v>
      </c>
      <c r="AC101" s="79" t="str">
        <v>LAS</v>
      </c>
      <c r="AD101" s="79" t="str">
        <v>MAD</v>
      </c>
      <c r="AE101" s="79" t="str">
        <v>BOG</v>
      </c>
      <c r="AF101" s="79" t="str">
        <v>EGGO</v>
      </c>
      <c r="AG101" s="79" t="str">
        <v>KLAS</v>
      </c>
      <c r="AH101" s="79" t="str">
        <v>FACT</v>
      </c>
      <c r="AI101" s="79" t="str">
        <v>CYYZ</v>
      </c>
      <c r="AJ101" s="79" t="str">
        <v>CPT</v>
      </c>
      <c r="AK101" s="79" t="str">
        <v>YUL</v>
      </c>
      <c r="AL101" s="79" t="str">
        <v>LEMD</v>
      </c>
      <c r="AM101" s="79" t="str">
        <v>SKBO</v>
      </c>
      <c r="AN101" s="79" t="str">
        <v>SKBO</v>
      </c>
      <c r="AO101" s="79" t="str">
        <v>EVRA</v>
      </c>
      <c r="AP101" s="79" t="str">
        <v>KLAX</v>
      </c>
      <c r="AQ101" s="79" t="str">
        <v>YSSY</v>
      </c>
      <c r="AR101" s="79" t="str">
        <v>LIS</v>
      </c>
      <c r="AS101" s="79" t="str">
        <v>FACT</v>
      </c>
      <c r="AT101" s="79" t="str">
        <v>KLAX</v>
      </c>
      <c r="AU101" s="79" t="str">
        <v>EGGO</v>
      </c>
      <c r="AV101" s="79" t="str">
        <v>LIS</v>
      </c>
      <c r="AW101" s="79" t="str">
        <v>EZE</v>
      </c>
      <c r="AX101" s="79" t="str">
        <v>EGGO</v>
      </c>
      <c r="AY101" s="79" t="str">
        <v>LEMD</v>
      </c>
      <c r="AZ101" s="79" t="str">
        <v>YYZ</v>
      </c>
      <c r="BA101" s="79" t="str">
        <v>YUL</v>
      </c>
      <c r="BB101" s="79" t="str">
        <v>BOG</v>
      </c>
      <c r="BC101" s="79" t="str">
        <v>LEMD</v>
      </c>
      <c r="BD101" s="79" t="str">
        <v>LAS</v>
      </c>
      <c r="BE101" s="79" t="str">
        <v>YYZ</v>
      </c>
      <c r="BF101" s="79" t="str">
        <v>RIX</v>
      </c>
      <c r="BG101" s="79" t="str">
        <v>YUL</v>
      </c>
      <c r="BH101" s="79" t="str">
        <v>CPT</v>
      </c>
      <c r="BI101" s="79" t="str">
        <v>YSSY</v>
      </c>
      <c r="BJ101" s="79" t="str">
        <v>YSSY</v>
      </c>
      <c r="BK101" s="79" t="str">
        <v>LAX</v>
      </c>
      <c r="BL101" s="79" t="str">
        <v>EZE</v>
      </c>
      <c r="BM101" s="79" t="str">
        <v>CPT</v>
      </c>
      <c r="BN101" s="79" t="str">
        <v>LPPT</v>
      </c>
      <c r="BO101" s="79" t="str">
        <v>SYD</v>
      </c>
      <c r="BP101" s="79" t="str">
        <v>RIX</v>
      </c>
      <c r="BQ101" s="79" t="str">
        <v>YUL</v>
      </c>
      <c r="BR101" s="79" t="str">
        <v>LIS</v>
      </c>
      <c r="BS101" s="79" t="str">
        <v>LAX</v>
      </c>
      <c r="BT101" s="79" t="str">
        <v>FACT</v>
      </c>
    </row>
    <row r="102" spans="2:72" ht="12" customHeight="1">
      <c r="B102" s="83" t="s">
        <v>269</v>
      </c>
      <c r="C102" s="79" t="str" cm="1">
        <f t="array" ref="C102:BT102">_xlfn.TEXTAFTER(_xlfn.TEXTSPLIT(B102,";"),"-")</f>
        <v>EGGO</v>
      </c>
      <c r="D102" s="79" t="str">
        <v>KLAX</v>
      </c>
      <c r="E102" s="79" t="str">
        <v>LAX</v>
      </c>
      <c r="F102" s="79" t="str">
        <v>EVRA</v>
      </c>
      <c r="G102" s="79" t="str">
        <v>SKBO</v>
      </c>
      <c r="H102" s="79" t="str">
        <v>KLAS</v>
      </c>
      <c r="I102" s="79" t="str">
        <v>YYZ</v>
      </c>
      <c r="J102" s="79" t="str">
        <v>LIS</v>
      </c>
      <c r="K102" s="79" t="str">
        <v>SYD</v>
      </c>
      <c r="L102" s="79" t="str">
        <v>KLAX</v>
      </c>
      <c r="M102" s="79" t="str">
        <v>LIS</v>
      </c>
      <c r="N102" s="79" t="str">
        <v>KLAX</v>
      </c>
      <c r="O102" s="79" t="str">
        <v>CYUL</v>
      </c>
      <c r="P102" s="79" t="str">
        <v>YUL</v>
      </c>
      <c r="Q102" s="79" t="str">
        <v>LEMD</v>
      </c>
      <c r="R102" s="79" t="str">
        <v>SAEZ</v>
      </c>
      <c r="S102" s="79" t="str">
        <v>LEMD</v>
      </c>
      <c r="T102" s="79" t="str">
        <v>MAD</v>
      </c>
      <c r="U102" s="79" t="str">
        <v>SKBO</v>
      </c>
      <c r="V102" s="79" t="str">
        <v>MAD</v>
      </c>
      <c r="W102" s="79" t="str">
        <v>YSSY</v>
      </c>
      <c r="X102" s="79" t="str">
        <v>FACT</v>
      </c>
      <c r="Y102" s="79" t="str">
        <v>EZE</v>
      </c>
      <c r="Z102" s="79" t="str">
        <v>SKBO</v>
      </c>
      <c r="AA102" s="79" t="str">
        <v>LIS</v>
      </c>
      <c r="AB102" s="79" t="str">
        <v>LAS</v>
      </c>
      <c r="AC102" s="79" t="str">
        <v>LPPT</v>
      </c>
      <c r="AD102" s="79" t="str">
        <v>LON</v>
      </c>
      <c r="AE102" s="79" t="str">
        <v>BOG</v>
      </c>
      <c r="AF102" s="79" t="str">
        <v>LAX</v>
      </c>
      <c r="AG102" s="79" t="str">
        <v>FACT</v>
      </c>
      <c r="AH102" s="79" t="str">
        <v>YSSY</v>
      </c>
      <c r="AI102" s="79" t="str">
        <v>EZE</v>
      </c>
      <c r="AJ102" s="79" t="str">
        <v>SAEZ</v>
      </c>
      <c r="AK102" s="79" t="str">
        <v>KLAX</v>
      </c>
      <c r="AL102" s="79" t="str">
        <v>BOG</v>
      </c>
      <c r="AM102" s="79" t="str">
        <v>FACT</v>
      </c>
      <c r="AN102" s="79" t="str">
        <v>YYZ</v>
      </c>
      <c r="AO102" s="79" t="str">
        <v>EVRA</v>
      </c>
      <c r="AP102" s="79" t="str">
        <v>RIX</v>
      </c>
      <c r="AQ102" s="79" t="str">
        <v>RIX</v>
      </c>
      <c r="AR102" s="79" t="str">
        <v>MAD</v>
      </c>
      <c r="AS102" s="79" t="str">
        <v>CYYZ</v>
      </c>
      <c r="AT102" s="79" t="str">
        <v>YSSY</v>
      </c>
      <c r="AU102" s="79" t="str">
        <v>KLAX</v>
      </c>
      <c r="AV102" s="79" t="str">
        <v>LAX</v>
      </c>
      <c r="AW102" s="79" t="str">
        <v>EVRA</v>
      </c>
      <c r="AX102" s="79" t="str">
        <v>LON</v>
      </c>
      <c r="AY102" s="79" t="str">
        <v>LPPT</v>
      </c>
      <c r="AZ102" s="79" t="str">
        <v>EGGO</v>
      </c>
      <c r="BA102" s="79" t="str">
        <v>EGGO</v>
      </c>
      <c r="BB102" s="79" t="str">
        <v>YYZ</v>
      </c>
      <c r="BC102" s="79" t="str">
        <v>RIX</v>
      </c>
      <c r="BD102" s="79" t="str">
        <v>LAS</v>
      </c>
      <c r="BE102" s="79" t="str">
        <v>FACT</v>
      </c>
      <c r="BF102" s="79" t="str">
        <v>LIS</v>
      </c>
      <c r="BG102" s="79" t="str">
        <v>CYUL</v>
      </c>
      <c r="BH102" s="79" t="str">
        <v>YSSY</v>
      </c>
      <c r="BI102" s="79" t="str">
        <v>CYUL</v>
      </c>
      <c r="BJ102" s="79" t="str">
        <v>FACT</v>
      </c>
      <c r="BK102" s="79" t="str">
        <v>YSSY</v>
      </c>
      <c r="BL102" s="79" t="str">
        <v>EZE</v>
      </c>
      <c r="BM102" s="79" t="str">
        <v>MAD</v>
      </c>
      <c r="BN102" s="79" t="str">
        <v>EZE</v>
      </c>
      <c r="BO102" s="79" t="str">
        <v>RIX</v>
      </c>
      <c r="BP102" s="79" t="str">
        <v>LIS</v>
      </c>
      <c r="BQ102" s="79" t="str">
        <v>SAEZ</v>
      </c>
      <c r="BR102" s="79" t="str">
        <v>SAEZ</v>
      </c>
      <c r="BS102" s="79" t="str">
        <v>LAS</v>
      </c>
      <c r="BT102" s="79" t="str">
        <v>LAS</v>
      </c>
    </row>
    <row r="103" spans="2:72" ht="12" customHeight="1">
      <c r="B103" s="83" t="s">
        <v>270</v>
      </c>
      <c r="C103" s="79" t="str" cm="1">
        <f t="array" ref="C103:BT103">_xlfn.TEXTAFTER(_xlfn.TEXTSPLIT(B103,";"),"-")</f>
        <v>YSSY</v>
      </c>
      <c r="D103" s="79" t="str">
        <v>YSSY</v>
      </c>
      <c r="E103" s="79" t="str">
        <v>YSSY</v>
      </c>
      <c r="F103" s="79" t="str">
        <v>LPPT</v>
      </c>
      <c r="G103" s="79" t="str">
        <v>CPT</v>
      </c>
      <c r="H103" s="79" t="str">
        <v>YUL</v>
      </c>
      <c r="I103" s="79" t="str">
        <v>YUL</v>
      </c>
      <c r="J103" s="79" t="str">
        <v>CYYZ</v>
      </c>
      <c r="K103" s="79" t="str">
        <v>EGGO</v>
      </c>
      <c r="L103" s="79" t="str">
        <v>FACT</v>
      </c>
      <c r="M103" s="79" t="str">
        <v>LAS</v>
      </c>
      <c r="N103" s="79" t="str">
        <v>LIS</v>
      </c>
      <c r="O103" s="79" t="str">
        <v>YYZ</v>
      </c>
      <c r="P103" s="79" t="str">
        <v>FACT</v>
      </c>
      <c r="Q103" s="79" t="str">
        <v>EZE</v>
      </c>
      <c r="R103" s="79" t="str">
        <v>FACT</v>
      </c>
      <c r="S103" s="79" t="str">
        <v>SAEZ</v>
      </c>
      <c r="T103" s="79" t="str">
        <v>SKBO</v>
      </c>
      <c r="U103" s="79" t="str">
        <v>SKBO</v>
      </c>
      <c r="V103" s="79" t="str">
        <v>FACT</v>
      </c>
      <c r="W103" s="79" t="str">
        <v>MAD</v>
      </c>
      <c r="X103" s="79" t="str">
        <v>SKBO</v>
      </c>
      <c r="Y103" s="79" t="str">
        <v>LON</v>
      </c>
      <c r="Z103" s="79" t="str">
        <v>LIS</v>
      </c>
      <c r="AA103" s="79" t="str">
        <v>MAD</v>
      </c>
      <c r="AB103" s="79" t="str">
        <v>LIS</v>
      </c>
      <c r="AC103" s="79" t="str">
        <v>EZE</v>
      </c>
      <c r="AD103" s="79" t="str">
        <v>YSSY</v>
      </c>
      <c r="AE103" s="79" t="str">
        <v>BOG</v>
      </c>
      <c r="AF103" s="79" t="str">
        <v>SAEZ</v>
      </c>
      <c r="AG103" s="79" t="str">
        <v>LPPT</v>
      </c>
      <c r="AH103" s="79" t="str">
        <v>BOG</v>
      </c>
      <c r="AI103" s="79" t="str">
        <v>KLAX</v>
      </c>
      <c r="AJ103" s="79" t="str">
        <v>SYD</v>
      </c>
      <c r="AK103" s="79" t="str">
        <v>MAD</v>
      </c>
      <c r="AL103" s="79" t="str">
        <v>YYZ</v>
      </c>
      <c r="AM103" s="79" t="str">
        <v>LAS</v>
      </c>
      <c r="AN103" s="79" t="str">
        <v>YSSY</v>
      </c>
      <c r="AO103" s="79" t="str">
        <v>EGGO</v>
      </c>
      <c r="AP103" s="79" t="str">
        <v>LAS</v>
      </c>
      <c r="AQ103" s="79" t="str">
        <v>LAS</v>
      </c>
      <c r="AR103" s="79" t="str">
        <v>CYUL</v>
      </c>
      <c r="AS103" s="79" t="str">
        <v>LAS</v>
      </c>
      <c r="AT103" s="79" t="str">
        <v>EVRA</v>
      </c>
      <c r="AU103" s="79" t="str">
        <v>KLAX</v>
      </c>
      <c r="AV103" s="79" t="str">
        <v>KLAS</v>
      </c>
      <c r="AW103" s="79" t="str">
        <v>KLAX</v>
      </c>
      <c r="AX103" s="79" t="str">
        <v>FACT</v>
      </c>
      <c r="AY103" s="79" t="str">
        <v>RIX</v>
      </c>
      <c r="AZ103" s="79" t="str">
        <v>YSSY</v>
      </c>
      <c r="BA103" s="79" t="str">
        <v>SAEZ</v>
      </c>
      <c r="BB103" s="79" t="str">
        <v>EVRA</v>
      </c>
      <c r="BC103" s="79" t="str">
        <v>EZE</v>
      </c>
      <c r="BD103" s="79" t="str">
        <v>CYUL</v>
      </c>
      <c r="BE103" s="79" t="str">
        <v>SKBO</v>
      </c>
      <c r="BF103" s="79" t="str">
        <v>CPT</v>
      </c>
      <c r="BG103" s="79" t="str">
        <v>MAD</v>
      </c>
      <c r="BH103" s="79" t="str">
        <v>FACT</v>
      </c>
      <c r="BI103" s="79" t="str">
        <v>EVRA</v>
      </c>
      <c r="BJ103" s="79" t="str">
        <v>SAEZ</v>
      </c>
      <c r="BK103" s="79" t="str">
        <v>LEMD</v>
      </c>
      <c r="BL103" s="79" t="str">
        <v>MAD</v>
      </c>
      <c r="BM103" s="79" t="str">
        <v>FACT</v>
      </c>
      <c r="BN103" s="79" t="str">
        <v>LIS</v>
      </c>
      <c r="BO103" s="79" t="str">
        <v>BOG</v>
      </c>
      <c r="BP103" s="79" t="str">
        <v>CYUL</v>
      </c>
      <c r="BQ103" s="79" t="str">
        <v>KLAS</v>
      </c>
      <c r="BR103" s="79" t="str">
        <v>CYUL</v>
      </c>
      <c r="BS103" s="79" t="str">
        <v>LAX</v>
      </c>
      <c r="BT103" s="79" t="str">
        <v>LAS</v>
      </c>
    </row>
    <row r="104" spans="2:72" ht="12" customHeight="1">
      <c r="B104" s="83" t="s">
        <v>271</v>
      </c>
      <c r="C104" s="79" t="str" cm="1">
        <f t="array" ref="C104:BT104">_xlfn.TEXTAFTER(_xlfn.TEXTSPLIT(B104,";"),"-")</f>
        <v>YYZ</v>
      </c>
      <c r="D104" s="79" t="str">
        <v>RIX</v>
      </c>
      <c r="E104" s="79" t="str">
        <v>YSSY</v>
      </c>
      <c r="F104" s="79" t="str">
        <v>KLAS</v>
      </c>
      <c r="G104" s="79" t="str">
        <v>LPPT</v>
      </c>
      <c r="H104" s="79" t="str">
        <v>MAD</v>
      </c>
      <c r="I104" s="79" t="str">
        <v>MAD</v>
      </c>
      <c r="J104" s="79" t="str">
        <v>SAEZ</v>
      </c>
      <c r="K104" s="79" t="str">
        <v>CYYZ</v>
      </c>
      <c r="L104" s="79" t="str">
        <v>YSSY</v>
      </c>
      <c r="M104" s="79" t="str">
        <v>EZE</v>
      </c>
      <c r="N104" s="79" t="str">
        <v>YSSY</v>
      </c>
      <c r="O104" s="79" t="str">
        <v>LAX</v>
      </c>
      <c r="P104" s="79" t="str">
        <v>CYUL</v>
      </c>
      <c r="Q104" s="79" t="str">
        <v>LAS</v>
      </c>
      <c r="R104" s="79" t="str">
        <v>KLAX</v>
      </c>
      <c r="S104" s="79" t="str">
        <v>BOG</v>
      </c>
      <c r="T104" s="79" t="str">
        <v>YSSY</v>
      </c>
      <c r="U104" s="79" t="str">
        <v>KLAX</v>
      </c>
      <c r="V104" s="79" t="str">
        <v>KLAX</v>
      </c>
      <c r="W104" s="79" t="str">
        <v>EVRA</v>
      </c>
      <c r="X104" s="79" t="str">
        <v>SAEZ</v>
      </c>
      <c r="Y104" s="79" t="str">
        <v>LIS</v>
      </c>
      <c r="Z104" s="79" t="str">
        <v>CYYZ</v>
      </c>
      <c r="AA104" s="79" t="str">
        <v>BOG</v>
      </c>
      <c r="AB104" s="79" t="str">
        <v>EGGO</v>
      </c>
      <c r="AC104" s="79" t="str">
        <v>KLAX</v>
      </c>
      <c r="AD104" s="79" t="str">
        <v>YSSY</v>
      </c>
      <c r="AE104" s="79" t="str">
        <v>CPT</v>
      </c>
      <c r="AF104" s="79" t="str">
        <v>LPPT</v>
      </c>
      <c r="AG104" s="79" t="str">
        <v>YUL</v>
      </c>
      <c r="AH104" s="79" t="str">
        <v>LPPT</v>
      </c>
      <c r="AI104" s="79" t="str">
        <v>KLAX</v>
      </c>
      <c r="AJ104" s="79" t="str">
        <v>BOG</v>
      </c>
      <c r="AK104" s="79" t="str">
        <v>LIS</v>
      </c>
      <c r="AL104" s="79" t="str">
        <v>RIX</v>
      </c>
      <c r="AM104" s="79" t="str">
        <v>FACT</v>
      </c>
      <c r="AN104" s="79" t="str">
        <v>CYUL</v>
      </c>
      <c r="AO104" s="79" t="str">
        <v>KLAX</v>
      </c>
      <c r="AP104" s="79" t="str">
        <v>LON</v>
      </c>
      <c r="AQ104" s="79" t="str">
        <v>YSSY</v>
      </c>
      <c r="AR104" s="79" t="str">
        <v>EVRA</v>
      </c>
      <c r="AS104" s="79" t="str">
        <v>CPT</v>
      </c>
      <c r="AT104" s="79" t="str">
        <v>EVRA</v>
      </c>
      <c r="AU104" s="79" t="str">
        <v>CPT</v>
      </c>
      <c r="AV104" s="79" t="str">
        <v>YYZ</v>
      </c>
      <c r="AW104" s="79" t="str">
        <v>FACT</v>
      </c>
      <c r="AX104" s="79" t="str">
        <v>CYUL</v>
      </c>
      <c r="AY104" s="79" t="str">
        <v>BOG</v>
      </c>
      <c r="AZ104" s="79" t="str">
        <v>LIS</v>
      </c>
      <c r="BA104" s="79" t="str">
        <v>EZE</v>
      </c>
      <c r="BB104" s="79" t="str">
        <v>EGGO</v>
      </c>
      <c r="BC104" s="79" t="str">
        <v>YUL</v>
      </c>
      <c r="BD104" s="79" t="str">
        <v>LON</v>
      </c>
      <c r="BE104" s="79" t="str">
        <v>SAEZ</v>
      </c>
      <c r="BF104" s="79" t="str">
        <v>LAS</v>
      </c>
      <c r="BG104" s="79" t="str">
        <v>FACT</v>
      </c>
      <c r="BH104" s="79" t="str">
        <v>RIX</v>
      </c>
      <c r="BI104" s="79" t="str">
        <v>YYZ</v>
      </c>
      <c r="BJ104" s="79" t="str">
        <v>LAX</v>
      </c>
      <c r="BK104" s="79" t="str">
        <v>EZE</v>
      </c>
      <c r="BL104" s="79" t="str">
        <v>SKBO</v>
      </c>
      <c r="BM104" s="79" t="str">
        <v>KLAS</v>
      </c>
      <c r="BN104" s="79" t="str">
        <v>SKBO</v>
      </c>
      <c r="BO104" s="79" t="str">
        <v>MAD</v>
      </c>
      <c r="BP104" s="79" t="str">
        <v>MAD</v>
      </c>
      <c r="BQ104" s="79" t="str">
        <v>EGGO</v>
      </c>
      <c r="BR104" s="79" t="str">
        <v>FACT</v>
      </c>
      <c r="BS104" s="79" t="str">
        <v>LIS</v>
      </c>
      <c r="BT104" s="79" t="str">
        <v>CYUL</v>
      </c>
    </row>
    <row r="105" spans="2:72" ht="12" customHeight="1">
      <c r="B105" s="83" t="s">
        <v>272</v>
      </c>
      <c r="C105" s="79" t="str" cm="1">
        <f t="array" ref="C105:BT105">_xlfn.TEXTAFTER(_xlfn.TEXTSPLIT(B105,";"),"-")</f>
        <v>MAD</v>
      </c>
      <c r="D105" s="79" t="str">
        <v>EGGO</v>
      </c>
      <c r="E105" s="79" t="str">
        <v>RIX</v>
      </c>
      <c r="F105" s="79" t="str">
        <v>LIS</v>
      </c>
      <c r="G105" s="79" t="str">
        <v>EZE</v>
      </c>
      <c r="H105" s="79" t="str">
        <v>FACT</v>
      </c>
      <c r="I105" s="79" t="str">
        <v>CYUL</v>
      </c>
      <c r="J105" s="79" t="str">
        <v>BOG</v>
      </c>
      <c r="K105" s="79" t="str">
        <v>YSSY</v>
      </c>
      <c r="L105" s="79" t="str">
        <v>KLAX</v>
      </c>
      <c r="M105" s="79" t="str">
        <v>LIS</v>
      </c>
      <c r="N105" s="79" t="str">
        <v>CPT</v>
      </c>
      <c r="O105" s="79" t="str">
        <v>BOG</v>
      </c>
      <c r="P105" s="79" t="str">
        <v>RIX</v>
      </c>
      <c r="Q105" s="79" t="str">
        <v>FACT</v>
      </c>
      <c r="R105" s="79" t="str">
        <v>LAX</v>
      </c>
      <c r="S105" s="79" t="str">
        <v>KLAS</v>
      </c>
      <c r="T105" s="79" t="str">
        <v>LPPT</v>
      </c>
      <c r="U105" s="79" t="str">
        <v>YUL</v>
      </c>
      <c r="V105" s="79" t="str">
        <v>EVRA</v>
      </c>
      <c r="W105" s="79" t="str">
        <v>FACT</v>
      </c>
      <c r="X105" s="79" t="str">
        <v>CYUL</v>
      </c>
      <c r="Y105" s="79" t="str">
        <v>MAD</v>
      </c>
      <c r="Z105" s="79" t="str">
        <v>LAX</v>
      </c>
      <c r="AA105" s="79" t="str">
        <v>RIX</v>
      </c>
      <c r="AB105" s="79" t="str">
        <v>SKBO</v>
      </c>
      <c r="AC105" s="79" t="str">
        <v>YSSY</v>
      </c>
      <c r="AD105" s="79" t="str">
        <v>EVRA</v>
      </c>
      <c r="AE105" s="79" t="str">
        <v>YSSY</v>
      </c>
      <c r="AF105" s="79" t="str">
        <v>LPPT</v>
      </c>
      <c r="AG105" s="79" t="str">
        <v>YUL</v>
      </c>
      <c r="AH105" s="79" t="str">
        <v>SAEZ</v>
      </c>
      <c r="AI105" s="79" t="str">
        <v>BOG</v>
      </c>
      <c r="AJ105" s="79" t="str">
        <v>BOG</v>
      </c>
      <c r="AK105" s="79" t="str">
        <v>YSSY</v>
      </c>
      <c r="AL105" s="79" t="str">
        <v>CYUL</v>
      </c>
      <c r="AM105" s="79" t="str">
        <v>YSSY</v>
      </c>
      <c r="AN105" s="79" t="str">
        <v>SAEZ</v>
      </c>
      <c r="AO105" s="79" t="str">
        <v>EZE</v>
      </c>
      <c r="AP105" s="79" t="str">
        <v>LIS</v>
      </c>
      <c r="AQ105" s="79" t="str">
        <v>YYZ</v>
      </c>
      <c r="AR105" s="79" t="str">
        <v>YSSY</v>
      </c>
      <c r="AS105" s="79" t="str">
        <v>EVRA</v>
      </c>
      <c r="AT105" s="79" t="str">
        <v>MAD</v>
      </c>
      <c r="AU105" s="79" t="str">
        <v>LEMD</v>
      </c>
      <c r="AV105" s="79" t="str">
        <v>EVRA</v>
      </c>
      <c r="AW105" s="79" t="str">
        <v>KLAX</v>
      </c>
      <c r="AX105" s="79" t="str">
        <v>CYUL</v>
      </c>
      <c r="AY105" s="79" t="str">
        <v>LON</v>
      </c>
      <c r="AZ105" s="79" t="str">
        <v>KLAX</v>
      </c>
      <c r="BA105" s="79" t="str">
        <v>EZE</v>
      </c>
      <c r="BB105" s="79" t="str">
        <v>KLAS</v>
      </c>
      <c r="BC105" s="79" t="str">
        <v>KLAS</v>
      </c>
      <c r="BD105" s="79" t="str">
        <v>CPT</v>
      </c>
      <c r="BE105" s="79" t="str">
        <v>CPT</v>
      </c>
      <c r="BF105" s="79" t="str">
        <v>SKBO</v>
      </c>
      <c r="BG105" s="79" t="str">
        <v>LAS</v>
      </c>
      <c r="BH105" s="79" t="str">
        <v>SKBO</v>
      </c>
      <c r="BI105" s="79" t="str">
        <v>LAS</v>
      </c>
      <c r="BJ105" s="79" t="str">
        <v>LON</v>
      </c>
      <c r="BK105" s="79" t="str">
        <v>SYD</v>
      </c>
      <c r="BL105" s="79" t="str">
        <v>LON</v>
      </c>
      <c r="BM105" s="79" t="str">
        <v>MAD</v>
      </c>
      <c r="BN105" s="79" t="str">
        <v>LEMD</v>
      </c>
      <c r="BO105" s="79" t="str">
        <v>CYUL</v>
      </c>
      <c r="BP105" s="79" t="str">
        <v>YSSY</v>
      </c>
      <c r="BQ105" s="79" t="str">
        <v>LPPT</v>
      </c>
      <c r="BR105" s="79" t="str">
        <v>FACT</v>
      </c>
      <c r="BS105" s="79" t="str">
        <v>LIS</v>
      </c>
      <c r="BT105" s="79" t="str">
        <v>YUL</v>
      </c>
    </row>
    <row r="106" spans="2:72" ht="12" customHeight="1">
      <c r="B106" s="83" t="s">
        <v>273</v>
      </c>
      <c r="C106" s="79" t="str" cm="1">
        <f t="array" ref="C106:BT106">_xlfn.TEXTAFTER(_xlfn.TEXTSPLIT(B106,";"),"-")</f>
        <v>MAD</v>
      </c>
      <c r="D106" s="79" t="str">
        <v>MAD</v>
      </c>
      <c r="E106" s="79" t="str">
        <v>LAS</v>
      </c>
      <c r="F106" s="79" t="str">
        <v>MAD</v>
      </c>
      <c r="G106" s="79" t="str">
        <v>KLAX</v>
      </c>
      <c r="H106" s="79" t="str">
        <v>RIX</v>
      </c>
      <c r="I106" s="79" t="str">
        <v>BOG</v>
      </c>
      <c r="J106" s="79" t="str">
        <v>MAD</v>
      </c>
      <c r="K106" s="79" t="str">
        <v>BOG</v>
      </c>
      <c r="L106" s="79" t="str">
        <v>KLAX</v>
      </c>
      <c r="M106" s="79" t="str">
        <v>FACT</v>
      </c>
      <c r="N106" s="79" t="str">
        <v>KLAS</v>
      </c>
      <c r="O106" s="79" t="str">
        <v>YUL</v>
      </c>
      <c r="P106" s="79" t="str">
        <v>MAD</v>
      </c>
      <c r="Q106" s="79" t="str">
        <v>SAEZ</v>
      </c>
      <c r="R106" s="79" t="str">
        <v>CYUL</v>
      </c>
      <c r="S106" s="79" t="str">
        <v>RIX</v>
      </c>
      <c r="T106" s="79" t="str">
        <v>LPPT</v>
      </c>
      <c r="U106" s="79" t="str">
        <v>RIX</v>
      </c>
      <c r="V106" s="79" t="str">
        <v>LPPT</v>
      </c>
      <c r="W106" s="79" t="str">
        <v>EZE</v>
      </c>
      <c r="X106" s="79" t="str">
        <v>SAEZ</v>
      </c>
      <c r="Y106" s="79" t="str">
        <v>YSSY</v>
      </c>
      <c r="Z106" s="79" t="str">
        <v>EVRA</v>
      </c>
      <c r="AA106" s="79" t="str">
        <v>BOG</v>
      </c>
      <c r="AB106" s="79" t="str">
        <v>CPT</v>
      </c>
      <c r="AC106" s="79" t="str">
        <v>SAEZ</v>
      </c>
      <c r="AD106" s="79" t="str">
        <v>LAX</v>
      </c>
      <c r="AE106" s="79" t="str">
        <v>LON</v>
      </c>
      <c r="AF106" s="79" t="str">
        <v>EZE</v>
      </c>
      <c r="AG106" s="79" t="str">
        <v>YSSY</v>
      </c>
      <c r="AH106" s="79" t="str">
        <v>SAEZ</v>
      </c>
      <c r="AI106" s="79" t="str">
        <v>CYUL</v>
      </c>
      <c r="AJ106" s="79" t="str">
        <v>YYZ</v>
      </c>
      <c r="AK106" s="79" t="str">
        <v>LIS</v>
      </c>
      <c r="AL106" s="79" t="str">
        <v>LEMD</v>
      </c>
      <c r="AM106" s="79" t="str">
        <v>KLAX</v>
      </c>
      <c r="AN106" s="79" t="str">
        <v>FACT</v>
      </c>
      <c r="AO106" s="79" t="str">
        <v>FACT</v>
      </c>
      <c r="AP106" s="79" t="str">
        <v>KLAX</v>
      </c>
      <c r="AQ106" s="79" t="str">
        <v>LEMD</v>
      </c>
      <c r="AR106" s="79" t="str">
        <v>LAS</v>
      </c>
      <c r="AS106" s="79" t="str">
        <v>CYUL</v>
      </c>
      <c r="AT106" s="79" t="str">
        <v>YUL</v>
      </c>
      <c r="AU106" s="79" t="str">
        <v>SKBO</v>
      </c>
      <c r="AV106" s="79" t="str">
        <v>LON</v>
      </c>
      <c r="AW106" s="79" t="str">
        <v>YSSY</v>
      </c>
      <c r="AX106" s="79" t="str">
        <v>LPPT</v>
      </c>
      <c r="AY106" s="79" t="str">
        <v>CPT</v>
      </c>
      <c r="AZ106" s="79" t="str">
        <v>EVRA</v>
      </c>
      <c r="BA106" s="79" t="str">
        <v>EZE</v>
      </c>
      <c r="BB106" s="79" t="str">
        <v>LON</v>
      </c>
      <c r="BC106" s="79" t="str">
        <v>YSSY</v>
      </c>
      <c r="BD106" s="79" t="str">
        <v>EGGO</v>
      </c>
      <c r="BE106" s="79" t="str">
        <v>FACT</v>
      </c>
      <c r="BF106" s="79" t="str">
        <v>KLAX</v>
      </c>
      <c r="BG106" s="79" t="str">
        <v>BOG</v>
      </c>
      <c r="BH106" s="79" t="str">
        <v>EVRA</v>
      </c>
      <c r="BI106" s="79" t="str">
        <v>CYYZ</v>
      </c>
      <c r="BJ106" s="79" t="str">
        <v>SKBO</v>
      </c>
      <c r="BK106" s="79" t="str">
        <v>YYZ</v>
      </c>
      <c r="BL106" s="79" t="str">
        <v>LIS</v>
      </c>
      <c r="BM106" s="79" t="str">
        <v>YSSY</v>
      </c>
      <c r="BN106" s="79" t="str">
        <v>LIS</v>
      </c>
      <c r="BO106" s="79" t="str">
        <v>CYUL</v>
      </c>
      <c r="BP106" s="79" t="str">
        <v>EGGO</v>
      </c>
      <c r="BQ106" s="79" t="str">
        <v>LAS</v>
      </c>
      <c r="BR106" s="79" t="str">
        <v>SYD</v>
      </c>
      <c r="BS106" s="79" t="str">
        <v>LON</v>
      </c>
      <c r="BT106" s="79" t="str">
        <v>EGGO</v>
      </c>
    </row>
    <row r="107" spans="2:72" ht="12" customHeight="1">
      <c r="B107" s="83" t="s">
        <v>274</v>
      </c>
      <c r="C107" s="79" t="str" cm="1">
        <f t="array" ref="C107:BT107">_xlfn.TEXTAFTER(_xlfn.TEXTSPLIT(B107,";"),"-")</f>
        <v>LAX</v>
      </c>
      <c r="D107" s="79" t="str">
        <v>SAEZ</v>
      </c>
      <c r="E107" s="79" t="str">
        <v>EGGO</v>
      </c>
      <c r="F107" s="79" t="str">
        <v>SYD</v>
      </c>
      <c r="G107" s="79" t="str">
        <v>RIX</v>
      </c>
      <c r="H107" s="79" t="str">
        <v>KLAX</v>
      </c>
      <c r="I107" s="79" t="str">
        <v>LAS</v>
      </c>
      <c r="J107" s="79" t="str">
        <v>LAX</v>
      </c>
      <c r="K107" s="79" t="str">
        <v>LON</v>
      </c>
      <c r="L107" s="79" t="str">
        <v>MAD</v>
      </c>
      <c r="M107" s="79" t="str">
        <v>EGGO</v>
      </c>
      <c r="N107" s="79" t="str">
        <v>KLAS</v>
      </c>
      <c r="O107" s="79" t="str">
        <v>SKBO</v>
      </c>
      <c r="P107" s="79" t="str">
        <v>SAEZ</v>
      </c>
      <c r="Q107" s="79" t="str">
        <v>EGGO</v>
      </c>
      <c r="R107" s="79" t="str">
        <v>KLAX</v>
      </c>
      <c r="S107" s="79" t="str">
        <v>BOG</v>
      </c>
      <c r="T107" s="79" t="str">
        <v>YYZ</v>
      </c>
      <c r="U107" s="79" t="str">
        <v>BOG</v>
      </c>
      <c r="V107" s="79" t="str">
        <v>LPPT</v>
      </c>
      <c r="W107" s="79" t="str">
        <v>CPT</v>
      </c>
      <c r="X107" s="79" t="str">
        <v>RIX</v>
      </c>
      <c r="Y107" s="79" t="str">
        <v>LIS</v>
      </c>
      <c r="Z107" s="79" t="str">
        <v>CYYZ</v>
      </c>
      <c r="AA107" s="79" t="str">
        <v>YUL</v>
      </c>
      <c r="AB107" s="79" t="str">
        <v>SYD</v>
      </c>
      <c r="AC107" s="79" t="str">
        <v>MAD</v>
      </c>
      <c r="AD107" s="79" t="str">
        <v>LEMD</v>
      </c>
      <c r="AE107" s="79" t="str">
        <v>LPPT</v>
      </c>
      <c r="AF107" s="79" t="str">
        <v>YSSY</v>
      </c>
      <c r="AG107" s="79" t="str">
        <v>KLAS</v>
      </c>
      <c r="AH107" s="79" t="str">
        <v>EGGO</v>
      </c>
      <c r="AI107" s="79" t="str">
        <v>EZE</v>
      </c>
      <c r="AJ107" s="79" t="str">
        <v>RIX</v>
      </c>
      <c r="AK107" s="79" t="str">
        <v>YSSY</v>
      </c>
      <c r="AL107" s="79" t="str">
        <v>SAEZ</v>
      </c>
      <c r="AM107" s="79" t="str">
        <v>RIX</v>
      </c>
      <c r="AN107" s="79" t="str">
        <v>LAS</v>
      </c>
      <c r="AO107" s="79" t="str">
        <v>EVRA</v>
      </c>
      <c r="AP107" s="79" t="str">
        <v>SYD</v>
      </c>
      <c r="AQ107" s="79" t="str">
        <v>SKBO</v>
      </c>
      <c r="AR107" s="79" t="str">
        <v>CYYZ</v>
      </c>
      <c r="AS107" s="79" t="str">
        <v>LIS</v>
      </c>
      <c r="AT107" s="79" t="str">
        <v>SAEZ</v>
      </c>
      <c r="AU107" s="79" t="str">
        <v>LAS</v>
      </c>
      <c r="AV107" s="79" t="str">
        <v>LIS</v>
      </c>
      <c r="AW107" s="79" t="str">
        <v>SYD</v>
      </c>
      <c r="AX107" s="79" t="str">
        <v>LAX</v>
      </c>
      <c r="AY107" s="79" t="str">
        <v>CYYZ</v>
      </c>
      <c r="AZ107" s="79" t="str">
        <v>FACT</v>
      </c>
      <c r="BA107" s="79" t="str">
        <v>LON</v>
      </c>
      <c r="BB107" s="79" t="str">
        <v>LAS</v>
      </c>
      <c r="BC107" s="79" t="str">
        <v>EZE</v>
      </c>
      <c r="BD107" s="79" t="str">
        <v>MAD</v>
      </c>
      <c r="BE107" s="79" t="str">
        <v>LPPT</v>
      </c>
      <c r="BF107" s="79" t="str">
        <v>KLAS</v>
      </c>
      <c r="BG107" s="79" t="str">
        <v>LON</v>
      </c>
      <c r="BH107" s="79" t="str">
        <v>LPPT</v>
      </c>
      <c r="BI107" s="79" t="str">
        <v>LON</v>
      </c>
      <c r="BJ107" s="79" t="str">
        <v>LEMD</v>
      </c>
      <c r="BK107" s="79" t="str">
        <v>MAD</v>
      </c>
      <c r="BL107" s="79" t="str">
        <v>KLAS</v>
      </c>
      <c r="BM107" s="79" t="str">
        <v>CPT</v>
      </c>
      <c r="BN107" s="79" t="str">
        <v>EZE</v>
      </c>
      <c r="BO107" s="79" t="str">
        <v>LPPT</v>
      </c>
      <c r="BP107" s="79" t="str">
        <v>SKBO</v>
      </c>
      <c r="BQ107" s="79" t="str">
        <v>CPT</v>
      </c>
      <c r="BR107" s="79" t="str">
        <v>LAX</v>
      </c>
      <c r="BS107" s="79" t="str">
        <v>YUL</v>
      </c>
      <c r="BT107" s="79" t="str">
        <v>KLAX</v>
      </c>
    </row>
    <row r="108" spans="2:72" ht="12" customHeight="1">
      <c r="B108" s="83" t="s">
        <v>275</v>
      </c>
      <c r="C108" s="79" t="str" cm="1">
        <f t="array" ref="C108:BT108">_xlfn.TEXTAFTER(_xlfn.TEXTSPLIT(B108,";"),"-")</f>
        <v>CPT</v>
      </c>
      <c r="D108" s="79" t="str">
        <v>LIS</v>
      </c>
      <c r="E108" s="79" t="str">
        <v>LAX</v>
      </c>
      <c r="F108" s="79" t="str">
        <v>CPT</v>
      </c>
      <c r="G108" s="79" t="str">
        <v>RIX</v>
      </c>
      <c r="H108" s="79" t="str">
        <v>YSSY</v>
      </c>
      <c r="I108" s="79" t="str">
        <v>YSSY</v>
      </c>
      <c r="J108" s="79" t="str">
        <v>SAEZ</v>
      </c>
      <c r="K108" s="79" t="str">
        <v>CPT</v>
      </c>
      <c r="L108" s="79" t="str">
        <v>SKBO</v>
      </c>
      <c r="M108" s="79" t="str">
        <v>CYUL</v>
      </c>
      <c r="N108" s="79" t="str">
        <v>LAS</v>
      </c>
      <c r="O108" s="79" t="str">
        <v>RIX</v>
      </c>
      <c r="P108" s="79" t="str">
        <v>SYD</v>
      </c>
      <c r="Q108" s="79" t="str">
        <v>CPT</v>
      </c>
      <c r="R108" s="79" t="str">
        <v>CYUL</v>
      </c>
      <c r="S108" s="79" t="str">
        <v>EZE</v>
      </c>
      <c r="T108" s="79" t="str">
        <v>LPPT</v>
      </c>
      <c r="U108" s="79" t="str">
        <v>YYZ</v>
      </c>
      <c r="V108" s="79" t="str">
        <v>YSSY</v>
      </c>
      <c r="W108" s="79" t="str">
        <v>SKBO</v>
      </c>
      <c r="X108" s="79" t="str">
        <v>SYD</v>
      </c>
      <c r="Y108" s="79" t="str">
        <v>YUL</v>
      </c>
      <c r="Z108" s="79" t="str">
        <v>CYYZ</v>
      </c>
      <c r="AA108" s="79" t="str">
        <v>LAX</v>
      </c>
      <c r="AB108" s="79" t="str">
        <v>YYZ</v>
      </c>
      <c r="AC108" s="79" t="str">
        <v>YUL</v>
      </c>
      <c r="AD108" s="79" t="str">
        <v>LAX</v>
      </c>
      <c r="AE108" s="79" t="str">
        <v>SYD</v>
      </c>
      <c r="AF108" s="79" t="str">
        <v>KLAX</v>
      </c>
      <c r="AG108" s="79" t="str">
        <v>EZE</v>
      </c>
      <c r="AH108" s="79" t="str">
        <v>LON</v>
      </c>
      <c r="AI108" s="79" t="str">
        <v>LON</v>
      </c>
      <c r="AJ108" s="79" t="str">
        <v>EZE</v>
      </c>
      <c r="AK108" s="79" t="str">
        <v>SAEZ</v>
      </c>
      <c r="AL108" s="79" t="str">
        <v>YUL</v>
      </c>
      <c r="AM108" s="79" t="str">
        <v>RIX</v>
      </c>
      <c r="AN108" s="79" t="str">
        <v>KLAS</v>
      </c>
      <c r="AO108" s="79" t="str">
        <v>LPPT</v>
      </c>
      <c r="AP108" s="79" t="str">
        <v>YUL</v>
      </c>
      <c r="AQ108" s="79" t="str">
        <v>LPPT</v>
      </c>
      <c r="AR108" s="79" t="str">
        <v>KLAS</v>
      </c>
      <c r="AS108" s="79" t="str">
        <v>YSSY</v>
      </c>
      <c r="AT108" s="79" t="str">
        <v>EGGO</v>
      </c>
      <c r="AU108" s="79" t="str">
        <v>LAS</v>
      </c>
      <c r="AV108" s="79" t="str">
        <v>KLAS</v>
      </c>
      <c r="AW108" s="79" t="str">
        <v>SYD</v>
      </c>
      <c r="AX108" s="79" t="str">
        <v>KLAX</v>
      </c>
      <c r="AY108" s="79" t="str">
        <v>CYYZ</v>
      </c>
      <c r="AZ108" s="79" t="str">
        <v>KLAS</v>
      </c>
      <c r="BA108" s="79" t="str">
        <v>LIS</v>
      </c>
      <c r="BB108" s="79" t="str">
        <v>RIX</v>
      </c>
      <c r="BC108" s="79" t="str">
        <v>LON</v>
      </c>
      <c r="BD108" s="79" t="str">
        <v>KLAS</v>
      </c>
      <c r="BE108" s="79" t="str">
        <v>SKBO</v>
      </c>
      <c r="BF108" s="79" t="str">
        <v>CPT</v>
      </c>
      <c r="BG108" s="79" t="str">
        <v>YUL</v>
      </c>
      <c r="BH108" s="79" t="str">
        <v>CPT</v>
      </c>
      <c r="BI108" s="79" t="str">
        <v>LEMD</v>
      </c>
      <c r="BJ108" s="79" t="str">
        <v>MAD</v>
      </c>
      <c r="BK108" s="79" t="str">
        <v>LEMD</v>
      </c>
      <c r="BL108" s="79" t="str">
        <v>EGGO</v>
      </c>
      <c r="BM108" s="79" t="str">
        <v>FACT</v>
      </c>
      <c r="BN108" s="79" t="str">
        <v>LPPT</v>
      </c>
      <c r="BO108" s="79" t="str">
        <v>MAD</v>
      </c>
      <c r="BP108" s="79" t="str">
        <v>BOG</v>
      </c>
      <c r="BQ108" s="79" t="str">
        <v>LPPT</v>
      </c>
      <c r="BR108" s="79" t="str">
        <v>EGGO</v>
      </c>
      <c r="BS108" s="79" t="str">
        <v>YYZ</v>
      </c>
      <c r="BT108" s="79" t="str">
        <v>EVRA</v>
      </c>
    </row>
    <row r="109" spans="2:72" ht="12" customHeight="1">
      <c r="B109" s="83" t="s">
        <v>276</v>
      </c>
      <c r="C109" s="79" t="str" cm="1">
        <f t="array" ref="C109:BT109">_xlfn.TEXTAFTER(_xlfn.TEXTSPLIT(B109,";"),"-")</f>
        <v>YSSY</v>
      </c>
      <c r="D109" s="79" t="str">
        <v>RIX</v>
      </c>
      <c r="E109" s="79" t="str">
        <v>KLAX</v>
      </c>
      <c r="F109" s="79" t="str">
        <v>LAX</v>
      </c>
      <c r="G109" s="79" t="str">
        <v>YSSY</v>
      </c>
      <c r="H109" s="79" t="str">
        <v>YUL</v>
      </c>
      <c r="I109" s="79" t="str">
        <v>SKBO</v>
      </c>
      <c r="J109" s="79" t="str">
        <v>BOG</v>
      </c>
      <c r="K109" s="79" t="str">
        <v>LAX</v>
      </c>
      <c r="L109" s="79" t="str">
        <v>LIS</v>
      </c>
      <c r="M109" s="79" t="str">
        <v>LAX</v>
      </c>
      <c r="N109" s="79" t="str">
        <v>LPPT</v>
      </c>
      <c r="O109" s="79" t="str">
        <v>CPT</v>
      </c>
      <c r="P109" s="79" t="str">
        <v>LAS</v>
      </c>
      <c r="Q109" s="79" t="str">
        <v>EZE</v>
      </c>
      <c r="R109" s="79" t="str">
        <v>SAEZ</v>
      </c>
      <c r="S109" s="79" t="str">
        <v>LAS</v>
      </c>
      <c r="T109" s="79" t="str">
        <v>EZE</v>
      </c>
      <c r="U109" s="79" t="str">
        <v>SKBO</v>
      </c>
      <c r="V109" s="79" t="str">
        <v>BOG</v>
      </c>
      <c r="W109" s="79" t="str">
        <v>EVRA</v>
      </c>
      <c r="X109" s="79" t="str">
        <v>CYYZ</v>
      </c>
      <c r="Y109" s="79" t="str">
        <v>MAD</v>
      </c>
      <c r="Z109" s="79" t="str">
        <v>RIX</v>
      </c>
      <c r="AA109" s="79" t="str">
        <v>MAD</v>
      </c>
      <c r="AB109" s="79" t="str">
        <v>CYUL</v>
      </c>
      <c r="AC109" s="79" t="str">
        <v>RIX</v>
      </c>
      <c r="AD109" s="79" t="str">
        <v>YYZ</v>
      </c>
      <c r="AE109" s="79" t="str">
        <v>LPPT</v>
      </c>
      <c r="AF109" s="79" t="str">
        <v>SYD</v>
      </c>
      <c r="AG109" s="79" t="str">
        <v>KLAS</v>
      </c>
      <c r="AH109" s="79" t="str">
        <v>CPT</v>
      </c>
      <c r="AI109" s="79" t="str">
        <v>KLAX</v>
      </c>
      <c r="AJ109" s="79" t="str">
        <v>KLAS</v>
      </c>
      <c r="AK109" s="79" t="str">
        <v>MAD</v>
      </c>
      <c r="AL109" s="79" t="str">
        <v>EGGO</v>
      </c>
      <c r="AM109" s="79" t="str">
        <v>LIS</v>
      </c>
      <c r="AN109" s="79" t="str">
        <v>KLAS</v>
      </c>
      <c r="AO109" s="79" t="str">
        <v>FACT</v>
      </c>
      <c r="AP109" s="79" t="str">
        <v>LPPT</v>
      </c>
      <c r="AQ109" s="79" t="str">
        <v>CPT</v>
      </c>
      <c r="AR109" s="79" t="str">
        <v>EVRA</v>
      </c>
      <c r="AS109" s="79" t="str">
        <v>RIX</v>
      </c>
      <c r="AT109" s="79" t="str">
        <v>KLAS</v>
      </c>
      <c r="AU109" s="79" t="str">
        <v>YUL</v>
      </c>
      <c r="AV109" s="79" t="str">
        <v>YYZ</v>
      </c>
      <c r="AW109" s="79" t="str">
        <v>CYUL</v>
      </c>
      <c r="AX109" s="79" t="str">
        <v>CPT</v>
      </c>
      <c r="AY109" s="79" t="str">
        <v>LON</v>
      </c>
      <c r="AZ109" s="79" t="str">
        <v>RIX</v>
      </c>
      <c r="BA109" s="79" t="str">
        <v>FACT</v>
      </c>
      <c r="BB109" s="79" t="str">
        <v>LPPT</v>
      </c>
      <c r="BC109" s="79" t="str">
        <v>KLAX</v>
      </c>
      <c r="BD109" s="79" t="str">
        <v>CPT</v>
      </c>
      <c r="BE109" s="79" t="str">
        <v>SAEZ</v>
      </c>
      <c r="BF109" s="79" t="str">
        <v>BOG</v>
      </c>
      <c r="BG109" s="79" t="str">
        <v>LON</v>
      </c>
      <c r="BH109" s="79" t="str">
        <v>LAS</v>
      </c>
      <c r="BI109" s="79" t="str">
        <v>SAEZ</v>
      </c>
      <c r="BJ109" s="79" t="str">
        <v>SYD</v>
      </c>
      <c r="BK109" s="79" t="str">
        <v>LAX</v>
      </c>
      <c r="BL109" s="79" t="str">
        <v>LIS</v>
      </c>
      <c r="BM109" s="79" t="str">
        <v>RIX</v>
      </c>
      <c r="BN109" s="79" t="str">
        <v>CYUL</v>
      </c>
      <c r="BO109" s="79" t="str">
        <v>SKBO</v>
      </c>
      <c r="BP109" s="79" t="str">
        <v>YSSY</v>
      </c>
      <c r="BQ109" s="79" t="str">
        <v>YSSY</v>
      </c>
      <c r="BR109" s="79" t="str">
        <v>YUL</v>
      </c>
      <c r="BS109" s="79" t="str">
        <v>LAS</v>
      </c>
      <c r="BT109" s="79" t="str">
        <v>LEMD</v>
      </c>
    </row>
    <row r="110" spans="2:72" ht="12" customHeight="1">
      <c r="B110" s="83" t="s">
        <v>277</v>
      </c>
      <c r="C110" s="79" t="str" cm="1">
        <f t="array" ref="C110:BT110">_xlfn.TEXTAFTER(_xlfn.TEXTSPLIT(B110,";"),"-")</f>
        <v>MAD</v>
      </c>
      <c r="D110" s="79" t="str">
        <v>SAEZ</v>
      </c>
      <c r="E110" s="79" t="str">
        <v>LPPT</v>
      </c>
      <c r="F110" s="79" t="str">
        <v>EZE</v>
      </c>
      <c r="G110" s="79" t="str">
        <v>LIS</v>
      </c>
      <c r="H110" s="79" t="str">
        <v>KLAS</v>
      </c>
      <c r="I110" s="79" t="str">
        <v>SYD</v>
      </c>
      <c r="J110" s="79" t="str">
        <v>SKBO</v>
      </c>
      <c r="K110" s="79" t="str">
        <v>KLAS</v>
      </c>
      <c r="L110" s="79" t="str">
        <v>LON</v>
      </c>
      <c r="M110" s="79" t="str">
        <v>YSSY</v>
      </c>
      <c r="N110" s="79" t="str">
        <v>SKBO</v>
      </c>
      <c r="O110" s="79" t="str">
        <v>CPT</v>
      </c>
      <c r="P110" s="79" t="str">
        <v>RIX</v>
      </c>
      <c r="Q110" s="79" t="str">
        <v>EGGO</v>
      </c>
      <c r="R110" s="79" t="str">
        <v>BOG</v>
      </c>
      <c r="S110" s="79" t="str">
        <v>BOG</v>
      </c>
      <c r="T110" s="79" t="str">
        <v>CPT</v>
      </c>
      <c r="U110" s="79" t="str">
        <v>LAS</v>
      </c>
      <c r="V110" s="79" t="str">
        <v>CYYZ</v>
      </c>
      <c r="W110" s="79" t="str">
        <v>SKBO</v>
      </c>
      <c r="X110" s="79" t="str">
        <v>SAEZ</v>
      </c>
      <c r="Y110" s="79" t="str">
        <v>CYUL</v>
      </c>
      <c r="Z110" s="79" t="str">
        <v>CYYZ</v>
      </c>
      <c r="AA110" s="79" t="str">
        <v>CPT</v>
      </c>
      <c r="AB110" s="79" t="str">
        <v>MAD</v>
      </c>
      <c r="AC110" s="79" t="str">
        <v>YUL</v>
      </c>
      <c r="AD110" s="79" t="str">
        <v>YUL</v>
      </c>
      <c r="AE110" s="79" t="str">
        <v>SYD</v>
      </c>
      <c r="AF110" s="79" t="str">
        <v>MAD</v>
      </c>
      <c r="AG110" s="79" t="str">
        <v>LAS</v>
      </c>
      <c r="AH110" s="79" t="str">
        <v>LAX</v>
      </c>
      <c r="AI110" s="79" t="str">
        <v>KLAS</v>
      </c>
      <c r="AJ110" s="79" t="str">
        <v>RIX</v>
      </c>
      <c r="AK110" s="79" t="str">
        <v>CPT</v>
      </c>
      <c r="AL110" s="79" t="str">
        <v>LAS</v>
      </c>
      <c r="AM110" s="79" t="str">
        <v>LPPT</v>
      </c>
      <c r="AN110" s="79" t="str">
        <v>SAEZ</v>
      </c>
      <c r="AO110" s="79" t="str">
        <v>BOG</v>
      </c>
      <c r="AP110" s="79" t="str">
        <v>BOG</v>
      </c>
      <c r="AQ110" s="79" t="str">
        <v>YUL</v>
      </c>
      <c r="AR110" s="79" t="str">
        <v>CYUL</v>
      </c>
      <c r="AS110" s="79" t="str">
        <v>LAS</v>
      </c>
      <c r="AT110" s="79" t="str">
        <v>LAX</v>
      </c>
      <c r="AU110" s="79" t="str">
        <v>KLAX</v>
      </c>
      <c r="AV110" s="79" t="str">
        <v>LEMD</v>
      </c>
      <c r="AW110" s="79" t="str">
        <v>LIS</v>
      </c>
      <c r="AX110" s="79" t="str">
        <v>RIX</v>
      </c>
      <c r="AY110" s="79" t="str">
        <v>SYD</v>
      </c>
      <c r="AZ110" s="79" t="str">
        <v>CPT</v>
      </c>
      <c r="BA110" s="79" t="str">
        <v>LPPT</v>
      </c>
      <c r="BB110" s="79" t="str">
        <v>CPT</v>
      </c>
      <c r="BC110" s="79" t="str">
        <v>RIX</v>
      </c>
      <c r="BD110" s="79" t="str">
        <v>SAEZ</v>
      </c>
      <c r="BE110" s="79" t="str">
        <v>YYZ</v>
      </c>
      <c r="BF110" s="79" t="str">
        <v>FACT</v>
      </c>
      <c r="BG110" s="79" t="str">
        <v>LAX</v>
      </c>
      <c r="BH110" s="79" t="str">
        <v>SAEZ</v>
      </c>
      <c r="BI110" s="79" t="str">
        <v>EVRA</v>
      </c>
      <c r="BJ110" s="79" t="str">
        <v>LEMD</v>
      </c>
      <c r="BK110" s="79" t="str">
        <v>RIX</v>
      </c>
      <c r="BL110" s="79" t="str">
        <v>EGGO</v>
      </c>
      <c r="BM110" s="79" t="str">
        <v>FACT</v>
      </c>
      <c r="BN110" s="79" t="str">
        <v>KLAX</v>
      </c>
      <c r="BO110" s="79" t="str">
        <v>RIX</v>
      </c>
      <c r="BP110" s="79" t="str">
        <v>YYZ</v>
      </c>
      <c r="BQ110" s="79" t="str">
        <v>EZE</v>
      </c>
      <c r="BR110" s="79" t="str">
        <v>YUL</v>
      </c>
      <c r="BS110" s="79" t="str">
        <v>YSSY</v>
      </c>
      <c r="BT110" s="79" t="str">
        <v>LON</v>
      </c>
    </row>
    <row r="111" spans="2:72" ht="12" customHeight="1">
      <c r="B111" s="83" t="s">
        <v>278</v>
      </c>
      <c r="C111" s="79" t="str" cm="1">
        <f t="array" ref="C111:BT111">_xlfn.TEXTAFTER(_xlfn.TEXTSPLIT(B111,";"),"-")</f>
        <v>SKBO</v>
      </c>
      <c r="D111" s="79" t="str">
        <v>MAD</v>
      </c>
      <c r="E111" s="79" t="str">
        <v>LPPT</v>
      </c>
      <c r="F111" s="79" t="str">
        <v>YSSY</v>
      </c>
      <c r="G111" s="79" t="str">
        <v>RIX</v>
      </c>
      <c r="H111" s="79" t="str">
        <v>EZE</v>
      </c>
      <c r="I111" s="79" t="str">
        <v>EVRA</v>
      </c>
      <c r="J111" s="79" t="str">
        <v>LAX</v>
      </c>
      <c r="K111" s="79" t="str">
        <v>EVRA</v>
      </c>
      <c r="L111" s="79" t="str">
        <v>SKBO</v>
      </c>
      <c r="M111" s="79" t="str">
        <v>CPT</v>
      </c>
      <c r="N111" s="79" t="str">
        <v>RIX</v>
      </c>
      <c r="O111" s="79" t="str">
        <v>LPPT</v>
      </c>
      <c r="P111" s="79" t="str">
        <v>RIX</v>
      </c>
      <c r="Q111" s="79" t="str">
        <v>SYD</v>
      </c>
      <c r="R111" s="79" t="str">
        <v>LIS</v>
      </c>
      <c r="S111" s="79" t="str">
        <v>LPPT</v>
      </c>
      <c r="T111" s="79" t="str">
        <v>CYUL</v>
      </c>
      <c r="U111" s="79" t="str">
        <v>LEMD</v>
      </c>
      <c r="V111" s="79" t="str">
        <v>CPT</v>
      </c>
      <c r="W111" s="79" t="str">
        <v>SAEZ</v>
      </c>
      <c r="X111" s="79" t="str">
        <v>LAX</v>
      </c>
      <c r="Y111" s="79" t="str">
        <v>KLAX</v>
      </c>
      <c r="Z111" s="79" t="str">
        <v>YYZ</v>
      </c>
      <c r="AA111" s="79" t="str">
        <v>KLAS</v>
      </c>
      <c r="AB111" s="79" t="str">
        <v>YSSY</v>
      </c>
      <c r="AC111" s="79" t="str">
        <v>CYYZ</v>
      </c>
      <c r="AD111" s="79" t="str">
        <v>SYD</v>
      </c>
      <c r="AE111" s="79" t="str">
        <v>LAX</v>
      </c>
      <c r="AF111" s="79" t="str">
        <v>RIX</v>
      </c>
      <c r="AG111" s="79" t="str">
        <v>LAS</v>
      </c>
      <c r="AH111" s="79" t="str">
        <v>YUL</v>
      </c>
      <c r="AI111" s="79" t="str">
        <v>CPT</v>
      </c>
      <c r="AJ111" s="79" t="str">
        <v>RIX</v>
      </c>
      <c r="AK111" s="79" t="str">
        <v>MAD</v>
      </c>
      <c r="AL111" s="79" t="str">
        <v>YUL</v>
      </c>
      <c r="AM111" s="79" t="str">
        <v>CPT</v>
      </c>
      <c r="AN111" s="79" t="str">
        <v>LPPT</v>
      </c>
      <c r="AO111" s="79" t="str">
        <v>KLAX</v>
      </c>
      <c r="AP111" s="79" t="str">
        <v>KLAX</v>
      </c>
      <c r="AQ111" s="79" t="str">
        <v>SYD</v>
      </c>
      <c r="AR111" s="79" t="str">
        <v>BOG</v>
      </c>
      <c r="AS111" s="79" t="str">
        <v>CPT</v>
      </c>
      <c r="AT111" s="79" t="str">
        <v>EZE</v>
      </c>
      <c r="AU111" s="79" t="str">
        <v>BOG</v>
      </c>
      <c r="AV111" s="79" t="str">
        <v>LAX</v>
      </c>
      <c r="AW111" s="79" t="str">
        <v>SKBO</v>
      </c>
      <c r="AX111" s="79" t="str">
        <v>CYYZ</v>
      </c>
      <c r="AY111" s="79" t="str">
        <v>YSSY</v>
      </c>
      <c r="AZ111" s="79" t="str">
        <v>LON</v>
      </c>
      <c r="BA111" s="79" t="str">
        <v>LON</v>
      </c>
      <c r="BB111" s="79" t="str">
        <v>SAEZ</v>
      </c>
      <c r="BC111" s="79" t="str">
        <v>CPT</v>
      </c>
      <c r="BD111" s="79" t="str">
        <v>SYD</v>
      </c>
      <c r="BE111" s="79" t="str">
        <v>LAS</v>
      </c>
      <c r="BF111" s="79" t="str">
        <v>BOG</v>
      </c>
      <c r="BG111" s="79" t="str">
        <v>EGGO</v>
      </c>
      <c r="BH111" s="79" t="str">
        <v>LEMD</v>
      </c>
      <c r="BI111" s="79" t="str">
        <v>LAS</v>
      </c>
      <c r="BJ111" s="79" t="str">
        <v>MAD</v>
      </c>
      <c r="BK111" s="79" t="str">
        <v>YYZ</v>
      </c>
      <c r="BL111" s="79" t="str">
        <v>MAD</v>
      </c>
      <c r="BM111" s="79" t="str">
        <v>FACT</v>
      </c>
      <c r="BN111" s="79" t="str">
        <v>KLAX</v>
      </c>
      <c r="BO111" s="79" t="str">
        <v>KLAS</v>
      </c>
      <c r="BP111" s="79" t="str">
        <v>YUL</v>
      </c>
      <c r="BQ111" s="79" t="str">
        <v>LAS</v>
      </c>
      <c r="BR111" s="79" t="str">
        <v>CPT</v>
      </c>
      <c r="BS111" s="79" t="str">
        <v>SAEZ</v>
      </c>
      <c r="BT111" s="79" t="str">
        <v>YUL</v>
      </c>
    </row>
    <row r="112" spans="2:72" ht="12" customHeight="1">
      <c r="B112" s="83" t="s">
        <v>279</v>
      </c>
      <c r="C112" s="79" t="str" cm="1">
        <f t="array" ref="C112:BT112">_xlfn.TEXTAFTER(_xlfn.TEXTSPLIT(B112,";"),"-")</f>
        <v>LEMD</v>
      </c>
      <c r="D112" s="79" t="str">
        <v>SKBO</v>
      </c>
      <c r="E112" s="79" t="str">
        <v>SKBO</v>
      </c>
      <c r="F112" s="79" t="str">
        <v>EVRA</v>
      </c>
      <c r="G112" s="79" t="str">
        <v>LEMD</v>
      </c>
      <c r="H112" s="79" t="str">
        <v>MAD</v>
      </c>
      <c r="I112" s="79" t="str">
        <v>LON</v>
      </c>
      <c r="J112" s="79" t="str">
        <v>CPT</v>
      </c>
      <c r="K112" s="79" t="str">
        <v>CPT</v>
      </c>
      <c r="L112" s="79" t="str">
        <v>BOG</v>
      </c>
      <c r="M112" s="79" t="str">
        <v>SYD</v>
      </c>
      <c r="N112" s="79" t="str">
        <v>YYZ</v>
      </c>
      <c r="O112" s="79" t="str">
        <v>LPPT</v>
      </c>
      <c r="P112" s="79" t="str">
        <v>MAD</v>
      </c>
      <c r="Q112" s="79" t="str">
        <v>CYUL</v>
      </c>
      <c r="R112" s="79" t="str">
        <v>LPPT</v>
      </c>
      <c r="S112" s="79" t="str">
        <v>LON</v>
      </c>
      <c r="T112" s="79" t="str">
        <v>LON</v>
      </c>
      <c r="U112" s="79" t="str">
        <v>FACT</v>
      </c>
      <c r="V112" s="79" t="str">
        <v>LAS</v>
      </c>
      <c r="W112" s="79" t="str">
        <v>SYD</v>
      </c>
      <c r="X112" s="79" t="str">
        <v>LAS</v>
      </c>
      <c r="Y112" s="79" t="str">
        <v>YSSY</v>
      </c>
      <c r="Z112" s="79" t="str">
        <v>KLAS</v>
      </c>
      <c r="AA112" s="79" t="str">
        <v>EZE</v>
      </c>
      <c r="AB112" s="79" t="str">
        <v>KLAS</v>
      </c>
      <c r="AC112" s="79" t="str">
        <v>LAX</v>
      </c>
      <c r="AD112" s="79" t="str">
        <v>EZE</v>
      </c>
      <c r="AE112" s="79" t="str">
        <v>KLAX</v>
      </c>
      <c r="AF112" s="79" t="str">
        <v>EGGO</v>
      </c>
      <c r="AG112" s="79" t="str">
        <v>SKBO</v>
      </c>
      <c r="AH112" s="79" t="str">
        <v>SAEZ</v>
      </c>
      <c r="AI112" s="79" t="str">
        <v>CYUL</v>
      </c>
      <c r="AJ112" s="79" t="str">
        <v>LPPT</v>
      </c>
      <c r="AK112" s="79" t="str">
        <v>LON</v>
      </c>
      <c r="AL112" s="79" t="str">
        <v>LIS</v>
      </c>
      <c r="AM112" s="79" t="str">
        <v>CYYZ</v>
      </c>
      <c r="AN112" s="79" t="str">
        <v>SYD</v>
      </c>
      <c r="AO112" s="79" t="str">
        <v>LIS</v>
      </c>
      <c r="AP112" s="79" t="str">
        <v>SAEZ</v>
      </c>
      <c r="AQ112" s="79" t="str">
        <v>CPT</v>
      </c>
      <c r="AR112" s="79" t="str">
        <v>BOG</v>
      </c>
      <c r="AS112" s="79" t="str">
        <v>EVRA</v>
      </c>
      <c r="AT112" s="79" t="str">
        <v>SYD</v>
      </c>
      <c r="AU112" s="79" t="str">
        <v>LAS</v>
      </c>
      <c r="AV112" s="79" t="str">
        <v>KLAX</v>
      </c>
      <c r="AW112" s="79" t="str">
        <v>LAS</v>
      </c>
      <c r="AX112" s="79" t="str">
        <v>KLAS</v>
      </c>
      <c r="AY112" s="79" t="str">
        <v>LAX</v>
      </c>
      <c r="AZ112" s="79" t="str">
        <v>SKBO</v>
      </c>
      <c r="BA112" s="79" t="str">
        <v>LEMD</v>
      </c>
      <c r="BB112" s="79" t="str">
        <v>KLAX</v>
      </c>
      <c r="BC112" s="79" t="str">
        <v>LEMD</v>
      </c>
      <c r="BD112" s="79" t="str">
        <v>EVRA</v>
      </c>
      <c r="BE112" s="79" t="str">
        <v>SAEZ</v>
      </c>
      <c r="BF112" s="79" t="str">
        <v>EZE</v>
      </c>
      <c r="BG112" s="79" t="str">
        <v>CPT</v>
      </c>
      <c r="BH112" s="79" t="str">
        <v>YUL</v>
      </c>
      <c r="BI112" s="79" t="str">
        <v>EVRA</v>
      </c>
      <c r="BJ112" s="79" t="str">
        <v>LON</v>
      </c>
      <c r="BK112" s="79" t="str">
        <v>SYD</v>
      </c>
      <c r="BL112" s="79" t="str">
        <v>LIS</v>
      </c>
      <c r="BM112" s="79" t="str">
        <v>EZE</v>
      </c>
      <c r="BN112" s="79" t="str">
        <v>LAX</v>
      </c>
      <c r="BO112" s="79" t="str">
        <v>RIX</v>
      </c>
      <c r="BP112" s="79" t="str">
        <v>EZE</v>
      </c>
      <c r="BQ112" s="79" t="str">
        <v>BOG</v>
      </c>
      <c r="BR112" s="79" t="str">
        <v>LPPT</v>
      </c>
      <c r="BS112" s="79" t="str">
        <v>KLAS</v>
      </c>
      <c r="BT112" s="79" t="str">
        <v>RIX</v>
      </c>
    </row>
    <row r="113" spans="2:72" ht="12" customHeight="1">
      <c r="B113" s="83" t="s">
        <v>280</v>
      </c>
      <c r="C113" s="79" t="str" cm="1">
        <f t="array" ref="C113:BT113">_xlfn.TEXTAFTER(_xlfn.TEXTSPLIT(B113,";"),"-")</f>
        <v>SAEZ</v>
      </c>
      <c r="D113" s="79" t="str">
        <v>KLAX</v>
      </c>
      <c r="E113" s="79" t="str">
        <v>SYD</v>
      </c>
      <c r="F113" s="79" t="str">
        <v>CPT</v>
      </c>
      <c r="G113" s="79" t="str">
        <v>LAS</v>
      </c>
      <c r="H113" s="79" t="str">
        <v>LON</v>
      </c>
      <c r="I113" s="79" t="str">
        <v>CYUL</v>
      </c>
      <c r="J113" s="79" t="str">
        <v>RIX</v>
      </c>
      <c r="K113" s="79" t="str">
        <v>SAEZ</v>
      </c>
      <c r="L113" s="79" t="str">
        <v>LAX</v>
      </c>
      <c r="M113" s="79" t="str">
        <v>SAEZ</v>
      </c>
      <c r="N113" s="79" t="str">
        <v>CYUL</v>
      </c>
      <c r="O113" s="79" t="str">
        <v>SYD</v>
      </c>
      <c r="P113" s="79" t="str">
        <v>LAX</v>
      </c>
      <c r="Q113" s="79" t="str">
        <v>YYZ</v>
      </c>
      <c r="R113" s="79" t="str">
        <v>EGGO</v>
      </c>
      <c r="S113" s="79" t="str">
        <v>SKBO</v>
      </c>
      <c r="T113" s="79" t="str">
        <v>CPT</v>
      </c>
      <c r="U113" s="79" t="str">
        <v>RIX</v>
      </c>
      <c r="V113" s="79" t="str">
        <v>LIS</v>
      </c>
      <c r="W113" s="79" t="str">
        <v>LPPT</v>
      </c>
      <c r="X113" s="79" t="str">
        <v>LEMD</v>
      </c>
      <c r="Y113" s="79" t="str">
        <v>LAS</v>
      </c>
      <c r="Z113" s="79" t="str">
        <v>CYYZ</v>
      </c>
      <c r="AA113" s="79" t="str">
        <v>EGGO</v>
      </c>
      <c r="AB113" s="79" t="str">
        <v>EZE</v>
      </c>
      <c r="AC113" s="79" t="str">
        <v>KLAX</v>
      </c>
      <c r="AD113" s="79" t="str">
        <v>KLAX</v>
      </c>
      <c r="AE113" s="79" t="str">
        <v>LIS</v>
      </c>
      <c r="AF113" s="79" t="str">
        <v>RIX</v>
      </c>
      <c r="AG113" s="79" t="str">
        <v>EVRA</v>
      </c>
      <c r="AH113" s="79" t="str">
        <v>LEMD</v>
      </c>
      <c r="AI113" s="79" t="str">
        <v>LON</v>
      </c>
      <c r="AJ113" s="79" t="str">
        <v>LIS</v>
      </c>
      <c r="AK113" s="79" t="str">
        <v>LPPT</v>
      </c>
      <c r="AL113" s="79" t="str">
        <v>CYYZ</v>
      </c>
      <c r="AM113" s="79" t="str">
        <v>FACT</v>
      </c>
      <c r="AN113" s="79" t="str">
        <v>KLAX</v>
      </c>
      <c r="AO113" s="79" t="str">
        <v>KLAS</v>
      </c>
      <c r="AP113" s="79" t="str">
        <v>MAD</v>
      </c>
      <c r="AQ113" s="79" t="str">
        <v>LAS</v>
      </c>
      <c r="AR113" s="79" t="str">
        <v>LEMD</v>
      </c>
      <c r="AS113" s="79" t="str">
        <v>KLAX</v>
      </c>
      <c r="AT113" s="79" t="str">
        <v>LON</v>
      </c>
      <c r="AU113" s="79" t="str">
        <v>BOG</v>
      </c>
      <c r="AV113" s="79" t="str">
        <v>BOG</v>
      </c>
      <c r="AW113" s="79" t="str">
        <v>YYZ</v>
      </c>
      <c r="AX113" s="79" t="str">
        <v>EZE</v>
      </c>
      <c r="AY113" s="79" t="str">
        <v>KLAS</v>
      </c>
      <c r="AZ113" s="79" t="str">
        <v>KLAS</v>
      </c>
      <c r="BA113" s="79" t="str">
        <v>LON</v>
      </c>
      <c r="BB113" s="79" t="str">
        <v>LAX</v>
      </c>
      <c r="BC113" s="79" t="str">
        <v>CPT</v>
      </c>
      <c r="BD113" s="79" t="str">
        <v>YUL</v>
      </c>
      <c r="BE113" s="79" t="str">
        <v>CPT</v>
      </c>
      <c r="BF113" s="79" t="str">
        <v>EVRA</v>
      </c>
      <c r="BG113" s="79" t="str">
        <v>BOG</v>
      </c>
      <c r="BH113" s="79" t="str">
        <v>CYUL</v>
      </c>
      <c r="BI113" s="79" t="str">
        <v>EVRA</v>
      </c>
      <c r="BJ113" s="79" t="str">
        <v>SKBO</v>
      </c>
      <c r="BK113" s="79" t="str">
        <v>BOG</v>
      </c>
      <c r="BL113" s="79" t="str">
        <v>BOG</v>
      </c>
      <c r="BM113" s="79" t="str">
        <v>EGGO</v>
      </c>
      <c r="BN113" s="79" t="str">
        <v>SKBO</v>
      </c>
      <c r="BO113" s="79" t="str">
        <v>LEMD</v>
      </c>
      <c r="BP113" s="79" t="str">
        <v>YUL</v>
      </c>
      <c r="BQ113" s="79" t="str">
        <v>LPPT</v>
      </c>
      <c r="BR113" s="79" t="str">
        <v>EVRA</v>
      </c>
      <c r="BS113" s="79" t="str">
        <v>EVRA</v>
      </c>
      <c r="BT113" s="79" t="str">
        <v>FACT</v>
      </c>
    </row>
    <row r="114" spans="2:72" ht="12" customHeight="1">
      <c r="B114" s="83" t="s">
        <v>281</v>
      </c>
      <c r="C114" s="79" t="str" cm="1">
        <f t="array" ref="C114:BT114">_xlfn.TEXTAFTER(_xlfn.TEXTSPLIT(B114,";"),"-")</f>
        <v>LIS</v>
      </c>
      <c r="D114" s="79" t="str">
        <v>FACT</v>
      </c>
      <c r="E114" s="79" t="str">
        <v>EZE</v>
      </c>
      <c r="F114" s="79" t="str">
        <v>KLAX</v>
      </c>
      <c r="G114" s="79" t="str">
        <v>SAEZ</v>
      </c>
      <c r="H114" s="79" t="str">
        <v>LIS</v>
      </c>
      <c r="I114" s="79" t="str">
        <v>FACT</v>
      </c>
      <c r="J114" s="79" t="str">
        <v>KLAS</v>
      </c>
      <c r="K114" s="79" t="str">
        <v>LON</v>
      </c>
      <c r="L114" s="79" t="str">
        <v>SKBO</v>
      </c>
      <c r="M114" s="79" t="str">
        <v>LON</v>
      </c>
      <c r="N114" s="79" t="str">
        <v>CPT</v>
      </c>
      <c r="O114" s="79" t="str">
        <v>KLAX</v>
      </c>
      <c r="P114" s="79" t="str">
        <v>LPPT</v>
      </c>
      <c r="Q114" s="79" t="str">
        <v>CPT</v>
      </c>
      <c r="R114" s="79" t="str">
        <v>YYZ</v>
      </c>
      <c r="S114" s="79" t="str">
        <v>YYZ</v>
      </c>
      <c r="T114" s="79" t="str">
        <v>LEMD</v>
      </c>
      <c r="U114" s="79" t="str">
        <v>LAX</v>
      </c>
      <c r="V114" s="79" t="str">
        <v>KLAX</v>
      </c>
      <c r="W114" s="79" t="str">
        <v>EVRA</v>
      </c>
      <c r="X114" s="79" t="str">
        <v>CPT</v>
      </c>
      <c r="Y114" s="79" t="str">
        <v>CPT</v>
      </c>
      <c r="Z114" s="79" t="str">
        <v>YSSY</v>
      </c>
      <c r="AA114" s="79" t="str">
        <v>CYUL</v>
      </c>
      <c r="AB114" s="79" t="str">
        <v>MAD</v>
      </c>
      <c r="AC114" s="79" t="str">
        <v>LIS</v>
      </c>
      <c r="AD114" s="79" t="str">
        <v>EGGO</v>
      </c>
      <c r="AE114" s="79" t="str">
        <v>BOG</v>
      </c>
      <c r="AF114" s="79" t="str">
        <v>LAS</v>
      </c>
      <c r="AG114" s="79" t="str">
        <v>RIX</v>
      </c>
      <c r="AH114" s="79" t="str">
        <v>LIS</v>
      </c>
      <c r="AI114" s="79" t="str">
        <v>CPT</v>
      </c>
      <c r="AJ114" s="79" t="str">
        <v>SYD</v>
      </c>
      <c r="AK114" s="79" t="str">
        <v>CPT</v>
      </c>
      <c r="AL114" s="79" t="str">
        <v>SYD</v>
      </c>
      <c r="AM114" s="79" t="str">
        <v>EZE</v>
      </c>
      <c r="AN114" s="79" t="str">
        <v>KLAX</v>
      </c>
      <c r="AO114" s="79" t="str">
        <v>CYUL</v>
      </c>
      <c r="AP114" s="79" t="str">
        <v>SAEZ</v>
      </c>
      <c r="AQ114" s="79" t="str">
        <v>BOG</v>
      </c>
      <c r="AR114" s="79" t="str">
        <v>CYUL</v>
      </c>
      <c r="AS114" s="79" t="str">
        <v>EZE</v>
      </c>
      <c r="AT114" s="79" t="str">
        <v>YUL</v>
      </c>
      <c r="AU114" s="79" t="str">
        <v>LAS</v>
      </c>
      <c r="AV114" s="79" t="str">
        <v>CYUL</v>
      </c>
      <c r="AW114" s="79" t="str">
        <v>BOG</v>
      </c>
      <c r="AX114" s="79" t="str">
        <v>CYYZ</v>
      </c>
      <c r="AY114" s="79" t="str">
        <v>LAS</v>
      </c>
      <c r="AZ114" s="79" t="str">
        <v>RIX</v>
      </c>
      <c r="BA114" s="79" t="str">
        <v>EVRA</v>
      </c>
      <c r="BB114" s="79" t="str">
        <v>LPPT</v>
      </c>
      <c r="BC114" s="79" t="str">
        <v>KLAS</v>
      </c>
      <c r="BD114" s="79" t="str">
        <v>SYD</v>
      </c>
      <c r="BE114" s="79" t="str">
        <v>LIS</v>
      </c>
      <c r="BF114" s="79" t="str">
        <v>LAS</v>
      </c>
      <c r="BG114" s="79" t="str">
        <v>KLAS</v>
      </c>
      <c r="BH114" s="79" t="str">
        <v>LON</v>
      </c>
      <c r="BI114" s="79" t="str">
        <v>FACT</v>
      </c>
      <c r="BJ114" s="79" t="str">
        <v>SYD</v>
      </c>
      <c r="BK114" s="79" t="str">
        <v>YYZ</v>
      </c>
      <c r="BL114" s="79" t="str">
        <v>SYD</v>
      </c>
      <c r="BM114" s="79" t="str">
        <v>RIX</v>
      </c>
      <c r="BN114" s="79" t="str">
        <v>YUL</v>
      </c>
      <c r="BO114" s="79" t="str">
        <v>YYZ</v>
      </c>
      <c r="BP114" s="79" t="str">
        <v>SKBO</v>
      </c>
      <c r="BQ114" s="79" t="str">
        <v>LON</v>
      </c>
      <c r="BR114" s="79" t="str">
        <v>EGGO</v>
      </c>
      <c r="BS114" s="79" t="str">
        <v>SAEZ</v>
      </c>
      <c r="BT114" s="79" t="str">
        <v>EVRA</v>
      </c>
    </row>
    <row r="115" spans="2:72" ht="12" customHeight="1">
      <c r="B115" s="83" t="s">
        <v>282</v>
      </c>
      <c r="C115" s="79" t="str" cm="1">
        <f t="array" ref="C115:BT115">_xlfn.TEXTAFTER(_xlfn.TEXTSPLIT(B115,";"),"-")</f>
        <v>LON</v>
      </c>
      <c r="D115" s="79" t="str">
        <v>CYUL</v>
      </c>
      <c r="E115" s="79" t="str">
        <v>LEMD</v>
      </c>
      <c r="F115" s="79" t="str">
        <v>LAS</v>
      </c>
      <c r="G115" s="79" t="str">
        <v>LON</v>
      </c>
      <c r="H115" s="79" t="str">
        <v>LEMD</v>
      </c>
      <c r="I115" s="79" t="str">
        <v>CYUL</v>
      </c>
      <c r="J115" s="79" t="str">
        <v>BOG</v>
      </c>
      <c r="K115" s="79" t="str">
        <v>SAEZ</v>
      </c>
      <c r="L115" s="79" t="str">
        <v>KLAS</v>
      </c>
      <c r="M115" s="79" t="str">
        <v>LAS</v>
      </c>
      <c r="N115" s="79" t="str">
        <v>YYZ</v>
      </c>
      <c r="O115" s="79" t="str">
        <v>CYUL</v>
      </c>
      <c r="P115" s="79" t="str">
        <v>LPPT</v>
      </c>
      <c r="Q115" s="79" t="str">
        <v>CYUL</v>
      </c>
      <c r="R115" s="79" t="str">
        <v>EVRA</v>
      </c>
      <c r="S115" s="79" t="str">
        <v>EZE</v>
      </c>
      <c r="T115" s="79" t="str">
        <v>LIS</v>
      </c>
      <c r="U115" s="79" t="str">
        <v>RIX</v>
      </c>
      <c r="V115" s="79" t="str">
        <v>LAX</v>
      </c>
      <c r="W115" s="79" t="str">
        <v>EGGO</v>
      </c>
      <c r="X115" s="79" t="str">
        <v>KLAX</v>
      </c>
      <c r="Y115" s="79" t="str">
        <v>KLAX</v>
      </c>
      <c r="Z115" s="79" t="str">
        <v>CYYZ</v>
      </c>
      <c r="AA115" s="79" t="str">
        <v>FACT</v>
      </c>
      <c r="AB115" s="79" t="str">
        <v>SAEZ</v>
      </c>
      <c r="AC115" s="79" t="str">
        <v>RIX</v>
      </c>
      <c r="AD115" s="79" t="str">
        <v>LON</v>
      </c>
      <c r="AE115" s="79" t="str">
        <v>LIS</v>
      </c>
      <c r="AF115" s="79" t="str">
        <v>LAS</v>
      </c>
      <c r="AG115" s="79" t="str">
        <v>KLAX</v>
      </c>
      <c r="AH115" s="79" t="str">
        <v>LPPT</v>
      </c>
      <c r="AI115" s="79" t="str">
        <v>KLAS</v>
      </c>
      <c r="AJ115" s="79" t="str">
        <v>SYD</v>
      </c>
      <c r="AK115" s="79" t="str">
        <v>LEMD</v>
      </c>
      <c r="AL115" s="79" t="str">
        <v>SKBO</v>
      </c>
      <c r="AM115" s="79" t="str">
        <v>EGGO</v>
      </c>
      <c r="AN115" s="79" t="str">
        <v>KLAX</v>
      </c>
      <c r="AO115" s="79" t="str">
        <v>SAEZ</v>
      </c>
      <c r="AP115" s="79" t="str">
        <v>FACT</v>
      </c>
      <c r="AQ115" s="79" t="str">
        <v>SYD</v>
      </c>
      <c r="AR115" s="79" t="str">
        <v>EZE</v>
      </c>
      <c r="AS115" s="79" t="str">
        <v>EVRA</v>
      </c>
      <c r="AT115" s="79" t="str">
        <v>SYD</v>
      </c>
      <c r="AU115" s="79" t="str">
        <v>YYZ</v>
      </c>
      <c r="AV115" s="79" t="str">
        <v>KLAS</v>
      </c>
      <c r="AW115" s="79" t="str">
        <v>KLAX</v>
      </c>
      <c r="AX115" s="79" t="str">
        <v>LON</v>
      </c>
      <c r="AY115" s="79" t="str">
        <v>CYUL</v>
      </c>
      <c r="AZ115" s="79" t="str">
        <v>YYZ</v>
      </c>
      <c r="BA115" s="79" t="str">
        <v>YUL</v>
      </c>
      <c r="BB115" s="79" t="str">
        <v>LAS</v>
      </c>
      <c r="BC115" s="79" t="str">
        <v>LAX</v>
      </c>
      <c r="BD115" s="79" t="str">
        <v>YUL</v>
      </c>
      <c r="BE115" s="79" t="str">
        <v>LIS</v>
      </c>
      <c r="BF115" s="79" t="str">
        <v>CPT</v>
      </c>
      <c r="BG115" s="79" t="str">
        <v>FACT</v>
      </c>
      <c r="BH115" s="79" t="str">
        <v>RIX</v>
      </c>
      <c r="BI115" s="79" t="str">
        <v>MAD</v>
      </c>
      <c r="BJ115" s="79" t="str">
        <v>RIX</v>
      </c>
      <c r="BK115" s="79" t="str">
        <v>EGGO</v>
      </c>
      <c r="BL115" s="79" t="str">
        <v>EVRA</v>
      </c>
      <c r="BM115" s="79" t="str">
        <v>EZE</v>
      </c>
      <c r="BN115" s="79" t="str">
        <v>KLAX</v>
      </c>
      <c r="BO115" s="79" t="str">
        <v>KLAS</v>
      </c>
      <c r="BP115" s="79" t="str">
        <v>BOG</v>
      </c>
      <c r="BQ115" s="79" t="str">
        <v>CPT</v>
      </c>
      <c r="BR115" s="79" t="str">
        <v>LIS</v>
      </c>
      <c r="BS115" s="79" t="str">
        <v>SYD</v>
      </c>
      <c r="BT115" s="79" t="str">
        <v>YYZ</v>
      </c>
    </row>
    <row r="116" spans="2:72" ht="12" customHeight="1">
      <c r="B116" s="83" t="s">
        <v>283</v>
      </c>
      <c r="C116" s="79" t="str" cm="1">
        <f t="array" ref="C116:BT116">_xlfn.TEXTAFTER(_xlfn.TEXTSPLIT(B116,";"),"-")</f>
        <v>SYD</v>
      </c>
      <c r="D116" s="79" t="str">
        <v>RIX</v>
      </c>
      <c r="E116" s="79" t="str">
        <v>KLAX</v>
      </c>
      <c r="F116" s="79" t="str">
        <v>EZE</v>
      </c>
      <c r="G116" s="79" t="str">
        <v>EZE</v>
      </c>
      <c r="H116" s="79" t="str">
        <v>KLAX</v>
      </c>
      <c r="I116" s="79" t="str">
        <v>YUL</v>
      </c>
      <c r="J116" s="79" t="str">
        <v>KLAX</v>
      </c>
      <c r="K116" s="79" t="str">
        <v>KLAS</v>
      </c>
      <c r="L116" s="79" t="str">
        <v>SYD</v>
      </c>
      <c r="M116" s="79" t="str">
        <v>SYD</v>
      </c>
      <c r="N116" s="79" t="str">
        <v>SKBO</v>
      </c>
      <c r="O116" s="79" t="str">
        <v>LON</v>
      </c>
      <c r="P116" s="79" t="str">
        <v>FACT</v>
      </c>
      <c r="Q116" s="79" t="str">
        <v>EVRA</v>
      </c>
      <c r="R116" s="79" t="str">
        <v>SYD</v>
      </c>
      <c r="S116" s="79" t="str">
        <v>LON</v>
      </c>
      <c r="T116" s="79" t="str">
        <v>LAX</v>
      </c>
      <c r="U116" s="79" t="str">
        <v>CPT</v>
      </c>
      <c r="V116" s="79" t="str">
        <v>LAS</v>
      </c>
      <c r="W116" s="79" t="str">
        <v>BOG</v>
      </c>
      <c r="X116" s="79" t="str">
        <v>SKBO</v>
      </c>
      <c r="Y116" s="79" t="str">
        <v>EVRA</v>
      </c>
      <c r="Z116" s="79" t="str">
        <v>EVRA</v>
      </c>
      <c r="AA116" s="79" t="str">
        <v>SYD</v>
      </c>
      <c r="AB116" s="79" t="str">
        <v>SAEZ</v>
      </c>
      <c r="AC116" s="79" t="str">
        <v>EZE</v>
      </c>
      <c r="AD116" s="79" t="str">
        <v>LIS</v>
      </c>
      <c r="AE116" s="79" t="str">
        <v>FACT</v>
      </c>
      <c r="AF116" s="79" t="str">
        <v>CPT</v>
      </c>
      <c r="AG116" s="79" t="str">
        <v>SYD</v>
      </c>
      <c r="AH116" s="79" t="str">
        <v>BOG</v>
      </c>
      <c r="AI116" s="79" t="str">
        <v>YYZ</v>
      </c>
      <c r="AJ116" s="79" t="str">
        <v>EGGO</v>
      </c>
      <c r="AK116" s="79" t="str">
        <v>KLAX</v>
      </c>
      <c r="AL116" s="79" t="str">
        <v>CPT</v>
      </c>
      <c r="AM116" s="79" t="str">
        <v>LAX</v>
      </c>
      <c r="AN116" s="79" t="str">
        <v>EZE</v>
      </c>
      <c r="AO116" s="79" t="str">
        <v>LPPT</v>
      </c>
      <c r="AP116" s="79" t="str">
        <v>CYYZ</v>
      </c>
      <c r="AQ116" s="79" t="str">
        <v>LIS</v>
      </c>
      <c r="AR116" s="79" t="str">
        <v>YUL</v>
      </c>
      <c r="AS116" s="79" t="str">
        <v>EVRA</v>
      </c>
      <c r="AT116" s="79" t="str">
        <v>LAS</v>
      </c>
      <c r="AU116" s="79" t="str">
        <v>CPT</v>
      </c>
      <c r="AV116" s="79" t="str">
        <v>CYUL</v>
      </c>
      <c r="AW116" s="79" t="str">
        <v>KLAS</v>
      </c>
      <c r="AX116" s="79" t="str">
        <v>LON</v>
      </c>
      <c r="AY116" s="79" t="str">
        <v>YYZ</v>
      </c>
      <c r="AZ116" s="79" t="str">
        <v>CYYZ</v>
      </c>
      <c r="BA116" s="79" t="str">
        <v>KLAX</v>
      </c>
      <c r="BB116" s="79" t="str">
        <v>KLAX</v>
      </c>
      <c r="BC116" s="79" t="str">
        <v>KLAS</v>
      </c>
      <c r="BD116" s="79" t="str">
        <v>LIS</v>
      </c>
      <c r="BE116" s="79" t="str">
        <v>MAD</v>
      </c>
      <c r="BF116" s="79" t="str">
        <v>LAX</v>
      </c>
      <c r="BG116" s="79" t="str">
        <v>LPPT</v>
      </c>
      <c r="BH116" s="79" t="str">
        <v>SKBO</v>
      </c>
      <c r="BI116" s="79" t="str">
        <v>BOG</v>
      </c>
      <c r="BJ116" s="79" t="str">
        <v>RIX</v>
      </c>
      <c r="BK116" s="79" t="str">
        <v>CPT</v>
      </c>
      <c r="BL116" s="79" t="str">
        <v>YSSY</v>
      </c>
      <c r="BM116" s="79" t="str">
        <v>LIS</v>
      </c>
      <c r="BN116" s="79" t="str">
        <v>LEMD</v>
      </c>
      <c r="BO116" s="79" t="str">
        <v>EZE</v>
      </c>
      <c r="BP116" s="79" t="str">
        <v>FACT</v>
      </c>
      <c r="BQ116" s="79" t="str">
        <v>EVRA</v>
      </c>
      <c r="BR116" s="79" t="str">
        <v>SYD</v>
      </c>
      <c r="BS116" s="79" t="str">
        <v>LIS</v>
      </c>
      <c r="BT116" s="79" t="str">
        <v>YYZ</v>
      </c>
    </row>
  </sheetData>
  <conditionalFormatting sqref="H2:H13">
    <cfRule type="expression" dxfId="3" priority="1">
      <formula>OR(RIGHT(H2,1)="♥",RIGHT(H2,1)="♦")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M4" sqref="M4:M23"/>
    </sheetView>
  </sheetViews>
  <sheetFormatPr defaultColWidth="9.109375" defaultRowHeight="13.8"/>
  <cols>
    <col min="1" max="16384" width="9.109375" style="79"/>
  </cols>
  <sheetData>
    <row r="1" spans="1:21">
      <c r="A1" s="79" t="s">
        <v>9</v>
      </c>
      <c r="C1" s="79" t="str">
        <f>_xlfn.XLOOKUP(A1,Case!B106:B127,Case!G106:G127)</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318</v>
      </c>
      <c r="E2" s="79" t="s">
        <v>319</v>
      </c>
      <c r="F2" s="79" t="s">
        <v>320</v>
      </c>
      <c r="G2" s="79" t="s">
        <v>321</v>
      </c>
      <c r="H2" s="79" t="s">
        <v>322</v>
      </c>
      <c r="I2" s="79" t="s">
        <v>323</v>
      </c>
    </row>
    <row r="3" spans="1:21">
      <c r="I3" s="79">
        <v>0</v>
      </c>
      <c r="M3" s="79">
        <f>I43</f>
        <v>107</v>
      </c>
      <c r="S3" s="79" t="s">
        <v>324</v>
      </c>
      <c r="U3" s="79" t="s">
        <v>325</v>
      </c>
    </row>
    <row r="4" spans="1:21">
      <c r="C4" s="79" t="str" cm="1">
        <f t="array" ref="C4:C43">_xlfn.TEXTSPLIT(C1,,";")</f>
        <v>LAS-YUL</v>
      </c>
      <c r="D4" s="79" t="str" cm="1">
        <f t="array" ref="D4:E4">_xlfn.TEXTSPLIT(C4,"-")</f>
        <v>LAS</v>
      </c>
      <c r="E4" s="79" t="str">
        <v>YUL</v>
      </c>
      <c r="F4" s="79" cm="1">
        <f t="array" ref="F4:G43">_xlfn.XLOOKUP(D4:E43,_nCode,_nCanada)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2" zoomScale="70" zoomScaleNormal="70" workbookViewId="0">
      <selection activeCell="C2" sqref="C2:C104"/>
    </sheetView>
  </sheetViews>
  <sheetFormatPr defaultColWidth="8.6640625" defaultRowHeight="14.4"/>
  <cols>
    <col min="1" max="1" width="8.6640625" style="68" customWidth="1"/>
    <col min="2" max="2" width="22.5546875" style="68" customWidth="1"/>
    <col min="3" max="3" width="22.88671875" style="68" customWidth="1"/>
    <col min="4" max="5" width="21.88671875" style="68" customWidth="1"/>
    <col min="6" max="100" width="20.6640625" style="50" customWidth="1"/>
    <col min="101" max="101" width="24" style="50" customWidth="1"/>
    <col min="102" max="108" width="20.6640625" style="50" customWidth="1"/>
    <col min="109" max="109" width="8.6640625" style="50"/>
    <col min="110" max="110" width="9.5546875" style="50" bestFit="1" customWidth="1"/>
    <col min="111" max="16384" width="8.664062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_xlfn.XLOOKUP(B2,_nCity,_nCode&amp;"-"&amp;_xlfn.XLOOKUP(C2,_nCity,_nCode))</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_xlfn.XLOOKUP(B3,_nCity,_nCode&amp;"-"&amp;_xlfn.XLOOKUP(C3,_nCity,_nCode))</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_xlfn.XLOOKUP(B4,_nCity,_nCode&amp;"-"&amp;_xlfn.XLOOKUP(C4,_nCity,_nCode))</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_xlfn.XLOOKUP(B5,_nCity,_nCode&amp;"-"&amp;_xlfn.XLOOKUP(C5,_nCity,_nCode))</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_xlfn.XLOOKUP(B6,_nCity,_nCode&amp;"-"&amp;_xlfn.XLOOKUP(C6,_nCity,_nCode))</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_xlfn.XLOOKUP(B7,_nCity,_nCode&amp;"-"&amp;_xlfn.XLOOKUP(C7,_nCity,_nCode))</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_xlfn.XLOOKUP(B8,_nCity,_nCode&amp;"-"&amp;_xlfn.XLOOKUP(C8,_nCity,_nCode))</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_xlfn.XLOOKUP(B9,_nCity,_nCode&amp;"-"&amp;_xlfn.XLOOKUP(C9,_nCity,_nCode))</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_xlfn.XLOOKUP(B10,_nCity,_nCode&amp;"-"&amp;_xlfn.XLOOKUP(C10,_nCity,_nCode))</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_xlfn.XLOOKUP(B11,_nCity,_nCode&amp;"-"&amp;_xlfn.XLOOKUP(C11,_nCity,_nCode))</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_xlfn.XLOOKUP(B12,_nCity,_nCode&amp;"-"&amp;_xlfn.XLOOKUP(C12,_nCity,_nCode))</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_xlfn.XLOOKUP(B13,_nCity,_nCode&amp;"-"&amp;_xlfn.XLOOKUP(C13,_nCity,_nCode))</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_xlfn.XLOOKUP(B14,_nCity,_nCode&amp;"-"&amp;_xlfn.XLOOKUP(C14,_nCity,_nCode))</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_xlfn.XLOOKUP(B15,_nCity,_nCode&amp;"-"&amp;_xlfn.XLOOKUP(C15,_nCity,_nCode))</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_xlfn.XLOOKUP(B16,_nCity,_nCode&amp;"-"&amp;_xlfn.XLOOKUP(C16,_nCity,_nCode))</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_xlfn.XLOOKUP(B17,_nCity,_nCode&amp;"-"&amp;_xlfn.XLOOKUP(C17,_nCity,_nCode))</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_xlfn.XLOOKUP(B18,_nCity,_nCode&amp;"-"&amp;_xlfn.XLOOKUP(C18,_nCity,_nCode))</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_xlfn.XLOOKUP(B19,_nCity,_nCode&amp;"-"&amp;_xlfn.XLOOKUP(C19,_nCity,_nCode))</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_xlfn.XLOOKUP(B20,_nCity,_nCode&amp;"-"&amp;_xlfn.XLOOKUP(C20,_nCity,_nCode))</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_xlfn.XLOOKUP(B21,_nCity,_nCode&amp;"-"&amp;_xlfn.XLOOKUP(C21,_nCity,_nCode))</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_xlfn.XLOOKUP(B22,_nCity,_nCode&amp;"-"&amp;_xlfn.XLOOKUP(C22,_nCity,_nCode))</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_xlfn.XLOOKUP(B23,_nCity,_nCode&amp;"-"&amp;_xlfn.XLOOKUP(C23,_nCity,_nCode))</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_xlfn.XLOOKUP(B24,_nCity,_nCode&amp;"-"&amp;_xlfn.XLOOKUP(C24,_nCity,_nCode))</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_xlfn.XLOOKUP(B25,_nCity,_nCode&amp;"-"&amp;_xlfn.XLOOKUP(C25,_nCity,_nCode))</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_xlfn.XLOOKUP(B26,_nCity,_nCode&amp;"-"&amp;_xlfn.XLOOKUP(C26,_nCity,_nCode))</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_xlfn.XLOOKUP(B27,_nCity,_nCode&amp;"-"&amp;_xlfn.XLOOKUP(C27,_nCity,_nCode))</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_xlfn.XLOOKUP(B28,_nCity,_nCode&amp;"-"&amp;_xlfn.XLOOKUP(C28,_nCity,_nCode))</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_xlfn.XLOOKUP(B29,_nCity,_nCode&amp;"-"&amp;_xlfn.XLOOKUP(C29,_nCity,_nCode))</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_xlfn.XLOOKUP(B30,_nCity,_nCode&amp;"-"&amp;_xlfn.XLOOKUP(C30,_nCity,_nCode))</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_xlfn.XLOOKUP(B31,_nCity,_nCode&amp;"-"&amp;_xlfn.XLOOKUP(C31,_nCity,_nCode))</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_xlfn.XLOOKUP(B32,_nCity,_nCode&amp;"-"&amp;_xlfn.XLOOKUP(C32,_nCity,_nCode))</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_xlfn.XLOOKUP(B33,_nCity,_nCode&amp;"-"&amp;_xlfn.XLOOKUP(C33,_nCity,_nCode))</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_xlfn.XLOOKUP(B34,_nCity,_nCode&amp;"-"&amp;_xlfn.XLOOKUP(C34,_nCity,_nCode))</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_xlfn.XLOOKUP(B35,_nCity,_nCode&amp;"-"&amp;_xlfn.XLOOKUP(C35,_nCity,_nCode))</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_xlfn.XLOOKUP(B36,_nCity,_nCode&amp;"-"&amp;_xlfn.XLOOKUP(C36,_nCity,_nCode))</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_xlfn.XLOOKUP(B37,_nCity,_nCode&amp;"-"&amp;_xlfn.XLOOKUP(C37,_nCity,_nCode))</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_xlfn.XLOOKUP(B38,_nCity,_nCode&amp;"-"&amp;_xlfn.XLOOKUP(C38,_nCity,_nCode))</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_xlfn.XLOOKUP(B39,_nCity,_nCode&amp;"-"&amp;_xlfn.XLOOKUP(C39,_nCity,_nCode))</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_xlfn.XLOOKUP(B40,_nCity,_nCode&amp;"-"&amp;_xlfn.XLOOKUP(C40,_nCity,_nCode))</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_xlfn.XLOOKUP(B41,_nCity,_nCode&amp;"-"&amp;_xlfn.XLOOKUP(C41,_nCity,_nCode))</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_xlfn.XLOOKUP(B42,_nCity,_nCode&amp;"-"&amp;_xlfn.XLOOKUP(C42,_nCity,_nCode))</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_xlfn.XLOOKUP(B43,_nCity,_nCode&amp;"-"&amp;_xlfn.XLOOKUP(C43,_nCity,_nCode))</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_xlfn.XLOOKUP(B44,_nCity,_nCode&amp;"-"&amp;_xlfn.XLOOKUP(C44,_nCity,_nCode))</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_xlfn.XLOOKUP(B45,_nCity,_nCode&amp;"-"&amp;_xlfn.XLOOKUP(C45,_nCity,_nCode))</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_xlfn.XLOOKUP(B46,_nCity,_nCode&amp;"-"&amp;_xlfn.XLOOKUP(C46,_nCity,_nCode))</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_xlfn.XLOOKUP(B47,_nCity,_nCode&amp;"-"&amp;_xlfn.XLOOKUP(C47,_nCity,_nCode))</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_xlfn.XLOOKUP(B48,_nCity,_nCode&amp;"-"&amp;_xlfn.XLOOKUP(C48,_nCity,_nCode))</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_xlfn.XLOOKUP(B49,_nCity,_nCode&amp;"-"&amp;_xlfn.XLOOKUP(C49,_nCity,_nCode))</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_xlfn.XLOOKUP(B50,_nCity,_nCode&amp;"-"&amp;_xlfn.XLOOKUP(C50,_nCity,_nCode))</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_xlfn.XLOOKUP(B51,_nCity,_nCode&amp;"-"&amp;_xlfn.XLOOKUP(C51,_nCity,_nCode))</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_xlfn.XLOOKUP(B52,_nCity,_nCode&amp;"-"&amp;_xlfn.XLOOKUP(C52,_nCity,_nCode))</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_xlfn.XLOOKUP(B53,_nCity,_nCode&amp;"-"&amp;_xlfn.XLOOKUP(C53,_nCity,_nCode))</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_xlfn.XLOOKUP(B54,_nCity,_nCode&amp;"-"&amp;_xlfn.XLOOKUP(C54,_nCity,_nCode))</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_xlfn.XLOOKUP(B55,_nCity,_nCode&amp;"-"&amp;_xlfn.XLOOKUP(C55,_nCity,_nCode))</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_xlfn.XLOOKUP(B56,_nCity,_nCode&amp;"-"&amp;_xlfn.XLOOKUP(C56,_nCity,_nCode))</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_xlfn.XLOOKUP(B57,_nCity,_nCode&amp;"-"&amp;_xlfn.XLOOKUP(C57,_nCity,_nCode))</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_xlfn.XLOOKUP(B58,_nCity,_nCode&amp;"-"&amp;_xlfn.XLOOKUP(C58,_nCity,_nCode))</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_xlfn.XLOOKUP(B59,_nCity,_nCode&amp;"-"&amp;_xlfn.XLOOKUP(C59,_nCity,_nCode))</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_xlfn.XLOOKUP(B60,_nCity,_nCode&amp;"-"&amp;_xlfn.XLOOKUP(C60,_nCity,_nCode))</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_xlfn.XLOOKUP(B61,_nCity,_nCode&amp;"-"&amp;_xlfn.XLOOKUP(C61,_nCity,_nCode))</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_xlfn.XLOOKUP(B62,_nCity,_nCode&amp;"-"&amp;_xlfn.XLOOKUP(C62,_nCity,_nCode))</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_xlfn.XLOOKUP(B63,_nCity,_nCode&amp;"-"&amp;_xlfn.XLOOKUP(C63,_nCity,_nCode))</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_xlfn.XLOOKUP(B64,_nCity,_nCode&amp;"-"&amp;_xlfn.XLOOKUP(C64,_nCity,_nCode))</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_xlfn.XLOOKUP(B65,_nCity,_nCode&amp;"-"&amp;_xlfn.XLOOKUP(C65,_nCity,_nCode))</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_xlfn.XLOOKUP(B66,_nCity,_nCode&amp;"-"&amp;_xlfn.XLOOKUP(C66,_nCity,_nCode))</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_xlfn.XLOOKUP(B67,_nCity,_nCode&amp;"-"&amp;_xlfn.XLOOKUP(C67,_nCity,_nCode))</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_xlfn.XLOOKUP(B68,_nCity,_nCode&amp;"-"&amp;_xlfn.XLOOKUP(C68,_nCity,_nCode))</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_xlfn.XLOOKUP(B69,_nCity,_nCode&amp;"-"&amp;_xlfn.XLOOKUP(C69,_nCity,_nCode))</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_xlfn.XLOOKUP(B70,_nCity,_nCode&amp;"-"&amp;_xlfn.XLOOKUP(C70,_nCity,_nCode))</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_xlfn.XLOOKUP(B71,_nCity,_nCode&amp;"-"&amp;_xlfn.XLOOKUP(C71,_nCity,_nCode))</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_xlfn.XLOOKUP(B72,_nCity,_nCode&amp;"-"&amp;_xlfn.XLOOKUP(C72,_nCity,_nCode))</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_xlfn.XLOOKUP(B73,_nCity,_nCode&amp;"-"&amp;_xlfn.XLOOKUP(C73,_nCity,_nCode))</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_xlfn.XLOOKUP(B74,_nCity,_nCode&amp;"-"&amp;_xlfn.XLOOKUP(C74,_nCity,_nCode))</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_xlfn.XLOOKUP(B75,_nCity,_nCode&amp;"-"&amp;_xlfn.XLOOKUP(C75,_nCity,_nCode))</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_xlfn.XLOOKUP(B76,_nCity,_nCode&amp;"-"&amp;_xlfn.XLOOKUP(C76,_nCity,_nCode))</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_xlfn.XLOOKUP(B77,_nCity,_nCode&amp;"-"&amp;_xlfn.XLOOKUP(C77,_nCity,_nCode))</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_xlfn.XLOOKUP(B78,_nCity,_nCode&amp;"-"&amp;_xlfn.XLOOKUP(C78,_nCity,_nCode))</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_xlfn.XLOOKUP(B79,_nCity,_nCode&amp;"-"&amp;_xlfn.XLOOKUP(C79,_nCity,_nCode))</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_xlfn.XLOOKUP(B80,_nCity,_nCode&amp;"-"&amp;_xlfn.XLOOKUP(C80,_nCity,_nCode))</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_xlfn.XLOOKUP(B81,_nCity,_nCode&amp;"-"&amp;_xlfn.XLOOKUP(C81,_nCity,_nCode))</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_xlfn.XLOOKUP(B82,_nCity,_nCode&amp;"-"&amp;_xlfn.XLOOKUP(C82,_nCity,_nCode))</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_xlfn.XLOOKUP(B83,_nCity,_nCode&amp;"-"&amp;_xlfn.XLOOKUP(C83,_nCity,_nCode))</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_xlfn.XLOOKUP(B84,_nCity,_nCode&amp;"-"&amp;_xlfn.XLOOKUP(C84,_nCity,_nCode))</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_xlfn.XLOOKUP(B85,_nCity,_nCode&amp;"-"&amp;_xlfn.XLOOKUP(C85,_nCity,_nCode))</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_xlfn.XLOOKUP(B86,_nCity,_nCode&amp;"-"&amp;_xlfn.XLOOKUP(C86,_nCity,_nCode))</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_xlfn.XLOOKUP(B87,_nCity,_nCode&amp;"-"&amp;_xlfn.XLOOKUP(C87,_nCity,_nCode))</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_xlfn.XLOOKUP(B88,_nCity,_nCode&amp;"-"&amp;_xlfn.XLOOKUP(C88,_nCity,_nCode))</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_xlfn.XLOOKUP(B89,_nCity,_nCode&amp;"-"&amp;_xlfn.XLOOKUP(C89,_nCity,_nCode))</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_xlfn.XLOOKUP(B90,_nCity,_nCode&amp;"-"&amp;_xlfn.XLOOKUP(C90,_nCity,_nCode))</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_xlfn.XLOOKUP(B91,_nCity,_nCode&amp;"-"&amp;_xlfn.XLOOKUP(C91,_nCity,_nCode))</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_xlfn.XLOOKUP(B92,_nCity,_nCode&amp;"-"&amp;_xlfn.XLOOKUP(C92,_nCity,_nCode))</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_xlfn.XLOOKUP(B93,_nCity,_nCode&amp;"-"&amp;_xlfn.XLOOKUP(C93,_nCity,_nCode))</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_xlfn.XLOOKUP(B94,_nCity,_nCode&amp;"-"&amp;_xlfn.XLOOKUP(C94,_nCity,_nCode))</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_xlfn.XLOOKUP(B95,_nCity,_nCode&amp;"-"&amp;_xlfn.XLOOKUP(C95,_nCity,_nCode))</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_xlfn.XLOOKUP(B96,_nCity,_nCode&amp;"-"&amp;_xlfn.XLOOKUP(C96,_nCity,_nCode))</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_xlfn.XLOOKUP(B97,_nCity,_nCode&amp;"-"&amp;_xlfn.XLOOKUP(C97,_nCity,_nCode))</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_xlfn.XLOOKUP(B98,_nCity,_nCode&amp;"-"&amp;_xlfn.XLOOKUP(C98,_nCity,_nCode))</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_xlfn.XLOOKUP(B99,_nCity,_nCode&amp;"-"&amp;_xlfn.XLOOKUP(C99,_nCity,_nCode))</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_xlfn.XLOOKUP(B100,_nCity,_nCode&amp;"-"&amp;_xlfn.XLOOKUP(C100,_nCity,_nCode))</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_xlfn.XLOOKUP(B101,_nCity,_nCode&amp;"-"&amp;_xlfn.XLOOKUP(C101,_nCity,_nCode))</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_xlfn.XLOOKUP(B102,_nCity,_nCode&amp;"-"&amp;_xlfn.XLOOKUP(C102,_nCity,_nCode))</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_xlfn.XLOOKUP(B103,_nCity,_nCode&amp;"-"&amp;_xlfn.XLOOKUP(C103,_nCity,_nCode))</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_xlfn.XLOOKUP(B104,_nCity,_nCode&amp;"-"&amp;_xlfn.XLOOKUP(C104,_nCity,_nCode))</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topLeftCell="A17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664062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33203125" style="1" customWidth="1"/>
    <col min="33" max="36" width="18.44140625" style="1" customWidth="1"/>
    <col min="37" max="46" width="16.3320312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3320312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11" t="s">
        <v>307</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O2" s="3"/>
      <c r="AY2" s="6"/>
      <c r="AZ2" s="6"/>
      <c r="BA2" s="6"/>
      <c r="BB2" s="6"/>
      <c r="BC2" s="6"/>
      <c r="BD2" s="6"/>
    </row>
    <row r="3" spans="2:56" ht="21.75" customHeight="1">
      <c r="B3" s="1"/>
      <c r="C3" s="1"/>
      <c r="D3" s="1"/>
      <c r="E3" s="39"/>
      <c r="F3" s="1"/>
      <c r="AO3" s="3"/>
      <c r="AY3" s="6"/>
      <c r="AZ3" s="6"/>
      <c r="BA3" s="6"/>
      <c r="BB3" s="6"/>
      <c r="BC3" s="6"/>
      <c r="BD3" s="6"/>
    </row>
    <row r="4" spans="2:56" ht="33.6" customHeight="1">
      <c r="B4" s="112" t="s">
        <v>92</v>
      </c>
      <c r="C4" s="112"/>
      <c r="D4" s="112"/>
      <c r="E4" s="112"/>
      <c r="F4" s="112"/>
      <c r="G4" s="112"/>
      <c r="H4" s="112"/>
      <c r="I4" s="112"/>
      <c r="J4" s="112"/>
      <c r="K4" s="112"/>
      <c r="L4" s="112"/>
      <c r="M4" s="112"/>
      <c r="N4" s="112"/>
      <c r="O4" s="112"/>
      <c r="P4" s="112"/>
      <c r="Q4" s="112"/>
      <c r="R4" s="112"/>
      <c r="S4" s="112"/>
      <c r="T4" s="112"/>
      <c r="Y4" s="123" t="s">
        <v>6</v>
      </c>
      <c r="Z4" s="123"/>
      <c r="AA4" s="112"/>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24" t="s">
        <v>164</v>
      </c>
      <c r="Z11" s="125"/>
      <c r="AA11" s="126"/>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113" t="s">
        <v>0</v>
      </c>
      <c r="C13" s="112"/>
      <c r="D13" s="112"/>
      <c r="E13" s="112"/>
      <c r="F13" s="112"/>
      <c r="G13" s="112"/>
      <c r="H13" s="112"/>
      <c r="I13" s="112"/>
      <c r="J13" s="112"/>
      <c r="K13" s="112"/>
      <c r="L13" s="112"/>
      <c r="M13" s="112"/>
      <c r="N13" s="112"/>
      <c r="O13" s="112"/>
      <c r="P13" s="112"/>
      <c r="Q13" s="112"/>
      <c r="R13" s="112"/>
      <c r="S13" s="112"/>
      <c r="T13" s="112"/>
      <c r="U13" s="60"/>
      <c r="Y13" s="113" t="s">
        <v>45</v>
      </c>
      <c r="Z13" s="112"/>
      <c r="AA13" s="112"/>
      <c r="AF13" s="60"/>
      <c r="AG13" s="60"/>
      <c r="AH13" s="60"/>
      <c r="AO13" s="3"/>
      <c r="AP13" s="3"/>
    </row>
    <row r="14" spans="2:56" ht="25.5" customHeight="1" thickTop="1" thickBot="1">
      <c r="B14" s="114" t="s">
        <v>310</v>
      </c>
      <c r="C14" s="115"/>
      <c r="D14" s="115"/>
      <c r="E14" s="115"/>
      <c r="F14" s="115"/>
      <c r="G14" s="115"/>
      <c r="H14" s="115"/>
      <c r="I14" s="115"/>
      <c r="J14" s="115"/>
      <c r="K14" s="115"/>
      <c r="L14" s="115"/>
      <c r="M14" s="115"/>
      <c r="N14" s="115"/>
      <c r="O14" s="115"/>
      <c r="P14" s="115"/>
      <c r="Q14" s="115"/>
      <c r="R14" s="115"/>
      <c r="S14" s="115"/>
      <c r="T14" s="116"/>
      <c r="U14" s="3"/>
      <c r="Y14" s="61" t="s">
        <v>31</v>
      </c>
      <c r="Z14" s="61" t="s">
        <v>46</v>
      </c>
      <c r="AA14" s="61" t="s">
        <v>72</v>
      </c>
      <c r="AF14" s="55"/>
      <c r="AG14" s="56"/>
      <c r="AH14" s="56"/>
      <c r="AP14" s="3"/>
    </row>
    <row r="15" spans="2:56" ht="25.5" customHeight="1" thickTop="1">
      <c r="B15" s="117"/>
      <c r="C15" s="118"/>
      <c r="D15" s="118"/>
      <c r="E15" s="118"/>
      <c r="F15" s="118"/>
      <c r="G15" s="118"/>
      <c r="H15" s="118"/>
      <c r="I15" s="118"/>
      <c r="J15" s="118"/>
      <c r="K15" s="118"/>
      <c r="L15" s="118"/>
      <c r="M15" s="118"/>
      <c r="N15" s="118"/>
      <c r="O15" s="118"/>
      <c r="P15" s="118"/>
      <c r="Q15" s="118"/>
      <c r="R15" s="118"/>
      <c r="S15" s="118"/>
      <c r="T15" s="119"/>
      <c r="U15" s="3"/>
      <c r="Y15" s="62" t="s">
        <v>32</v>
      </c>
      <c r="Z15" s="62" t="s">
        <v>33</v>
      </c>
      <c r="AA15" s="62" t="s">
        <v>76</v>
      </c>
      <c r="AF15" s="55"/>
      <c r="AG15" s="56"/>
      <c r="AH15" s="56"/>
      <c r="AP15" s="3"/>
    </row>
    <row r="16" spans="2:56" ht="25.5" customHeight="1">
      <c r="B16" s="117"/>
      <c r="C16" s="118"/>
      <c r="D16" s="118"/>
      <c r="E16" s="118"/>
      <c r="F16" s="118"/>
      <c r="G16" s="118"/>
      <c r="H16" s="118"/>
      <c r="I16" s="118"/>
      <c r="J16" s="118"/>
      <c r="K16" s="118"/>
      <c r="L16" s="118"/>
      <c r="M16" s="118"/>
      <c r="N16" s="118"/>
      <c r="O16" s="118"/>
      <c r="P16" s="118"/>
      <c r="Q16" s="118"/>
      <c r="R16" s="118"/>
      <c r="S16" s="118"/>
      <c r="T16" s="119"/>
      <c r="U16" s="3"/>
      <c r="Y16" s="62" t="s">
        <v>47</v>
      </c>
      <c r="Z16" s="62" t="s">
        <v>54</v>
      </c>
      <c r="AA16" s="62" t="s">
        <v>77</v>
      </c>
      <c r="AG16" s="54"/>
      <c r="AH16" s="54"/>
      <c r="AP16" s="3"/>
    </row>
    <row r="17" spans="2:56" ht="25.5" customHeight="1">
      <c r="B17" s="117"/>
      <c r="C17" s="118"/>
      <c r="D17" s="118"/>
      <c r="E17" s="118"/>
      <c r="F17" s="118"/>
      <c r="G17" s="118"/>
      <c r="H17" s="118"/>
      <c r="I17" s="118"/>
      <c r="J17" s="118"/>
      <c r="K17" s="118"/>
      <c r="L17" s="118"/>
      <c r="M17" s="118"/>
      <c r="N17" s="118"/>
      <c r="O17" s="118"/>
      <c r="P17" s="118"/>
      <c r="Q17" s="118"/>
      <c r="R17" s="118"/>
      <c r="S17" s="118"/>
      <c r="T17" s="119"/>
      <c r="U17" s="3"/>
      <c r="Y17" s="62" t="s">
        <v>39</v>
      </c>
      <c r="Z17" s="62" t="s">
        <v>40</v>
      </c>
      <c r="AA17" s="62" t="s">
        <v>79</v>
      </c>
      <c r="AG17" s="54"/>
      <c r="AH17" s="54"/>
      <c r="AP17" s="3"/>
    </row>
    <row r="18" spans="2:56" ht="25.5" customHeight="1">
      <c r="B18" s="117"/>
      <c r="C18" s="118"/>
      <c r="D18" s="118"/>
      <c r="E18" s="118"/>
      <c r="F18" s="118"/>
      <c r="G18" s="118"/>
      <c r="H18" s="118"/>
      <c r="I18" s="118"/>
      <c r="J18" s="118"/>
      <c r="K18" s="118"/>
      <c r="L18" s="118"/>
      <c r="M18" s="118"/>
      <c r="N18" s="118"/>
      <c r="O18" s="118"/>
      <c r="P18" s="118"/>
      <c r="Q18" s="118"/>
      <c r="R18" s="118"/>
      <c r="S18" s="118"/>
      <c r="T18" s="119"/>
      <c r="U18" s="3"/>
      <c r="Y18" s="62" t="s">
        <v>35</v>
      </c>
      <c r="Z18" s="62" t="s">
        <v>34</v>
      </c>
      <c r="AA18" s="62" t="s">
        <v>75</v>
      </c>
      <c r="AG18" s="54"/>
      <c r="AH18" s="54"/>
      <c r="AO18" s="3"/>
    </row>
    <row r="19" spans="2:56" ht="25.5" customHeight="1">
      <c r="B19" s="117"/>
      <c r="C19" s="118"/>
      <c r="D19" s="118"/>
      <c r="E19" s="118"/>
      <c r="F19" s="118"/>
      <c r="G19" s="118"/>
      <c r="H19" s="118"/>
      <c r="I19" s="118"/>
      <c r="J19" s="118"/>
      <c r="K19" s="118"/>
      <c r="L19" s="118"/>
      <c r="M19" s="118"/>
      <c r="N19" s="118"/>
      <c r="O19" s="118"/>
      <c r="P19" s="118"/>
      <c r="Q19" s="118"/>
      <c r="R19" s="118"/>
      <c r="S19" s="118"/>
      <c r="T19" s="119"/>
      <c r="U19" s="3"/>
      <c r="Y19" s="62" t="s">
        <v>42</v>
      </c>
      <c r="Z19" s="62" t="s">
        <v>41</v>
      </c>
      <c r="AA19" s="62" t="s">
        <v>78</v>
      </c>
      <c r="AG19" s="54"/>
      <c r="AH19" s="54"/>
      <c r="AO19" s="3"/>
    </row>
    <row r="20" spans="2:56" ht="25.5" customHeight="1">
      <c r="B20" s="117"/>
      <c r="C20" s="118"/>
      <c r="D20" s="118"/>
      <c r="E20" s="118"/>
      <c r="F20" s="118"/>
      <c r="G20" s="118"/>
      <c r="H20" s="118"/>
      <c r="I20" s="118"/>
      <c r="J20" s="118"/>
      <c r="K20" s="118"/>
      <c r="L20" s="118"/>
      <c r="M20" s="118"/>
      <c r="N20" s="118"/>
      <c r="O20" s="118"/>
      <c r="P20" s="118"/>
      <c r="Q20" s="118"/>
      <c r="R20" s="118"/>
      <c r="S20" s="118"/>
      <c r="T20" s="119"/>
      <c r="U20" s="3"/>
      <c r="Y20" s="62" t="s">
        <v>48</v>
      </c>
      <c r="Z20" s="62" t="s">
        <v>55</v>
      </c>
      <c r="AA20" s="62" t="s">
        <v>83</v>
      </c>
      <c r="AO20" s="3"/>
    </row>
    <row r="21" spans="2:56" ht="25.5" customHeight="1">
      <c r="B21" s="117"/>
      <c r="C21" s="118"/>
      <c r="D21" s="118"/>
      <c r="E21" s="118"/>
      <c r="F21" s="118"/>
      <c r="G21" s="118"/>
      <c r="H21" s="118"/>
      <c r="I21" s="118"/>
      <c r="J21" s="118"/>
      <c r="K21" s="118"/>
      <c r="L21" s="118"/>
      <c r="M21" s="118"/>
      <c r="N21" s="118"/>
      <c r="O21" s="118"/>
      <c r="P21" s="118"/>
      <c r="Q21" s="118"/>
      <c r="R21" s="118"/>
      <c r="S21" s="118"/>
      <c r="T21" s="119"/>
      <c r="U21" s="3"/>
      <c r="Y21" s="62" t="s">
        <v>49</v>
      </c>
      <c r="Z21" s="62" t="s">
        <v>56</v>
      </c>
      <c r="AA21" s="62" t="s">
        <v>80</v>
      </c>
      <c r="AG21" s="54"/>
      <c r="AH21" s="54"/>
      <c r="AO21" s="3"/>
    </row>
    <row r="22" spans="2:56" ht="25.5" customHeight="1">
      <c r="B22" s="117"/>
      <c r="C22" s="118"/>
      <c r="D22" s="118"/>
      <c r="E22" s="118"/>
      <c r="F22" s="118"/>
      <c r="G22" s="118"/>
      <c r="H22" s="118"/>
      <c r="I22" s="118"/>
      <c r="J22" s="118"/>
      <c r="K22" s="118"/>
      <c r="L22" s="118"/>
      <c r="M22" s="118"/>
      <c r="N22" s="118"/>
      <c r="O22" s="118"/>
      <c r="P22" s="118"/>
      <c r="Q22" s="118"/>
      <c r="R22" s="118"/>
      <c r="S22" s="118"/>
      <c r="T22" s="119"/>
      <c r="U22" s="3"/>
      <c r="Y22" s="62" t="s">
        <v>50</v>
      </c>
      <c r="Z22" s="62" t="s">
        <v>60</v>
      </c>
      <c r="AA22" s="62" t="s">
        <v>81</v>
      </c>
      <c r="AG22" s="54"/>
      <c r="AH22" s="54"/>
      <c r="AO22" s="3"/>
      <c r="AP22" s="3"/>
    </row>
    <row r="23" spans="2:56" ht="25.5" customHeight="1">
      <c r="B23" s="117"/>
      <c r="C23" s="118"/>
      <c r="D23" s="118"/>
      <c r="E23" s="118"/>
      <c r="F23" s="118"/>
      <c r="G23" s="118"/>
      <c r="H23" s="118"/>
      <c r="I23" s="118"/>
      <c r="J23" s="118"/>
      <c r="K23" s="118"/>
      <c r="L23" s="118"/>
      <c r="M23" s="118"/>
      <c r="N23" s="118"/>
      <c r="O23" s="118"/>
      <c r="P23" s="118"/>
      <c r="Q23" s="118"/>
      <c r="R23" s="118"/>
      <c r="S23" s="118"/>
      <c r="T23" s="119"/>
      <c r="U23" s="3"/>
      <c r="Y23" s="62" t="s">
        <v>51</v>
      </c>
      <c r="Z23" s="62" t="s">
        <v>59</v>
      </c>
      <c r="AA23" s="62" t="s">
        <v>82</v>
      </c>
      <c r="AG23" s="54"/>
      <c r="AH23" s="54"/>
      <c r="AO23" s="3"/>
      <c r="AP23" s="3"/>
    </row>
    <row r="24" spans="2:56" ht="25.5" customHeight="1">
      <c r="B24" s="117"/>
      <c r="C24" s="118"/>
      <c r="D24" s="118"/>
      <c r="E24" s="118"/>
      <c r="F24" s="118"/>
      <c r="G24" s="118"/>
      <c r="H24" s="118"/>
      <c r="I24" s="118"/>
      <c r="J24" s="118"/>
      <c r="K24" s="118"/>
      <c r="L24" s="118"/>
      <c r="M24" s="118"/>
      <c r="N24" s="118"/>
      <c r="O24" s="118"/>
      <c r="P24" s="118"/>
      <c r="Q24" s="118"/>
      <c r="R24" s="118"/>
      <c r="S24" s="118"/>
      <c r="T24" s="119"/>
      <c r="U24" s="3"/>
      <c r="Y24" s="62" t="s">
        <v>52</v>
      </c>
      <c r="Z24" s="62" t="s">
        <v>58</v>
      </c>
      <c r="AA24" s="62" t="s">
        <v>73</v>
      </c>
      <c r="AG24" s="54"/>
      <c r="AH24" s="54"/>
      <c r="AO24" s="3"/>
      <c r="AP24" s="3"/>
    </row>
    <row r="25" spans="2:56" ht="25.5" customHeight="1">
      <c r="B25" s="117"/>
      <c r="C25" s="118"/>
      <c r="D25" s="118"/>
      <c r="E25" s="118"/>
      <c r="F25" s="118"/>
      <c r="G25" s="118"/>
      <c r="H25" s="118"/>
      <c r="I25" s="118"/>
      <c r="J25" s="118"/>
      <c r="K25" s="118"/>
      <c r="L25" s="118"/>
      <c r="M25" s="118"/>
      <c r="N25" s="118"/>
      <c r="O25" s="118"/>
      <c r="P25" s="118"/>
      <c r="Q25" s="118"/>
      <c r="R25" s="118"/>
      <c r="S25" s="118"/>
      <c r="T25" s="119"/>
      <c r="U25" s="3"/>
      <c r="Y25" s="62" t="s">
        <v>53</v>
      </c>
      <c r="Z25" s="62" t="s">
        <v>57</v>
      </c>
      <c r="AA25" s="62" t="s">
        <v>74</v>
      </c>
      <c r="AO25" s="3"/>
      <c r="AP25" s="3"/>
    </row>
    <row r="26" spans="2:56" ht="25.5" customHeight="1">
      <c r="B26" s="117"/>
      <c r="C26" s="118"/>
      <c r="D26" s="118"/>
      <c r="E26" s="118"/>
      <c r="F26" s="118"/>
      <c r="G26" s="118"/>
      <c r="H26" s="118"/>
      <c r="I26" s="118"/>
      <c r="J26" s="118"/>
      <c r="K26" s="118"/>
      <c r="L26" s="118"/>
      <c r="M26" s="118"/>
      <c r="N26" s="118"/>
      <c r="O26" s="118"/>
      <c r="P26" s="118"/>
      <c r="Q26" s="118"/>
      <c r="R26" s="118"/>
      <c r="S26" s="118"/>
      <c r="T26" s="119"/>
      <c r="U26" s="3"/>
      <c r="Y26" s="62" t="s">
        <v>105</v>
      </c>
      <c r="Z26" s="62" t="s">
        <v>103</v>
      </c>
      <c r="AA26" s="62" t="s">
        <v>104</v>
      </c>
      <c r="AE26" s="64"/>
      <c r="AF26" s="2"/>
      <c r="AG26" s="2"/>
      <c r="AH26" s="2"/>
      <c r="AI26" s="2"/>
      <c r="AO26" s="3"/>
      <c r="AP26" s="3"/>
    </row>
    <row r="27" spans="2:56" ht="25.5" customHeight="1">
      <c r="B27" s="117"/>
      <c r="C27" s="118"/>
      <c r="D27" s="118"/>
      <c r="E27" s="118"/>
      <c r="F27" s="118"/>
      <c r="G27" s="118"/>
      <c r="H27" s="118"/>
      <c r="I27" s="118"/>
      <c r="J27" s="118"/>
      <c r="K27" s="118"/>
      <c r="L27" s="118"/>
      <c r="M27" s="118"/>
      <c r="N27" s="118"/>
      <c r="O27" s="118"/>
      <c r="P27" s="118"/>
      <c r="Q27" s="118"/>
      <c r="R27" s="118"/>
      <c r="S27" s="118"/>
      <c r="T27" s="119"/>
      <c r="U27" s="3"/>
      <c r="V27" s="3"/>
      <c r="W27" s="3"/>
      <c r="X27" s="3"/>
      <c r="Y27" s="3"/>
      <c r="Z27" s="3"/>
      <c r="AA27" s="3"/>
      <c r="AC27" s="63"/>
      <c r="AD27" s="63"/>
      <c r="AE27" s="64"/>
      <c r="AF27" s="2"/>
      <c r="AG27" s="2"/>
      <c r="AH27" s="2"/>
      <c r="AI27" s="2"/>
      <c r="AO27" s="3"/>
      <c r="AP27" s="3"/>
    </row>
    <row r="28" spans="2:56" ht="47.25" customHeight="1">
      <c r="B28" s="120"/>
      <c r="C28" s="121"/>
      <c r="D28" s="121"/>
      <c r="E28" s="121"/>
      <c r="F28" s="121"/>
      <c r="G28" s="121"/>
      <c r="H28" s="121"/>
      <c r="I28" s="121"/>
      <c r="J28" s="121"/>
      <c r="K28" s="121"/>
      <c r="L28" s="121"/>
      <c r="M28" s="121"/>
      <c r="N28" s="121"/>
      <c r="O28" s="121"/>
      <c r="P28" s="121"/>
      <c r="Q28" s="121"/>
      <c r="R28" s="121"/>
      <c r="S28" s="121"/>
      <c r="T28" s="122"/>
      <c r="U28" s="3"/>
      <c r="V28" s="3"/>
      <c r="W28" s="3"/>
      <c r="X28" s="3"/>
      <c r="Y28" s="76"/>
      <c r="Z28" s="3"/>
      <c r="AA28" s="3"/>
      <c r="AC28" s="63"/>
      <c r="AD28" s="63"/>
      <c r="AE28" s="64"/>
      <c r="AF28" s="110"/>
      <c r="AG28" s="110"/>
      <c r="AH28" s="110"/>
      <c r="AI28" s="110"/>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90" t="s">
        <v>18</v>
      </c>
      <c r="C30" s="91"/>
      <c r="D30" s="91"/>
      <c r="E30" s="91"/>
      <c r="F30" s="91"/>
      <c r="G30" s="91"/>
      <c r="H30" s="91"/>
      <c r="I30" s="91"/>
      <c r="J30" s="91"/>
      <c r="K30" s="91"/>
      <c r="L30" s="91"/>
      <c r="M30" s="91"/>
      <c r="N30" s="91"/>
      <c r="O30" s="91"/>
      <c r="P30" s="91"/>
      <c r="Q30" s="91"/>
      <c r="R30" s="91"/>
      <c r="S30" s="91"/>
      <c r="T30" s="91"/>
      <c r="U30" s="91"/>
      <c r="V30" s="91"/>
      <c r="W30" s="91"/>
      <c r="X30" s="91"/>
      <c r="Y30" s="91"/>
      <c r="Z30" s="91"/>
      <c r="AA30" s="92"/>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93" t="s">
        <v>23</v>
      </c>
      <c r="H33" s="94"/>
      <c r="I33" s="94"/>
      <c r="J33" s="94"/>
      <c r="K33" s="94"/>
      <c r="L33" s="94"/>
      <c r="M33" s="94"/>
      <c r="N33" s="94"/>
      <c r="O33" s="94"/>
      <c r="P33" s="94"/>
      <c r="Q33" s="94"/>
      <c r="R33" s="94"/>
      <c r="S33" s="94"/>
      <c r="T33" s="94"/>
      <c r="U33" s="94"/>
      <c r="V33" s="94"/>
      <c r="W33" s="94"/>
      <c r="X33" s="94"/>
      <c r="Y33" s="94"/>
      <c r="Z33" s="94"/>
      <c r="AA33" s="95"/>
      <c r="AC33" s="63"/>
      <c r="AD33" s="63"/>
      <c r="AE33" s="64"/>
      <c r="BA33" s="6"/>
      <c r="BB33" s="6"/>
      <c r="BC33" s="6"/>
      <c r="BD33" s="6"/>
    </row>
    <row r="34" spans="2:116" ht="33.75" customHeight="1" thickTop="1">
      <c r="B34" s="14" t="s">
        <v>19</v>
      </c>
      <c r="C34" s="15" t="s">
        <v>22</v>
      </c>
      <c r="D34" s="16">
        <v>50</v>
      </c>
      <c r="E34" s="30">
        <v>29</v>
      </c>
      <c r="F34" s="36"/>
      <c r="G34" s="96" t="s">
        <v>302</v>
      </c>
      <c r="H34" s="97"/>
      <c r="I34" s="97"/>
      <c r="J34" s="97"/>
      <c r="K34" s="97"/>
      <c r="L34" s="97"/>
      <c r="M34" s="97"/>
      <c r="N34" s="97"/>
      <c r="O34" s="97"/>
      <c r="P34" s="97"/>
      <c r="Q34" s="97"/>
      <c r="R34" s="97"/>
      <c r="S34" s="97"/>
      <c r="T34" s="97"/>
      <c r="U34" s="97"/>
      <c r="V34" s="97"/>
      <c r="W34" s="97"/>
      <c r="X34" s="97"/>
      <c r="Y34" s="97"/>
      <c r="Z34" s="97"/>
      <c r="AA34" s="98"/>
      <c r="AC34" s="63"/>
      <c r="AD34" s="63"/>
      <c r="AE34" s="64"/>
      <c r="BA34" s="6"/>
      <c r="BB34" s="6"/>
      <c r="BC34" s="6"/>
      <c r="BD34" s="6"/>
    </row>
    <row r="35" spans="2:116" ht="33.9" customHeight="1">
      <c r="B35" s="14" t="s">
        <v>21</v>
      </c>
      <c r="C35" s="15" t="s">
        <v>22</v>
      </c>
      <c r="D35" s="16">
        <v>80</v>
      </c>
      <c r="E35" s="30" t="s">
        <v>51</v>
      </c>
      <c r="F35" s="36"/>
      <c r="G35" s="99" t="s">
        <v>299</v>
      </c>
      <c r="H35" s="100"/>
      <c r="I35" s="100"/>
      <c r="J35" s="100"/>
      <c r="K35" s="100"/>
      <c r="L35" s="100"/>
      <c r="M35" s="100"/>
      <c r="N35" s="100"/>
      <c r="O35" s="100"/>
      <c r="P35" s="100"/>
      <c r="Q35" s="100"/>
      <c r="R35" s="100"/>
      <c r="S35" s="100"/>
      <c r="T35" s="100"/>
      <c r="U35" s="100"/>
      <c r="V35" s="100"/>
      <c r="W35" s="100"/>
      <c r="X35" s="100"/>
      <c r="Y35" s="100"/>
      <c r="Z35" s="100"/>
      <c r="AA35" s="101"/>
      <c r="AC35" s="63"/>
      <c r="AD35" s="63"/>
      <c r="AE35" s="64"/>
      <c r="BA35" s="6"/>
      <c r="BB35" s="6"/>
      <c r="BC35" s="6"/>
      <c r="BD35" s="6"/>
    </row>
    <row r="36" spans="2:116" ht="33.75" customHeight="1">
      <c r="B36" s="14" t="s">
        <v>20</v>
      </c>
      <c r="C36" s="15" t="s">
        <v>22</v>
      </c>
      <c r="D36" s="16">
        <v>120</v>
      </c>
      <c r="E36" s="30">
        <v>95</v>
      </c>
      <c r="F36" s="36"/>
      <c r="G36" s="102" t="s">
        <v>301</v>
      </c>
      <c r="H36" s="103"/>
      <c r="I36" s="103"/>
      <c r="J36" s="103"/>
      <c r="K36" s="103"/>
      <c r="L36" s="103"/>
      <c r="M36" s="103"/>
      <c r="N36" s="103"/>
      <c r="O36" s="103"/>
      <c r="P36" s="103"/>
      <c r="Q36" s="103"/>
      <c r="R36" s="103"/>
      <c r="S36" s="103"/>
      <c r="T36" s="103"/>
      <c r="U36" s="103"/>
      <c r="V36" s="103"/>
      <c r="W36" s="103"/>
      <c r="X36" s="103"/>
      <c r="Y36" s="103"/>
      <c r="Z36" s="103"/>
      <c r="AA36" s="104"/>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93" t="s">
        <v>64</v>
      </c>
      <c r="H67" s="94"/>
      <c r="I67" s="94"/>
      <c r="J67" s="94"/>
      <c r="K67" s="94"/>
      <c r="L67" s="94"/>
      <c r="M67" s="94"/>
      <c r="N67" s="94"/>
      <c r="O67" s="94"/>
      <c r="P67" s="94"/>
      <c r="Q67" s="94"/>
      <c r="R67" s="9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07" t="s">
        <v>64</v>
      </c>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9"/>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87" t="s">
        <v>64</v>
      </c>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9"/>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87" t="s">
        <v>64</v>
      </c>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9"/>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Case</vt:lpstr>
      <vt:lpstr>Model2</vt:lpstr>
      <vt:lpstr>Model</vt:lpstr>
      <vt:lpstr>Flight Routes</vt:lpstr>
      <vt:lpstr>Answers</vt:lpstr>
      <vt:lpstr>_nCanada</vt:lpstr>
      <vt:lpstr>_nCity</vt:lpstr>
      <vt:lpstr>_nCode</vt:lpstr>
      <vt:lpstr>_nDestination</vt:lpstr>
      <vt:lpstr>_nDistance</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2024-01-21T01:25:06Z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