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F5B01B3-1E63-44AA-A603-1520C8D09F5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" sheetId="4" r:id="rId3"/>
    <sheet name="Alt2" sheetId="6" r:id="rId4"/>
  </sheets>
  <definedNames>
    <definedName name="_xlnm._FilterDatabase" localSheetId="2" hidden="1">Alt!$B$2:$D$26</definedName>
    <definedName name="_xlnm._FilterDatabase" localSheetId="3" hidden="1">'Alt2'!$B$2:$D$26</definedName>
    <definedName name="_xlnm._FilterDatabase" localSheetId="1" hidden="1">EDA!$B$2:$D$26</definedName>
    <definedName name="_xlnm._FilterDatabase" localSheetId="0" hidden="1">Original!$B$2:$D$26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9" i="6" l="1" a="1"/>
  <c r="O29" i="6" s="1"/>
  <c r="L29" i="6"/>
  <c r="K30" i="6"/>
  <c r="K31" i="6"/>
  <c r="K32" i="6"/>
  <c r="K33" i="6"/>
  <c r="K34" i="6"/>
  <c r="K35" i="6"/>
  <c r="K36" i="6"/>
  <c r="K37" i="6"/>
  <c r="K38" i="6"/>
  <c r="K39" i="6"/>
  <c r="K40" i="6"/>
  <c r="K41" i="6"/>
  <c r="K29" i="6"/>
  <c r="B29" i="6" a="1"/>
  <c r="B29" i="6" s="1"/>
  <c r="J29" i="6" a="1"/>
  <c r="J29" i="6" s="1"/>
  <c r="H29" i="6" a="1"/>
  <c r="H29" i="6" s="1"/>
  <c r="F29" i="6" a="1"/>
  <c r="F29" i="6" s="1"/>
  <c r="E29" i="6" a="1"/>
  <c r="E29" i="6" s="1"/>
  <c r="F29" i="4" a="1"/>
  <c r="F29" i="4" s="1"/>
  <c r="E29" i="4" a="1"/>
  <c r="E29" i="4" s="1"/>
  <c r="B29" i="4" a="1"/>
  <c r="B29" i="4" s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3" i="2"/>
  <c r="G29" i="6" l="1" a="1"/>
  <c r="G29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<sst xmlns="http://schemas.openxmlformats.org/spreadsheetml/2006/main" count="38" uniqueCount="11">
  <si>
    <t>Question</t>
  </si>
  <si>
    <t>Result</t>
  </si>
  <si>
    <t>Date</t>
  </si>
  <si>
    <t>Group</t>
  </si>
  <si>
    <t>Stock price</t>
  </si>
  <si>
    <t xml:space="preserve">Upward </t>
  </si>
  <si>
    <t>Downward</t>
  </si>
  <si>
    <t>Times</t>
  </si>
  <si>
    <t>https://www.linkedin.com/feed/update/urn:li:activity:7245175317600841728/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</si>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</sst>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u/>
      <sz val="11"/>
      <color theme="10"/>
      <name val="Corbel"/>
      <family val="2"/>
      <scheme val="minor"/>
    </font>
    <font>
      <sz val="10"/>
      <color theme="1"/>
      <name val="Corbel"/>
      <family val="2"/>
      <scheme val="minor"/>
    </font>
    <font>
      <b/>
      <sz val="10"/>
      <color theme="1"/>
      <name val="Corbe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63377788628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8" borderId="0" applyNumberFormat="0" applyAlignment="0" applyProtection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1" applyAlignment="1">
      <alignment vertical="center"/>
    </xf>
    <xf numFmtId="14" fontId="2" fillId="0" borderId="0" xfId="0" applyNumberFormat="1" applyFont="1" applyFill="1"/>
    <xf numFmtId="0" fontId="2" fillId="0" borderId="4" xfId="0" applyFont="1" applyFill="1" applyBorder="1"/>
    <xf numFmtId="0" fontId="2" fillId="0" borderId="8" xfId="0" applyFont="1" applyFill="1" applyBorder="1"/>
  </cellXfs>
  <cellStyles count="4">
    <cellStyle name="Hyperlink" xfId="1" builtinId="8"/>
    <cellStyle name="Intro_Hd" xfId="3" xr:uid="{0B2D65D1-02CC-415D-A73F-FCF508FBAF5B}"/>
    <cellStyle name="Normal" xfId="0" builtinId="0"/>
    <cellStyle name="Normal 2" xfId="2" xr:uid="{0B8F5EC5-7E0C-4D74-94F0-A47E3FB747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0</xdr:row>
      <xdr:rowOff>219808</xdr:rowOff>
    </xdr:from>
    <xdr:to>
      <xdr:col>5</xdr:col>
      <xdr:colOff>1106365</xdr:colOff>
      <xdr:row>22</xdr:row>
      <xdr:rowOff>99647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13793" y="219808"/>
          <a:ext cx="2439864" cy="397705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119: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Identify how many times the price follows an upward trend and how many times it follows a downward trend.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1115615</xdr:colOff>
      <xdr:row>3</xdr:row>
      <xdr:rowOff>185769</xdr:rowOff>
    </xdr:from>
    <xdr:to>
      <xdr:col>5</xdr:col>
      <xdr:colOff>1449267</xdr:colOff>
      <xdr:row>7</xdr:row>
      <xdr:rowOff>80875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573923" y="852519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34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F5C792F-3D73-41F1-B92E-B497E4D6D313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feed/update/urn:li:activity:7245175317600841728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feed/update/urn:li:activity:7245175317600841728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linkedin.com/feed/update/urn:li:activity:7245175317600841728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linkedin.com/feed/update/urn:li:activity:72451753176008417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opLeftCell="A8" zoomScale="130" zoomScaleNormal="130" workbookViewId="0">
      <selection activeCell="E25" sqref="E25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28" t="s">
        <v>0</v>
      </c>
      <c r="C1" s="29"/>
      <c r="E1"/>
      <c r="G1" s="30" t="s">
        <v>1</v>
      </c>
      <c r="H1" s="31"/>
      <c r="J1" s="32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1">
        <v>3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1">
        <v>2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4">
        <v>45295</v>
      </c>
      <c r="C6" s="25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4">
        <v>45296</v>
      </c>
      <c r="C7" s="25">
        <v>52</v>
      </c>
      <c r="D7" s="9"/>
      <c r="E7"/>
      <c r="G7"/>
      <c r="H7"/>
      <c r="I7" s="9"/>
    </row>
    <row r="8" spans="1:14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4">
        <v>45298</v>
      </c>
      <c r="C9" s="25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4">
        <v>45299</v>
      </c>
      <c r="C10" s="25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6">
        <v>45305</v>
      </c>
      <c r="C16" s="27">
        <v>90</v>
      </c>
      <c r="D16" s="9"/>
      <c r="E16" s="10"/>
    </row>
    <row r="17" spans="1:14" x14ac:dyDescent="0.3">
      <c r="A17" s="1"/>
      <c r="B17" s="26">
        <v>45306</v>
      </c>
      <c r="C17" s="27">
        <v>80</v>
      </c>
      <c r="D17" s="9"/>
      <c r="E17" s="10"/>
    </row>
    <row r="18" spans="1:14" x14ac:dyDescent="0.3">
      <c r="A18" s="1"/>
      <c r="B18" s="26">
        <v>45307</v>
      </c>
      <c r="C18" s="27">
        <v>61</v>
      </c>
      <c r="D18" s="9"/>
      <c r="E18" s="10"/>
    </row>
    <row r="19" spans="1:14" x14ac:dyDescent="0.3">
      <c r="A19" s="1"/>
      <c r="B19" s="26">
        <v>45308</v>
      </c>
      <c r="C19" s="27">
        <v>60</v>
      </c>
      <c r="D19" s="9"/>
      <c r="E19" s="10"/>
    </row>
    <row r="20" spans="1:14" x14ac:dyDescent="0.3">
      <c r="A20" s="1"/>
      <c r="B20" s="26">
        <v>45309</v>
      </c>
      <c r="C20" s="27">
        <v>55</v>
      </c>
      <c r="D20" s="9"/>
      <c r="E20" s="1"/>
    </row>
    <row r="21" spans="1:14" x14ac:dyDescent="0.3">
      <c r="A21" s="1"/>
      <c r="B21" s="26">
        <v>45310</v>
      </c>
      <c r="C21" s="27">
        <v>52</v>
      </c>
      <c r="D21" s="9"/>
      <c r="E21" s="1"/>
    </row>
    <row r="22" spans="1:14" x14ac:dyDescent="0.3">
      <c r="A22" s="1"/>
      <c r="B22" s="18">
        <v>45311</v>
      </c>
      <c r="C22" s="19">
        <v>75</v>
      </c>
      <c r="D22" s="9"/>
      <c r="E22" s="1"/>
      <c r="N22" s="2"/>
    </row>
    <row r="23" spans="1:14" x14ac:dyDescent="0.3">
      <c r="A23" s="1"/>
      <c r="B23" s="18">
        <v>45312</v>
      </c>
      <c r="C23" s="19">
        <v>84</v>
      </c>
      <c r="D23" s="9"/>
      <c r="E23" s="1"/>
    </row>
    <row r="24" spans="1:14" x14ac:dyDescent="0.3">
      <c r="B24" s="18">
        <v>45313</v>
      </c>
      <c r="C24" s="19">
        <v>94</v>
      </c>
      <c r="D24" s="9"/>
      <c r="E24" s="1"/>
    </row>
    <row r="25" spans="1:14" x14ac:dyDescent="0.3">
      <c r="B25" s="18">
        <v>45314</v>
      </c>
      <c r="C25" s="19">
        <v>102</v>
      </c>
      <c r="D25" s="9"/>
      <c r="E25" s="1"/>
    </row>
    <row r="26" spans="1:14" x14ac:dyDescent="0.3">
      <c r="B26" s="22">
        <v>45315</v>
      </c>
      <c r="C26" s="23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hyperlinks>
    <hyperlink ref="J1" r:id="rId1" xr:uid="{D1325C44-52BA-42E2-B164-3E07AAFE460F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4EEA-A0DC-4D4C-BA86-72A0FD5579ED}">
  <dimension ref="A1:R26"/>
  <sheetViews>
    <sheetView topLeftCell="A12" zoomScale="130" zoomScaleNormal="130" workbookViewId="0">
      <selection activeCell="I10" sqref="I10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3.109375" customWidth="1"/>
    <col min="7" max="9" width="12.21875" customWidth="1"/>
    <col min="10" max="10" width="2.6640625" customWidth="1"/>
    <col min="11" max="11" width="15.88671875" style="5" bestFit="1" customWidth="1"/>
  </cols>
  <sheetData>
    <row r="1" spans="1:18" s="7" customFormat="1" ht="22.5" customHeight="1" x14ac:dyDescent="0.3">
      <c r="B1" s="28" t="s">
        <v>0</v>
      </c>
      <c r="C1" s="29"/>
      <c r="E1"/>
      <c r="F1"/>
      <c r="G1"/>
      <c r="H1"/>
      <c r="I1"/>
      <c r="K1" s="30" t="s">
        <v>1</v>
      </c>
      <c r="L1" s="31"/>
      <c r="N1" s="32" t="s">
        <v>8</v>
      </c>
    </row>
    <row r="2" spans="1:18" s="2" customFormat="1" x14ac:dyDescent="0.3">
      <c r="B2" s="6" t="s">
        <v>2</v>
      </c>
      <c r="C2" s="8" t="s">
        <v>4</v>
      </c>
      <c r="D2" s="33"/>
      <c r="E2"/>
      <c r="F2"/>
      <c r="G2"/>
      <c r="H2"/>
      <c r="I2"/>
      <c r="K2" s="6" t="s">
        <v>3</v>
      </c>
      <c r="L2" s="20" t="s">
        <v>7</v>
      </c>
    </row>
    <row r="3" spans="1:18" s="2" customFormat="1" x14ac:dyDescent="0.3">
      <c r="B3" s="14">
        <v>45292</v>
      </c>
      <c r="C3" s="15">
        <v>47</v>
      </c>
      <c r="D3" s="34">
        <v>62</v>
      </c>
      <c r="E3">
        <v>99</v>
      </c>
      <c r="F3"/>
      <c r="G3">
        <f>D3-C3</f>
        <v>15</v>
      </c>
      <c r="H3">
        <f>E3-D3</f>
        <v>37</v>
      </c>
      <c r="I3"/>
      <c r="K3" s="12" t="s">
        <v>5</v>
      </c>
      <c r="L3" s="21">
        <v>3</v>
      </c>
      <c r="M3" s="13"/>
      <c r="N3" s="11"/>
      <c r="O3" s="11"/>
      <c r="P3" s="11"/>
      <c r="Q3" s="9"/>
    </row>
    <row r="4" spans="1:18" s="2" customFormat="1" x14ac:dyDescent="0.3">
      <c r="B4" s="14">
        <v>45293</v>
      </c>
      <c r="C4" s="15">
        <v>62</v>
      </c>
      <c r="D4" s="34">
        <v>99</v>
      </c>
      <c r="E4">
        <v>43</v>
      </c>
      <c r="F4"/>
      <c r="G4">
        <f t="shared" ref="G4:G24" si="0">D4-C4</f>
        <v>37</v>
      </c>
      <c r="H4">
        <f t="shared" ref="H4:H24" si="1">E4-D4</f>
        <v>-56</v>
      </c>
      <c r="I4"/>
      <c r="K4" s="12" t="s">
        <v>6</v>
      </c>
      <c r="L4" s="21">
        <v>2</v>
      </c>
      <c r="M4" s="13"/>
      <c r="N4" s="11"/>
      <c r="O4" s="11"/>
      <c r="P4" s="11"/>
      <c r="Q4" s="9"/>
    </row>
    <row r="5" spans="1:18" s="2" customFormat="1" x14ac:dyDescent="0.3">
      <c r="B5" s="14">
        <v>45294</v>
      </c>
      <c r="C5" s="15">
        <v>99</v>
      </c>
      <c r="D5" s="34">
        <v>43</v>
      </c>
      <c r="E5">
        <v>52</v>
      </c>
      <c r="F5"/>
      <c r="G5">
        <f t="shared" si="0"/>
        <v>-56</v>
      </c>
      <c r="H5">
        <f t="shared" si="1"/>
        <v>9</v>
      </c>
      <c r="I5"/>
      <c r="K5"/>
      <c r="L5"/>
      <c r="M5" s="13"/>
      <c r="N5" s="11"/>
      <c r="O5" s="11"/>
      <c r="P5" s="11"/>
      <c r="Q5" s="9"/>
    </row>
    <row r="6" spans="1:18" s="2" customFormat="1" x14ac:dyDescent="0.3">
      <c r="B6" s="24">
        <v>45295</v>
      </c>
      <c r="C6" s="25">
        <v>43</v>
      </c>
      <c r="D6" s="34">
        <v>52</v>
      </c>
      <c r="E6">
        <v>65</v>
      </c>
      <c r="F6"/>
      <c r="G6">
        <f t="shared" si="0"/>
        <v>9</v>
      </c>
      <c r="H6">
        <f t="shared" si="1"/>
        <v>13</v>
      </c>
      <c r="I6"/>
      <c r="K6"/>
      <c r="L6"/>
      <c r="M6" s="13"/>
      <c r="N6" s="11"/>
      <c r="O6" s="11"/>
      <c r="P6" s="11"/>
      <c r="Q6" s="9"/>
    </row>
    <row r="7" spans="1:18" s="2" customFormat="1" x14ac:dyDescent="0.3">
      <c r="B7" s="24">
        <v>45296</v>
      </c>
      <c r="C7" s="25">
        <v>52</v>
      </c>
      <c r="D7" s="34">
        <v>65</v>
      </c>
      <c r="E7">
        <v>72</v>
      </c>
      <c r="F7"/>
      <c r="G7">
        <f t="shared" si="0"/>
        <v>13</v>
      </c>
      <c r="H7">
        <f t="shared" si="1"/>
        <v>7</v>
      </c>
      <c r="I7"/>
      <c r="K7"/>
      <c r="L7"/>
      <c r="M7" s="9"/>
    </row>
    <row r="8" spans="1:18" s="2" customFormat="1" x14ac:dyDescent="0.3">
      <c r="B8" s="24">
        <v>45297</v>
      </c>
      <c r="C8" s="25">
        <v>65</v>
      </c>
      <c r="D8" s="34">
        <v>72</v>
      </c>
      <c r="E8" s="9">
        <v>110</v>
      </c>
      <c r="F8" s="9"/>
      <c r="G8">
        <f t="shared" si="0"/>
        <v>7</v>
      </c>
      <c r="H8">
        <f t="shared" si="1"/>
        <v>38</v>
      </c>
      <c r="I8" s="9"/>
      <c r="J8"/>
      <c r="K8"/>
      <c r="L8"/>
      <c r="M8"/>
      <c r="N8"/>
      <c r="O8"/>
      <c r="P8"/>
      <c r="Q8"/>
    </row>
    <row r="9" spans="1:18" s="2" customFormat="1" x14ac:dyDescent="0.3">
      <c r="B9" s="24">
        <v>45298</v>
      </c>
      <c r="C9" s="25">
        <v>72</v>
      </c>
      <c r="D9" s="34">
        <v>110</v>
      </c>
      <c r="E9" s="9">
        <v>106</v>
      </c>
      <c r="F9" s="9"/>
      <c r="G9">
        <f t="shared" si="0"/>
        <v>38</v>
      </c>
      <c r="H9">
        <f t="shared" si="1"/>
        <v>-4</v>
      </c>
      <c r="I9" s="9"/>
      <c r="J9"/>
      <c r="K9" s="5"/>
      <c r="L9"/>
      <c r="M9"/>
      <c r="N9"/>
      <c r="O9"/>
      <c r="P9"/>
      <c r="Q9"/>
    </row>
    <row r="10" spans="1:18" s="2" customFormat="1" x14ac:dyDescent="0.3">
      <c r="B10" s="24">
        <v>45299</v>
      </c>
      <c r="C10" s="25">
        <v>110</v>
      </c>
      <c r="D10" s="34">
        <v>106</v>
      </c>
      <c r="E10" s="9">
        <v>105</v>
      </c>
      <c r="F10" s="9"/>
      <c r="G10">
        <f t="shared" si="0"/>
        <v>-4</v>
      </c>
      <c r="H10">
        <f t="shared" si="1"/>
        <v>-1</v>
      </c>
      <c r="I10" s="9"/>
      <c r="J10"/>
      <c r="K10" s="5"/>
      <c r="L10"/>
      <c r="M10"/>
      <c r="N10"/>
      <c r="O10"/>
      <c r="P10"/>
      <c r="Q10"/>
    </row>
    <row r="11" spans="1:18" s="2" customFormat="1" x14ac:dyDescent="0.3">
      <c r="B11" s="16">
        <v>45300</v>
      </c>
      <c r="C11" s="17">
        <v>106</v>
      </c>
      <c r="D11" s="34">
        <v>105</v>
      </c>
      <c r="E11" s="9">
        <v>103</v>
      </c>
      <c r="F11" s="9"/>
      <c r="G11">
        <f t="shared" si="0"/>
        <v>-1</v>
      </c>
      <c r="H11">
        <f t="shared" si="1"/>
        <v>-2</v>
      </c>
      <c r="I11" s="9"/>
      <c r="J11"/>
      <c r="K11" s="5"/>
      <c r="L11"/>
      <c r="M11"/>
      <c r="N11"/>
      <c r="O11"/>
      <c r="P11"/>
      <c r="Q11"/>
    </row>
    <row r="12" spans="1:18" s="2" customFormat="1" x14ac:dyDescent="0.3">
      <c r="B12" s="16">
        <v>45301</v>
      </c>
      <c r="C12" s="17">
        <v>105</v>
      </c>
      <c r="D12" s="34">
        <v>103</v>
      </c>
      <c r="E12" s="10">
        <v>100</v>
      </c>
      <c r="F12" s="10"/>
      <c r="G12">
        <f t="shared" si="0"/>
        <v>-2</v>
      </c>
      <c r="H12">
        <f t="shared" si="1"/>
        <v>-3</v>
      </c>
      <c r="I12" s="10"/>
      <c r="J12"/>
      <c r="K12" s="5"/>
      <c r="L12"/>
      <c r="M12"/>
      <c r="N12"/>
      <c r="O12"/>
      <c r="P12"/>
      <c r="Q12"/>
      <c r="R12"/>
    </row>
    <row r="13" spans="1:18" x14ac:dyDescent="0.3">
      <c r="B13" s="16">
        <v>45302</v>
      </c>
      <c r="C13" s="17">
        <v>103</v>
      </c>
      <c r="D13" s="34">
        <v>100</v>
      </c>
      <c r="E13" s="10">
        <v>85</v>
      </c>
      <c r="F13" s="10"/>
      <c r="G13">
        <f t="shared" si="0"/>
        <v>-3</v>
      </c>
      <c r="H13">
        <f t="shared" si="1"/>
        <v>-15</v>
      </c>
      <c r="I13" s="10"/>
    </row>
    <row r="14" spans="1:18" x14ac:dyDescent="0.3">
      <c r="B14" s="16">
        <v>45303</v>
      </c>
      <c r="C14" s="17">
        <v>100</v>
      </c>
      <c r="D14" s="34">
        <v>85</v>
      </c>
      <c r="E14" s="10">
        <v>90</v>
      </c>
      <c r="F14" s="10"/>
      <c r="G14">
        <f t="shared" si="0"/>
        <v>-15</v>
      </c>
      <c r="H14">
        <f t="shared" si="1"/>
        <v>5</v>
      </c>
      <c r="I14" s="10"/>
    </row>
    <row r="15" spans="1:18" x14ac:dyDescent="0.3">
      <c r="A15" s="1"/>
      <c r="B15" s="16">
        <v>45304</v>
      </c>
      <c r="C15" s="17">
        <v>85</v>
      </c>
      <c r="D15" s="34">
        <v>90</v>
      </c>
      <c r="E15" s="10">
        <v>80</v>
      </c>
      <c r="F15" s="10"/>
      <c r="G15">
        <f t="shared" si="0"/>
        <v>5</v>
      </c>
      <c r="H15">
        <f t="shared" si="1"/>
        <v>-10</v>
      </c>
      <c r="I15" s="10"/>
    </row>
    <row r="16" spans="1:18" x14ac:dyDescent="0.3">
      <c r="A16" s="1"/>
      <c r="B16" s="26">
        <v>45305</v>
      </c>
      <c r="C16" s="27">
        <v>90</v>
      </c>
      <c r="D16" s="34">
        <v>80</v>
      </c>
      <c r="E16" s="10">
        <v>61</v>
      </c>
      <c r="F16" s="10"/>
      <c r="G16">
        <f t="shared" si="0"/>
        <v>-10</v>
      </c>
      <c r="H16">
        <f t="shared" si="1"/>
        <v>-19</v>
      </c>
      <c r="I16" s="10"/>
    </row>
    <row r="17" spans="1:18" x14ac:dyDescent="0.3">
      <c r="A17" s="1"/>
      <c r="B17" s="26">
        <v>45306</v>
      </c>
      <c r="C17" s="27">
        <v>80</v>
      </c>
      <c r="D17" s="34">
        <v>61</v>
      </c>
      <c r="E17" s="10">
        <v>60</v>
      </c>
      <c r="F17" s="10"/>
      <c r="G17">
        <f t="shared" si="0"/>
        <v>-19</v>
      </c>
      <c r="H17">
        <f t="shared" si="1"/>
        <v>-1</v>
      </c>
      <c r="I17" s="10"/>
    </row>
    <row r="18" spans="1:18" x14ac:dyDescent="0.3">
      <c r="A18" s="1"/>
      <c r="B18" s="26">
        <v>45307</v>
      </c>
      <c r="C18" s="27">
        <v>61</v>
      </c>
      <c r="D18" s="34">
        <v>60</v>
      </c>
      <c r="E18" s="10">
        <v>55</v>
      </c>
      <c r="F18" s="10"/>
      <c r="G18">
        <f t="shared" si="0"/>
        <v>-1</v>
      </c>
      <c r="H18">
        <f t="shared" si="1"/>
        <v>-5</v>
      </c>
      <c r="I18" s="10"/>
    </row>
    <row r="19" spans="1:18" x14ac:dyDescent="0.3">
      <c r="A19" s="1"/>
      <c r="B19" s="26">
        <v>45308</v>
      </c>
      <c r="C19" s="27">
        <v>60</v>
      </c>
      <c r="D19" s="34">
        <v>55</v>
      </c>
      <c r="E19" s="10">
        <v>52</v>
      </c>
      <c r="F19" s="10"/>
      <c r="G19">
        <f t="shared" si="0"/>
        <v>-5</v>
      </c>
      <c r="H19">
        <f t="shared" si="1"/>
        <v>-3</v>
      </c>
      <c r="I19" s="10"/>
    </row>
    <row r="20" spans="1:18" x14ac:dyDescent="0.3">
      <c r="A20" s="1"/>
      <c r="B20" s="26">
        <v>45309</v>
      </c>
      <c r="C20" s="27">
        <v>55</v>
      </c>
      <c r="D20" s="34">
        <v>52</v>
      </c>
      <c r="E20" s="1">
        <v>75</v>
      </c>
      <c r="F20" s="1"/>
      <c r="G20">
        <f t="shared" si="0"/>
        <v>-3</v>
      </c>
      <c r="H20">
        <f t="shared" si="1"/>
        <v>23</v>
      </c>
      <c r="I20" s="1"/>
    </row>
    <row r="21" spans="1:18" x14ac:dyDescent="0.3">
      <c r="A21" s="1"/>
      <c r="B21" s="26">
        <v>45310</v>
      </c>
      <c r="C21" s="27">
        <v>52</v>
      </c>
      <c r="D21" s="34">
        <v>75</v>
      </c>
      <c r="E21" s="1">
        <v>84</v>
      </c>
      <c r="F21" s="1"/>
      <c r="G21">
        <f t="shared" si="0"/>
        <v>23</v>
      </c>
      <c r="H21">
        <f t="shared" si="1"/>
        <v>9</v>
      </c>
      <c r="I21" s="1"/>
    </row>
    <row r="22" spans="1:18" x14ac:dyDescent="0.3">
      <c r="A22" s="1"/>
      <c r="B22" s="18">
        <v>45311</v>
      </c>
      <c r="C22" s="19">
        <v>75</v>
      </c>
      <c r="D22" s="34">
        <v>84</v>
      </c>
      <c r="E22" s="1">
        <v>94</v>
      </c>
      <c r="F22" s="1"/>
      <c r="G22">
        <f t="shared" si="0"/>
        <v>9</v>
      </c>
      <c r="H22">
        <f t="shared" si="1"/>
        <v>10</v>
      </c>
      <c r="I22" s="1"/>
      <c r="R22" s="2"/>
    </row>
    <row r="23" spans="1:18" x14ac:dyDescent="0.3">
      <c r="A23" s="1"/>
      <c r="B23" s="18">
        <v>45312</v>
      </c>
      <c r="C23" s="19">
        <v>84</v>
      </c>
      <c r="D23" s="34">
        <v>94</v>
      </c>
      <c r="E23" s="1">
        <v>102</v>
      </c>
      <c r="F23" s="1"/>
      <c r="G23">
        <f t="shared" si="0"/>
        <v>10</v>
      </c>
      <c r="H23">
        <f t="shared" si="1"/>
        <v>8</v>
      </c>
      <c r="I23" s="1"/>
    </row>
    <row r="24" spans="1:18" x14ac:dyDescent="0.3">
      <c r="B24" s="18">
        <v>45313</v>
      </c>
      <c r="C24" s="19">
        <v>94</v>
      </c>
      <c r="D24" s="34">
        <v>102</v>
      </c>
      <c r="E24" s="1">
        <v>105</v>
      </c>
      <c r="F24" s="1"/>
      <c r="G24">
        <f t="shared" si="0"/>
        <v>8</v>
      </c>
      <c r="H24">
        <f t="shared" si="1"/>
        <v>3</v>
      </c>
      <c r="I24" s="1"/>
    </row>
    <row r="25" spans="1:18" x14ac:dyDescent="0.3">
      <c r="B25" s="18">
        <v>45314</v>
      </c>
      <c r="C25" s="19">
        <v>102</v>
      </c>
      <c r="D25" s="35">
        <v>105</v>
      </c>
      <c r="E25" s="1"/>
      <c r="F25" s="1"/>
      <c r="G25" s="1"/>
      <c r="H25" s="1"/>
      <c r="I25" s="1"/>
    </row>
    <row r="26" spans="1:18" x14ac:dyDescent="0.3">
      <c r="B26" s="22">
        <v>45315</v>
      </c>
      <c r="C26" s="23">
        <v>105</v>
      </c>
      <c r="D26" s="9"/>
    </row>
  </sheetData>
  <mergeCells count="2">
    <mergeCell ref="B1:C1"/>
    <mergeCell ref="K1:L1"/>
  </mergeCells>
  <hyperlinks>
    <hyperlink ref="N1" r:id="rId1" xr:uid="{371D50A9-3C38-4FE8-95F7-B08978448F1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465A-0CF5-4FAB-9432-AD0BF13880E5}">
  <dimension ref="A1:N52"/>
  <sheetViews>
    <sheetView topLeftCell="A31" zoomScale="130" zoomScaleNormal="130" workbookViewId="0">
      <selection activeCell="G37" sqref="G37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28" t="s">
        <v>0</v>
      </c>
      <c r="C1" s="29"/>
      <c r="E1"/>
      <c r="G1" s="30" t="s">
        <v>1</v>
      </c>
      <c r="H1" s="31"/>
      <c r="J1" s="32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1">
        <v>3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1">
        <v>2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4">
        <v>45295</v>
      </c>
      <c r="C6" s="25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4">
        <v>45296</v>
      </c>
      <c r="C7" s="25">
        <v>52</v>
      </c>
      <c r="D7" s="9"/>
      <c r="E7"/>
      <c r="G7"/>
      <c r="H7"/>
      <c r="I7" s="9"/>
    </row>
    <row r="8" spans="1:14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4">
        <v>45298</v>
      </c>
      <c r="C9" s="25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4">
        <v>45299</v>
      </c>
      <c r="C10" s="25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6">
        <v>45305</v>
      </c>
      <c r="C16" s="27">
        <v>90</v>
      </c>
      <c r="D16" s="9"/>
      <c r="E16" s="10"/>
    </row>
    <row r="17" spans="1:14" x14ac:dyDescent="0.3">
      <c r="A17" s="1"/>
      <c r="B17" s="26">
        <v>45306</v>
      </c>
      <c r="C17" s="27">
        <v>80</v>
      </c>
      <c r="D17" s="9"/>
      <c r="E17" s="10"/>
    </row>
    <row r="18" spans="1:14" x14ac:dyDescent="0.3">
      <c r="A18" s="1"/>
      <c r="B18" s="26">
        <v>45307</v>
      </c>
      <c r="C18" s="27">
        <v>61</v>
      </c>
      <c r="D18" s="9"/>
      <c r="E18" s="10"/>
    </row>
    <row r="19" spans="1:14" x14ac:dyDescent="0.3">
      <c r="A19" s="1"/>
      <c r="B19" s="26">
        <v>45308</v>
      </c>
      <c r="C19" s="27">
        <v>60</v>
      </c>
      <c r="D19" s="9"/>
      <c r="E19" s="10"/>
    </row>
    <row r="20" spans="1:14" x14ac:dyDescent="0.3">
      <c r="A20" s="1"/>
      <c r="B20" s="26">
        <v>45309</v>
      </c>
      <c r="C20" s="27">
        <v>55</v>
      </c>
      <c r="D20" s="9"/>
      <c r="E20" s="1"/>
    </row>
    <row r="21" spans="1:14" x14ac:dyDescent="0.3">
      <c r="A21" s="1"/>
      <c r="B21" s="26">
        <v>45310</v>
      </c>
      <c r="C21" s="27">
        <v>52</v>
      </c>
      <c r="D21" s="9"/>
      <c r="E21" s="1"/>
    </row>
    <row r="22" spans="1:14" x14ac:dyDescent="0.3">
      <c r="A22" s="1"/>
      <c r="B22" s="18">
        <v>45311</v>
      </c>
      <c r="C22" s="19">
        <v>75</v>
      </c>
      <c r="D22" s="9"/>
      <c r="E22" s="1"/>
      <c r="N22" s="2"/>
    </row>
    <row r="23" spans="1:14" x14ac:dyDescent="0.3">
      <c r="A23" s="1"/>
      <c r="B23" s="18">
        <v>45312</v>
      </c>
      <c r="C23" s="19">
        <v>84</v>
      </c>
      <c r="D23" s="9"/>
      <c r="E23" s="1"/>
    </row>
    <row r="24" spans="1:14" x14ac:dyDescent="0.3">
      <c r="B24" s="18">
        <v>45313</v>
      </c>
      <c r="C24" s="19">
        <v>94</v>
      </c>
      <c r="D24" s="9"/>
      <c r="E24" s="1"/>
    </row>
    <row r="25" spans="1:14" x14ac:dyDescent="0.3">
      <c r="B25" s="18">
        <v>45314</v>
      </c>
      <c r="C25" s="19">
        <v>102</v>
      </c>
      <c r="D25" s="9"/>
      <c r="E25" s="1"/>
    </row>
    <row r="26" spans="1:14" x14ac:dyDescent="0.3">
      <c r="B26" s="22">
        <v>45315</v>
      </c>
      <c r="C26" s="23">
        <v>105</v>
      </c>
      <c r="D26" s="9"/>
    </row>
    <row r="29" spans="1:14" x14ac:dyDescent="0.3">
      <c r="B29" s="4" t="str" cm="1">
        <f t="array" aca="1" ref="B29:C30" ca="1">_xlfn.LET(
    _xlpm.d, C3:C26,
    _xlpm.up, _xlfn.SCAN(0, _xlpm.d, _xlfn.LAMBDA(_xlpm.a,_xlpm.v, IF(_xlpm.v &gt; OFFSET(_xlpm.v, -1, ), _xlpm.a + 1, _xlpm.a * 0))),
    _xlpm.dw, _xlfn.SCAN(0, _xlpm.d, _xlfn.LAMBDA(_xlpm.a,_xlpm.v, IF(_xlpm.v &lt; OFFSET(_xlpm.v, -1, ), _xlpm.a + 1, _xlpm.a * 0))),
    _xlfn.VSTACK(
        _xlfn.HSTACK("Upward", COUNTA(_xlfn._xlws.FILTER(_xlpm.up, _xlpm.up = 2))),
        _xlfn.HSTACK("Downward", COUNTA(_xlfn._xlws.FILTER(_xlpm.dw, _xlpm.dw = 2)))
    )
)</f>
        <v>Upward</v>
      </c>
      <c r="C29">
        <f ca="1"/>
        <v>3</v>
      </c>
      <c r="E29" cm="1">
        <f t="array" aca="1" ref="E29:E52" ca="1">_xlfn.SCAN(0, C3:C26, _xlfn.LAMBDA(_xlpm.a,_xlpm.v, IF(_xlpm.v &gt; OFFSET(_xlpm.v, -1, ), _xlpm.a + 1, _xlpm.a * 0)))</f>
        <v>0</v>
      </c>
      <c r="F29" cm="1">
        <f t="array" aca="1" ref="F29:F52" ca="1">_xlfn.SCAN(0, C3:C26, _xlfn.LAMBDA(_xlpm.a,_xlpm.v, IF(_xlpm.v &lt; OFFSET(_xlpm.v, -1, ), _xlpm.a + 1, _xlpm.a * 0)))</f>
        <v>1</v>
      </c>
    </row>
    <row r="30" spans="1:14" x14ac:dyDescent="0.3">
      <c r="B30" s="4" t="str">
        <f ca="1"/>
        <v>Downward</v>
      </c>
      <c r="C30">
        <f ca="1"/>
        <v>2</v>
      </c>
      <c r="E30">
        <f ca="1"/>
        <v>1</v>
      </c>
      <c r="F30">
        <f ca="1"/>
        <v>0</v>
      </c>
    </row>
    <row r="31" spans="1:14" x14ac:dyDescent="0.3">
      <c r="E31">
        <f ca="1"/>
        <v>2</v>
      </c>
      <c r="F31">
        <f ca="1"/>
        <v>0</v>
      </c>
    </row>
    <row r="32" spans="1:14" x14ac:dyDescent="0.3">
      <c r="E32">
        <f ca="1"/>
        <v>0</v>
      </c>
      <c r="F32">
        <f ca="1"/>
        <v>1</v>
      </c>
    </row>
    <row r="33" spans="5:6" x14ac:dyDescent="0.3">
      <c r="E33">
        <f ca="1"/>
        <v>1</v>
      </c>
      <c r="F33">
        <f ca="1"/>
        <v>0</v>
      </c>
    </row>
    <row r="34" spans="5:6" x14ac:dyDescent="0.3">
      <c r="E34">
        <f ca="1"/>
        <v>2</v>
      </c>
      <c r="F34">
        <f ca="1"/>
        <v>0</v>
      </c>
    </row>
    <row r="35" spans="5:6" x14ac:dyDescent="0.3">
      <c r="E35">
        <f ca="1"/>
        <v>3</v>
      </c>
      <c r="F35">
        <f ca="1"/>
        <v>0</v>
      </c>
    </row>
    <row r="36" spans="5:6" x14ac:dyDescent="0.3">
      <c r="E36">
        <f ca="1"/>
        <v>4</v>
      </c>
      <c r="F36">
        <f ca="1"/>
        <v>0</v>
      </c>
    </row>
    <row r="37" spans="5:6" x14ac:dyDescent="0.3">
      <c r="E37">
        <f ca="1"/>
        <v>0</v>
      </c>
      <c r="F37">
        <f ca="1"/>
        <v>1</v>
      </c>
    </row>
    <row r="38" spans="5:6" x14ac:dyDescent="0.3">
      <c r="E38">
        <f ca="1"/>
        <v>0</v>
      </c>
      <c r="F38">
        <f ca="1"/>
        <v>2</v>
      </c>
    </row>
    <row r="39" spans="5:6" x14ac:dyDescent="0.3">
      <c r="E39">
        <f ca="1"/>
        <v>0</v>
      </c>
      <c r="F39">
        <f ca="1"/>
        <v>3</v>
      </c>
    </row>
    <row r="40" spans="5:6" x14ac:dyDescent="0.3">
      <c r="E40">
        <f ca="1"/>
        <v>0</v>
      </c>
      <c r="F40">
        <f ca="1"/>
        <v>4</v>
      </c>
    </row>
    <row r="41" spans="5:6" x14ac:dyDescent="0.3">
      <c r="E41">
        <f ca="1"/>
        <v>0</v>
      </c>
      <c r="F41">
        <f ca="1"/>
        <v>5</v>
      </c>
    </row>
    <row r="42" spans="5:6" x14ac:dyDescent="0.3">
      <c r="E42">
        <f ca="1"/>
        <v>1</v>
      </c>
      <c r="F42">
        <f ca="1"/>
        <v>0</v>
      </c>
    </row>
    <row r="43" spans="5:6" x14ac:dyDescent="0.3">
      <c r="E43">
        <f ca="1"/>
        <v>0</v>
      </c>
      <c r="F43">
        <f ca="1"/>
        <v>1</v>
      </c>
    </row>
    <row r="44" spans="5:6" x14ac:dyDescent="0.3">
      <c r="E44">
        <f ca="1"/>
        <v>0</v>
      </c>
      <c r="F44">
        <f ca="1"/>
        <v>2</v>
      </c>
    </row>
    <row r="45" spans="5:6" x14ac:dyDescent="0.3">
      <c r="E45">
        <f ca="1"/>
        <v>0</v>
      </c>
      <c r="F45">
        <f ca="1"/>
        <v>3</v>
      </c>
    </row>
    <row r="46" spans="5:6" x14ac:dyDescent="0.3">
      <c r="E46">
        <f ca="1"/>
        <v>0</v>
      </c>
      <c r="F46">
        <f ca="1"/>
        <v>4</v>
      </c>
    </row>
    <row r="47" spans="5:6" x14ac:dyDescent="0.3">
      <c r="E47">
        <f ca="1"/>
        <v>0</v>
      </c>
      <c r="F47">
        <f ca="1"/>
        <v>5</v>
      </c>
    </row>
    <row r="48" spans="5:6" x14ac:dyDescent="0.3">
      <c r="E48">
        <f ca="1"/>
        <v>1</v>
      </c>
      <c r="F48">
        <f ca="1"/>
        <v>0</v>
      </c>
    </row>
    <row r="49" spans="5:6" x14ac:dyDescent="0.3">
      <c r="E49">
        <f ca="1"/>
        <v>2</v>
      </c>
      <c r="F49">
        <f ca="1"/>
        <v>0</v>
      </c>
    </row>
    <row r="50" spans="5:6" x14ac:dyDescent="0.3">
      <c r="E50">
        <f ca="1"/>
        <v>3</v>
      </c>
      <c r="F50">
        <f ca="1"/>
        <v>0</v>
      </c>
    </row>
    <row r="51" spans="5:6" x14ac:dyDescent="0.3">
      <c r="E51">
        <f ca="1"/>
        <v>4</v>
      </c>
      <c r="F51">
        <f ca="1"/>
        <v>0</v>
      </c>
    </row>
    <row r="52" spans="5:6" x14ac:dyDescent="0.3">
      <c r="E52">
        <f ca="1"/>
        <v>5</v>
      </c>
      <c r="F52">
        <f ca="1"/>
        <v>0</v>
      </c>
    </row>
  </sheetData>
  <mergeCells count="2">
    <mergeCell ref="B1:C1"/>
    <mergeCell ref="G1:H1"/>
  </mergeCells>
  <hyperlinks>
    <hyperlink ref="J1" r:id="rId1" xr:uid="{C0006E2A-78A3-4B32-A935-5DD26BA50073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3698-31CE-4EC9-AAD3-A092FB84EB43}">
  <dimension ref="A1:O52"/>
  <sheetViews>
    <sheetView tabSelected="1" topLeftCell="E28" zoomScale="130" zoomScaleNormal="130" workbookViewId="0">
      <selection activeCell="H30" sqref="H30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  <col min="15" max="15" width="21.109375" customWidth="1"/>
  </cols>
  <sheetData>
    <row r="1" spans="1:14" s="7" customFormat="1" ht="22.5" customHeight="1" x14ac:dyDescent="0.3">
      <c r="B1" s="28" t="s">
        <v>0</v>
      </c>
      <c r="C1" s="29"/>
      <c r="E1"/>
      <c r="G1" s="30" t="s">
        <v>1</v>
      </c>
      <c r="H1" s="31"/>
      <c r="J1" s="32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1">
        <v>3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1">
        <v>2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4">
        <v>45295</v>
      </c>
      <c r="C6" s="25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4">
        <v>45296</v>
      </c>
      <c r="C7" s="25">
        <v>52</v>
      </c>
      <c r="D7" s="9"/>
      <c r="E7"/>
      <c r="G7"/>
      <c r="H7"/>
      <c r="I7" s="9"/>
    </row>
    <row r="8" spans="1:14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4">
        <v>45298</v>
      </c>
      <c r="C9" s="25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4">
        <v>45299</v>
      </c>
      <c r="C10" s="25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6">
        <v>45305</v>
      </c>
      <c r="C16" s="27">
        <v>90</v>
      </c>
      <c r="D16" s="9"/>
      <c r="E16" s="10"/>
    </row>
    <row r="17" spans="1:15" x14ac:dyDescent="0.3">
      <c r="A17" s="1"/>
      <c r="B17" s="26">
        <v>45306</v>
      </c>
      <c r="C17" s="27">
        <v>80</v>
      </c>
      <c r="D17" s="9"/>
      <c r="E17" s="10"/>
    </row>
    <row r="18" spans="1:15" x14ac:dyDescent="0.3">
      <c r="A18" s="1"/>
      <c r="B18" s="26">
        <v>45307</v>
      </c>
      <c r="C18" s="27">
        <v>61</v>
      </c>
      <c r="D18" s="9"/>
      <c r="E18" s="10"/>
    </row>
    <row r="19" spans="1:15" x14ac:dyDescent="0.3">
      <c r="A19" s="1"/>
      <c r="B19" s="26">
        <v>45308</v>
      </c>
      <c r="C19" s="27">
        <v>60</v>
      </c>
      <c r="D19" s="9"/>
      <c r="E19" s="10"/>
    </row>
    <row r="20" spans="1:15" x14ac:dyDescent="0.3">
      <c r="A20" s="1"/>
      <c r="B20" s="26">
        <v>45309</v>
      </c>
      <c r="C20" s="27">
        <v>55</v>
      </c>
      <c r="D20" s="9"/>
      <c r="E20" s="1"/>
    </row>
    <row r="21" spans="1:15" x14ac:dyDescent="0.3">
      <c r="A21" s="1"/>
      <c r="B21" s="26">
        <v>45310</v>
      </c>
      <c r="C21" s="27">
        <v>52</v>
      </c>
      <c r="D21" s="9"/>
      <c r="E21" s="1"/>
    </row>
    <row r="22" spans="1:15" x14ac:dyDescent="0.3">
      <c r="A22" s="1"/>
      <c r="B22" s="18">
        <v>45311</v>
      </c>
      <c r="C22" s="19">
        <v>75</v>
      </c>
      <c r="D22" s="9"/>
      <c r="E22" s="1"/>
      <c r="N22" s="2"/>
    </row>
    <row r="23" spans="1:15" x14ac:dyDescent="0.3">
      <c r="A23" s="1"/>
      <c r="B23" s="18">
        <v>45312</v>
      </c>
      <c r="C23" s="19">
        <v>84</v>
      </c>
      <c r="D23" s="9"/>
      <c r="E23" s="1"/>
    </row>
    <row r="24" spans="1:15" x14ac:dyDescent="0.3">
      <c r="B24" s="18">
        <v>45313</v>
      </c>
      <c r="C24" s="19">
        <v>94</v>
      </c>
      <c r="D24" s="9"/>
      <c r="E24" s="1"/>
    </row>
    <row r="25" spans="1:15" x14ac:dyDescent="0.3">
      <c r="B25" s="18">
        <v>45314</v>
      </c>
      <c r="C25" s="19">
        <v>102</v>
      </c>
      <c r="D25" s="9"/>
      <c r="E25" s="1"/>
    </row>
    <row r="26" spans="1:15" x14ac:dyDescent="0.3">
      <c r="B26" s="22">
        <v>45315</v>
      </c>
      <c r="C26" s="23">
        <v>105</v>
      </c>
      <c r="D26" s="9"/>
    </row>
    <row r="28" spans="1:15" x14ac:dyDescent="0.3">
      <c r="E28" s="4" t="s">
        <v>9</v>
      </c>
      <c r="F28" s="4" t="s">
        <v>10</v>
      </c>
    </row>
    <row r="29" spans="1:15" x14ac:dyDescent="0.3">
      <c r="B29" s="4" t="str" cm="1">
        <f t="array" ref="B29:C30">_xlfn.LET(
    _xlpm.d, N(C3:C26 &gt; C2:C25),
    _xlpm.r, ROW(B3:B26),
    _xlpm.F, _xlfn.LAMBDA(_xlpm.i, SUM(N(FREQUENCY(IF(_xlpm.i, _xlpm.r), IF(1 - _xlpm.i, _xlpm.r)) &gt; 1))),
    _xlfn.HSTACK(_xlfn.VSTACK("Up", "Down") &amp; "ward", _xlfn.VSTACK(_xlpm.F(_xlpm.d), _xlpm.F(1 - _xlpm.d)))
)</f>
        <v>Upward</v>
      </c>
      <c r="C29">
        <v>3</v>
      </c>
      <c r="E29" s="4" cm="1">
        <f t="array" ref="E29:E52">_xlfn.LET(
    _xlpm.d, N(C3:C26 &gt; C2:C25),
    _xlpm.r, ROW(B3:B26),
    _xlpm.F, _xlfn.LAMBDA(_xlpm.i, SUM(N(FREQUENCY(IF(_xlpm.i, _xlpm.r), IF(1 - _xlpm.i, _xlpm.r)) &gt; 1))),
    _xlpm.d
)</f>
        <v>0</v>
      </c>
      <c r="F29" s="4" cm="1">
        <f t="array" ref="F29:F52">ROW(B3:B26)</f>
        <v>3</v>
      </c>
      <c r="G29" s="5" t="b" cm="1">
        <f t="array" ref="G29:G52">IF(_xlfn.ANCHORARRAY(E29),_xlfn.ANCHORARRAY(F29))</f>
        <v>0</v>
      </c>
      <c r="H29" cm="1">
        <f t="array" ref="H29:H52">IF(1-_xlfn.ANCHORARRAY(E29),_xlfn.ANCHORARRAY(F29))</f>
        <v>3</v>
      </c>
      <c r="J29" cm="1">
        <f t="array" ref="J29:J41">N(FREQUENCY(_xlfn.ANCHORARRAY(G29),_xlfn.ANCHORARRAY(H29)))</f>
        <v>0</v>
      </c>
      <c r="K29">
        <f>N(J29&gt;1)</f>
        <v>0</v>
      </c>
      <c r="L29">
        <f>SUM(K29:K41)</f>
        <v>3</v>
      </c>
      <c r="N29">
        <v>3</v>
      </c>
      <c r="O29" cm="1">
        <f t="array" ref="O29:O41">FREQUENCY(_xlfn.ANCHORARRAY(G29),N29:N40)</f>
        <v>0</v>
      </c>
    </row>
    <row r="30" spans="1:15" x14ac:dyDescent="0.3">
      <c r="B30" s="4" t="str">
        <v>Downward</v>
      </c>
      <c r="C30">
        <v>2</v>
      </c>
      <c r="E30" s="4">
        <v>1</v>
      </c>
      <c r="F30" s="4">
        <v>4</v>
      </c>
      <c r="G30" s="5">
        <v>4</v>
      </c>
      <c r="H30" t="b">
        <v>0</v>
      </c>
      <c r="J30">
        <v>2</v>
      </c>
      <c r="K30">
        <f t="shared" ref="K30:K41" si="0">N(J30&gt;1)</f>
        <v>1</v>
      </c>
      <c r="N30">
        <v>6</v>
      </c>
      <c r="O30">
        <v>2</v>
      </c>
    </row>
    <row r="31" spans="1:15" x14ac:dyDescent="0.3">
      <c r="E31" s="4">
        <v>1</v>
      </c>
      <c r="F31" s="4">
        <v>5</v>
      </c>
      <c r="G31" s="5">
        <v>5</v>
      </c>
      <c r="H31" t="b">
        <v>0</v>
      </c>
      <c r="J31">
        <v>4</v>
      </c>
      <c r="K31">
        <f t="shared" si="0"/>
        <v>1</v>
      </c>
      <c r="N31">
        <v>11</v>
      </c>
      <c r="O31">
        <v>4</v>
      </c>
    </row>
    <row r="32" spans="1:15" x14ac:dyDescent="0.3">
      <c r="E32" s="4">
        <v>0</v>
      </c>
      <c r="F32" s="4">
        <v>6</v>
      </c>
      <c r="G32" s="5" t="b">
        <v>0</v>
      </c>
      <c r="H32">
        <v>6</v>
      </c>
      <c r="J32">
        <v>0</v>
      </c>
      <c r="K32">
        <f t="shared" si="0"/>
        <v>0</v>
      </c>
      <c r="N32">
        <v>12</v>
      </c>
      <c r="O32">
        <v>0</v>
      </c>
    </row>
    <row r="33" spans="5:15" x14ac:dyDescent="0.3">
      <c r="E33" s="4">
        <v>1</v>
      </c>
      <c r="F33" s="4">
        <v>7</v>
      </c>
      <c r="G33" s="5">
        <v>7</v>
      </c>
      <c r="H33" t="b">
        <v>0</v>
      </c>
      <c r="J33">
        <v>0</v>
      </c>
      <c r="K33">
        <f t="shared" si="0"/>
        <v>0</v>
      </c>
      <c r="N33">
        <v>13</v>
      </c>
      <c r="O33">
        <v>0</v>
      </c>
    </row>
    <row r="34" spans="5:15" x14ac:dyDescent="0.3">
      <c r="E34" s="4">
        <v>1</v>
      </c>
      <c r="F34" s="4">
        <v>8</v>
      </c>
      <c r="G34" s="5">
        <v>8</v>
      </c>
      <c r="H34" t="b">
        <v>0</v>
      </c>
      <c r="J34">
        <v>0</v>
      </c>
      <c r="K34">
        <f t="shared" si="0"/>
        <v>0</v>
      </c>
      <c r="N34">
        <v>14</v>
      </c>
      <c r="O34">
        <v>0</v>
      </c>
    </row>
    <row r="35" spans="5:15" x14ac:dyDescent="0.3">
      <c r="E35" s="4">
        <v>1</v>
      </c>
      <c r="F35" s="4">
        <v>9</v>
      </c>
      <c r="G35" s="5">
        <v>9</v>
      </c>
      <c r="H35" t="b">
        <v>0</v>
      </c>
      <c r="J35">
        <v>0</v>
      </c>
      <c r="K35">
        <f t="shared" si="0"/>
        <v>0</v>
      </c>
      <c r="N35">
        <v>15</v>
      </c>
      <c r="O35">
        <v>0</v>
      </c>
    </row>
    <row r="36" spans="5:15" x14ac:dyDescent="0.3">
      <c r="E36" s="4">
        <v>1</v>
      </c>
      <c r="F36" s="4">
        <v>10</v>
      </c>
      <c r="G36" s="5">
        <v>10</v>
      </c>
      <c r="H36" t="b">
        <v>0</v>
      </c>
      <c r="J36">
        <v>1</v>
      </c>
      <c r="K36">
        <f t="shared" si="0"/>
        <v>0</v>
      </c>
      <c r="N36">
        <v>17</v>
      </c>
      <c r="O36">
        <v>1</v>
      </c>
    </row>
    <row r="37" spans="5:15" x14ac:dyDescent="0.3">
      <c r="E37" s="4">
        <v>0</v>
      </c>
      <c r="F37" s="4">
        <v>11</v>
      </c>
      <c r="G37" s="5" t="b">
        <v>0</v>
      </c>
      <c r="H37">
        <v>11</v>
      </c>
      <c r="J37">
        <v>0</v>
      </c>
      <c r="K37">
        <f t="shared" si="0"/>
        <v>0</v>
      </c>
      <c r="N37">
        <v>18</v>
      </c>
      <c r="O37">
        <v>0</v>
      </c>
    </row>
    <row r="38" spans="5:15" x14ac:dyDescent="0.3">
      <c r="E38" s="4">
        <v>0</v>
      </c>
      <c r="F38" s="4">
        <v>12</v>
      </c>
      <c r="G38" s="5" t="b">
        <v>0</v>
      </c>
      <c r="H38">
        <v>12</v>
      </c>
      <c r="J38">
        <v>0</v>
      </c>
      <c r="K38">
        <f t="shared" si="0"/>
        <v>0</v>
      </c>
      <c r="N38">
        <v>19</v>
      </c>
      <c r="O38">
        <v>0</v>
      </c>
    </row>
    <row r="39" spans="5:15" x14ac:dyDescent="0.3">
      <c r="E39" s="4">
        <v>0</v>
      </c>
      <c r="F39" s="4">
        <v>13</v>
      </c>
      <c r="G39" s="5" t="b">
        <v>0</v>
      </c>
      <c r="H39">
        <v>13</v>
      </c>
      <c r="J39">
        <v>0</v>
      </c>
      <c r="K39">
        <f t="shared" si="0"/>
        <v>0</v>
      </c>
      <c r="N39">
        <v>20</v>
      </c>
      <c r="O39">
        <v>0</v>
      </c>
    </row>
    <row r="40" spans="5:15" x14ac:dyDescent="0.3">
      <c r="E40" s="4">
        <v>0</v>
      </c>
      <c r="F40" s="4">
        <v>14</v>
      </c>
      <c r="G40" s="5" t="b">
        <v>0</v>
      </c>
      <c r="H40">
        <v>14</v>
      </c>
      <c r="J40">
        <v>0</v>
      </c>
      <c r="K40">
        <f t="shared" si="0"/>
        <v>0</v>
      </c>
      <c r="N40">
        <v>21</v>
      </c>
      <c r="O40">
        <v>0</v>
      </c>
    </row>
    <row r="41" spans="5:15" x14ac:dyDescent="0.3">
      <c r="E41" s="4">
        <v>0</v>
      </c>
      <c r="F41" s="4">
        <v>15</v>
      </c>
      <c r="G41" s="5" t="b">
        <v>0</v>
      </c>
      <c r="H41">
        <v>15</v>
      </c>
      <c r="J41">
        <v>5</v>
      </c>
      <c r="K41">
        <f t="shared" si="0"/>
        <v>1</v>
      </c>
      <c r="O41">
        <v>5</v>
      </c>
    </row>
    <row r="42" spans="5:15" x14ac:dyDescent="0.3">
      <c r="E42" s="4">
        <v>1</v>
      </c>
      <c r="F42" s="4">
        <v>16</v>
      </c>
      <c r="G42" s="5">
        <v>16</v>
      </c>
      <c r="H42" t="b">
        <v>0</v>
      </c>
    </row>
    <row r="43" spans="5:15" x14ac:dyDescent="0.3">
      <c r="E43" s="4">
        <v>0</v>
      </c>
      <c r="F43" s="4">
        <v>17</v>
      </c>
      <c r="G43" s="5" t="b">
        <v>0</v>
      </c>
      <c r="H43">
        <v>17</v>
      </c>
    </row>
    <row r="44" spans="5:15" x14ac:dyDescent="0.3">
      <c r="E44" s="4">
        <v>0</v>
      </c>
      <c r="F44" s="4">
        <v>18</v>
      </c>
      <c r="G44" s="5" t="b">
        <v>0</v>
      </c>
      <c r="H44">
        <v>18</v>
      </c>
    </row>
    <row r="45" spans="5:15" x14ac:dyDescent="0.3">
      <c r="E45" s="4">
        <v>0</v>
      </c>
      <c r="F45" s="4">
        <v>19</v>
      </c>
      <c r="G45" s="5" t="b">
        <v>0</v>
      </c>
      <c r="H45">
        <v>19</v>
      </c>
    </row>
    <row r="46" spans="5:15" x14ac:dyDescent="0.3">
      <c r="E46" s="4">
        <v>0</v>
      </c>
      <c r="F46" s="4">
        <v>20</v>
      </c>
      <c r="G46" s="5" t="b">
        <v>0</v>
      </c>
      <c r="H46">
        <v>20</v>
      </c>
    </row>
    <row r="47" spans="5:15" x14ac:dyDescent="0.3">
      <c r="E47" s="4">
        <v>0</v>
      </c>
      <c r="F47" s="4">
        <v>21</v>
      </c>
      <c r="G47" s="5" t="b">
        <v>0</v>
      </c>
      <c r="H47">
        <v>21</v>
      </c>
    </row>
    <row r="48" spans="5:15" x14ac:dyDescent="0.3">
      <c r="E48" s="4">
        <v>1</v>
      </c>
      <c r="F48" s="4">
        <v>22</v>
      </c>
      <c r="G48" s="5">
        <v>22</v>
      </c>
      <c r="H48" t="b">
        <v>0</v>
      </c>
    </row>
    <row r="49" spans="5:8" x14ac:dyDescent="0.3">
      <c r="E49" s="4">
        <v>1</v>
      </c>
      <c r="F49" s="4">
        <v>23</v>
      </c>
      <c r="G49" s="5">
        <v>23</v>
      </c>
      <c r="H49" t="b">
        <v>0</v>
      </c>
    </row>
    <row r="50" spans="5:8" x14ac:dyDescent="0.3">
      <c r="E50" s="4">
        <v>1</v>
      </c>
      <c r="F50" s="4">
        <v>24</v>
      </c>
      <c r="G50" s="5">
        <v>24</v>
      </c>
      <c r="H50" t="b">
        <v>0</v>
      </c>
    </row>
    <row r="51" spans="5:8" x14ac:dyDescent="0.3">
      <c r="E51" s="4">
        <v>1</v>
      </c>
      <c r="F51" s="4">
        <v>25</v>
      </c>
      <c r="G51" s="5">
        <v>25</v>
      </c>
      <c r="H51" t="b">
        <v>0</v>
      </c>
    </row>
    <row r="52" spans="5:8" x14ac:dyDescent="0.3">
      <c r="E52" s="4">
        <v>1</v>
      </c>
      <c r="F52" s="4">
        <v>26</v>
      </c>
      <c r="G52" s="5">
        <v>26</v>
      </c>
      <c r="H52" t="b">
        <v>0</v>
      </c>
    </row>
  </sheetData>
  <mergeCells count="2">
    <mergeCell ref="B1:C1"/>
    <mergeCell ref="G1:H1"/>
  </mergeCells>
  <hyperlinks>
    <hyperlink ref="J1" r:id="rId1" xr:uid="{8776B685-E906-4BA0-ADFF-FB973A80BAD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2024-09-28T02:14:30Z</dcterms:modified>
</cp:coreProperties>
</file>