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63" documentId="8_{8638EEE2-9350-4970-AF6F-016A378047FD}" xr6:coauthVersionLast="47" xr6:coauthVersionMax="47" xr10:uidLastSave="{5B886452-49AC-4254-91D0-2EE7B654133C}"/>
  <bookViews>
    <workbookView xWindow="57480" yWindow="1665" windowWidth="29040" windowHeight="15720" activeTab="2" xr2:uid="{00000000-000D-0000-FFFF-FFFF00000000}"/>
  </bookViews>
  <sheets>
    <sheet name="Original" sheetId="1" r:id="rId1"/>
    <sheet name="EDA" sheetId="2" r:id="rId2"/>
    <sheet name="MySingleFunction" sheetId="3" r:id="rId3"/>
  </sheets>
  <definedNames>
    <definedName name="_xlnm._FilterDatabase" localSheetId="1" hidden="1">EDA!$B$2:$D$36</definedName>
    <definedName name="_xlnm._FilterDatabase" localSheetId="2" hidden="1">MySingleFunction!$B$2:$D$36</definedName>
    <definedName name="_xlnm._FilterDatabase" localSheetId="0" hidden="1">Original!$B$2:$D$36</definedName>
    <definedName name="Xref">_xlfn.LAMBDA(_xlpm.v, _xlfn.LET(_xlpm.z,_xlfn.XLOOKUP(_xlpm.v,EDA!$F$3:$F$8,EDA!$G$3:$G$8,"NA"),IF(_xlpm.z="NA",_xlpm.v,Xref(_xlpm.z))))</definedName>
  </definedNames>
  <calcPr calcId="191029"/>
  <pivotCaches>
    <pivotCache cacheId="37" r:id="rId4"/>
    <pivotCache cacheId="3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3" l="1" a="1"/>
  <c r="F18" i="3" s="1"/>
  <c r="T20" i="2" l="1" a="1"/>
  <c r="T20" i="2" s="1"/>
  <c r="N19" i="2" a="1"/>
  <c r="N19" i="2" s="1"/>
  <c r="M20" i="2"/>
  <c r="M21" i="2"/>
  <c r="M23" i="2"/>
  <c r="M24" i="2"/>
  <c r="M25" i="2"/>
  <c r="M27" i="2"/>
  <c r="M28" i="2"/>
  <c r="M31" i="2"/>
  <c r="G20" i="2" a="1"/>
  <c r="G20" i="2" s="1"/>
  <c r="M29" i="2" s="1"/>
  <c r="G21" i="2" a="1"/>
  <c r="G21" i="2" s="1"/>
  <c r="M30" i="2" s="1"/>
  <c r="G22" i="2" a="1"/>
  <c r="G22" i="2" s="1"/>
  <c r="M32" i="2" s="1"/>
  <c r="G23" i="2" a="1"/>
  <c r="G23" i="2" s="1"/>
  <c r="M26" i="2" s="1"/>
  <c r="G24" i="2" a="1"/>
  <c r="G24" i="2" s="1"/>
  <c r="M22" i="2" s="1"/>
  <c r="G19" i="2" a="1"/>
  <c r="G19" i="2" s="1"/>
  <c r="M19" i="2" s="1"/>
  <c r="F16" i="2" a="1"/>
  <c r="F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<sst xmlns="http://schemas.openxmlformats.org/spreadsheetml/2006/main" count="228" uniqueCount="29">
  <si>
    <t>Result</t>
  </si>
  <si>
    <t>Date</t>
  </si>
  <si>
    <t>Customer ID</t>
  </si>
  <si>
    <t>Quantity</t>
  </si>
  <si>
    <t>C-2</t>
  </si>
  <si>
    <t>C-5</t>
  </si>
  <si>
    <t>C-4</t>
  </si>
  <si>
    <t>C-3</t>
  </si>
  <si>
    <t>C-1</t>
  </si>
  <si>
    <t>Question Table 1: Transactions</t>
  </si>
  <si>
    <t>Sales</t>
  </si>
  <si>
    <t>OLD ID</t>
  </si>
  <si>
    <t>New ID</t>
  </si>
  <si>
    <t>Question Table: changes on IDs</t>
  </si>
  <si>
    <t>C-7</t>
  </si>
  <si>
    <t>C-9</t>
  </si>
  <si>
    <t>C-8</t>
  </si>
  <si>
    <t>C-13</t>
  </si>
  <si>
    <t>C-12</t>
  </si>
  <si>
    <t>C-10</t>
  </si>
  <si>
    <t>C-11</t>
  </si>
  <si>
    <t>C-14</t>
  </si>
  <si>
    <t>C-15</t>
  </si>
  <si>
    <t>Customer</t>
  </si>
  <si>
    <t>Sum of Quantity</t>
  </si>
  <si>
    <t>Final ID</t>
  </si>
  <si>
    <t>Item</t>
  </si>
  <si>
    <t>Number</t>
  </si>
  <si>
    <t>Sum of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</si>
</sst>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Trebuchet MS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14" fontId="2" fillId="3" borderId="3" xfId="0" applyNumberFormat="1" applyFont="1" applyFill="1" applyBorder="1" applyAlignment="1">
      <alignment horizontal="center"/>
    </xf>
    <xf numFmtId="0" fontId="2" fillId="0" borderId="4" xfId="0" applyFont="1" applyBorder="1"/>
    <xf numFmtId="0" fontId="3" fillId="0" borderId="0" xfId="0" applyFont="1" applyAlignment="1">
      <alignment vertical="center"/>
    </xf>
    <xf numFmtId="0" fontId="2" fillId="4" borderId="4" xfId="0" applyFont="1" applyFill="1" applyBorder="1"/>
    <xf numFmtId="0" fontId="4" fillId="2" borderId="1" xfId="0" applyFont="1" applyFill="1" applyBorder="1" applyAlignment="1">
      <alignment horizontal="center"/>
    </xf>
    <xf numFmtId="14" fontId="4" fillId="3" borderId="3" xfId="0" applyNumberFormat="1" applyFont="1" applyFill="1" applyBorder="1" applyAlignment="1">
      <alignment horizontal="center"/>
    </xf>
    <xf numFmtId="14" fontId="4" fillId="2" borderId="2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4" fontId="4" fillId="2" borderId="6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0" xfId="0" pivotButton="1"/>
    <xf numFmtId="0" fontId="4" fillId="6" borderId="4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440304</xdr:colOff>
      <xdr:row>10</xdr:row>
      <xdr:rowOff>18976</xdr:rowOff>
    </xdr:from>
    <xdr:to>
      <xdr:col>9</xdr:col>
      <xdr:colOff>239506</xdr:colOff>
      <xdr:row>13</xdr:row>
      <xdr:rowOff>30407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0800000">
          <a:off x="6983979" y="2190676"/>
          <a:ext cx="570727" cy="640081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358775</xdr:colOff>
      <xdr:row>11</xdr:row>
      <xdr:rowOff>120650</xdr:rowOff>
    </xdr:from>
    <xdr:to>
      <xdr:col>10</xdr:col>
      <xdr:colOff>19050</xdr:colOff>
      <xdr:row>28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2940050" y="2501900"/>
          <a:ext cx="5003800" cy="3536950"/>
        </a:xfrm>
        <a:prstGeom prst="roundRect">
          <a:avLst>
            <a:gd name="adj" fmla="val 5904"/>
          </a:avLst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4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61: Sales per customer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Question Table 1, sales transactions are provided. Unfortunately, in this system, when a customer identity changes, their ID is also changed which its historical values are provided in Table 2.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We want to calculate the total sales per customer based on their latest ID, as shown in the result table. 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For example, since C-5 changed to C-8, the total sales to C-5 and C-8 are combined, as highlighted in the cell.</a:t>
          </a:r>
        </a:p>
      </xdr:txBody>
    </xdr:sp>
    <xdr:clientData/>
  </xdr:twoCellAnchor>
  <xdr:twoCellAnchor>
    <xdr:from>
      <xdr:col>3</xdr:col>
      <xdr:colOff>546101</xdr:colOff>
      <xdr:row>12</xdr:row>
      <xdr:rowOff>113977</xdr:rowOff>
    </xdr:from>
    <xdr:to>
      <xdr:col>4</xdr:col>
      <xdr:colOff>407534</xdr:colOff>
      <xdr:row>15</xdr:row>
      <xdr:rowOff>81454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 rot="16200000">
          <a:off x="2479041" y="2791137"/>
          <a:ext cx="596127" cy="423408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849879</xdr:colOff>
      <xdr:row>8</xdr:row>
      <xdr:rowOff>66601</xdr:rowOff>
    </xdr:from>
    <xdr:to>
      <xdr:col>6</xdr:col>
      <xdr:colOff>325231</xdr:colOff>
      <xdr:row>11</xdr:row>
      <xdr:rowOff>78032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79828FE-37E0-F4CD-8FD3-276859A810D0}"/>
            </a:ext>
          </a:extLst>
        </xdr:cNvPr>
        <xdr:cNvSpPr/>
      </xdr:nvSpPr>
      <xdr:spPr>
        <a:xfrm>
          <a:off x="4316979" y="1819201"/>
          <a:ext cx="570727" cy="640081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446.540135416668" createdVersion="8" refreshedVersion="8" minRefreshableVersion="3" recordCount="34" xr:uid="{14708446-B3B0-44D8-8B4C-5EAD29D2345F}">
  <cacheSource type="worksheet">
    <worksheetSource ref="C2:D36" sheet="EDA"/>
  </cacheSource>
  <cacheFields count="2">
    <cacheField name="Customer ID" numFmtId="0">
      <sharedItems count="14">
        <s v="C-2"/>
        <s v="C-5"/>
        <s v="C-3"/>
        <s v="C-1"/>
        <s v="C-10"/>
        <s v="C-4"/>
        <s v="C-15"/>
        <s v="C-11"/>
        <s v="C-7"/>
        <s v="C-8"/>
        <s v="C-12"/>
        <s v="C-9"/>
        <s v="C-13"/>
        <s v="C-14"/>
      </sharedItems>
    </cacheField>
    <cacheField name="Quantity" numFmtId="0">
      <sharedItems containsSemiMixedTypes="0" containsString="0" containsNumber="1" containsInteger="1" minValue="10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446.542060879627" createdVersion="8" refreshedVersion="8" minRefreshableVersion="3" recordCount="14" xr:uid="{8220D1E7-3879-495D-BDED-4611D262BAAA}">
  <cacheSource type="worksheet">
    <worksheetSource ref="M18:N32" sheet="EDA"/>
  </cacheSource>
  <cacheFields count="2">
    <cacheField name="Item" numFmtId="0">
      <sharedItems count="8">
        <s v="C-13"/>
        <s v="C-10"/>
        <s v="C-11"/>
        <s v="C-14"/>
        <s v="C-15"/>
        <s v="C-3"/>
        <s v="C-4"/>
        <s v="C-8"/>
      </sharedItems>
    </cacheField>
    <cacheField name="Number" numFmtId="0">
      <sharedItems containsSemiMixedTypes="0" containsString="0" containsNumber="1" containsInteger="1" minValue="11" maxValue="163" count="13">
        <n v="163"/>
        <n v="92"/>
        <n v="35"/>
        <n v="13"/>
        <n v="135"/>
        <n v="49"/>
        <n v="85"/>
        <n v="52"/>
        <n v="86"/>
        <n v="11"/>
        <n v="22"/>
        <n v="27"/>
        <n v="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n v="40"/>
  </r>
  <r>
    <x v="1"/>
    <n v="22"/>
  </r>
  <r>
    <x v="2"/>
    <n v="24"/>
  </r>
  <r>
    <x v="0"/>
    <n v="12"/>
  </r>
  <r>
    <x v="3"/>
    <n v="31"/>
  </r>
  <r>
    <x v="3"/>
    <n v="35"/>
  </r>
  <r>
    <x v="2"/>
    <n v="25"/>
  </r>
  <r>
    <x v="4"/>
    <n v="10"/>
  </r>
  <r>
    <x v="5"/>
    <n v="11"/>
  </r>
  <r>
    <x v="6"/>
    <n v="25"/>
  </r>
  <r>
    <x v="3"/>
    <n v="36"/>
  </r>
  <r>
    <x v="3"/>
    <n v="28"/>
  </r>
  <r>
    <x v="7"/>
    <n v="11"/>
  </r>
  <r>
    <x v="2"/>
    <n v="12"/>
  </r>
  <r>
    <x v="4"/>
    <n v="34"/>
  </r>
  <r>
    <x v="2"/>
    <n v="25"/>
  </r>
  <r>
    <x v="7"/>
    <n v="24"/>
  </r>
  <r>
    <x v="3"/>
    <n v="33"/>
  </r>
  <r>
    <x v="6"/>
    <n v="23"/>
  </r>
  <r>
    <x v="6"/>
    <n v="37"/>
  </r>
  <r>
    <x v="4"/>
    <n v="13"/>
  </r>
  <r>
    <x v="4"/>
    <n v="35"/>
  </r>
  <r>
    <x v="8"/>
    <n v="27"/>
  </r>
  <r>
    <x v="9"/>
    <n v="30"/>
  </r>
  <r>
    <x v="10"/>
    <n v="13"/>
  </r>
  <r>
    <x v="11"/>
    <n v="22"/>
  </r>
  <r>
    <x v="12"/>
    <n v="34"/>
  </r>
  <r>
    <x v="13"/>
    <n v="15"/>
  </r>
  <r>
    <x v="12"/>
    <n v="21"/>
  </r>
  <r>
    <x v="12"/>
    <n v="30"/>
  </r>
  <r>
    <x v="13"/>
    <n v="24"/>
  </r>
  <r>
    <x v="12"/>
    <n v="27"/>
  </r>
  <r>
    <x v="12"/>
    <n v="23"/>
  </r>
  <r>
    <x v="13"/>
    <n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</r>
  <r>
    <x v="1"/>
    <x v="1"/>
  </r>
  <r>
    <x v="2"/>
    <x v="2"/>
  </r>
  <r>
    <x v="3"/>
    <x v="3"/>
  </r>
  <r>
    <x v="0"/>
    <x v="4"/>
  </r>
  <r>
    <x v="3"/>
    <x v="5"/>
  </r>
  <r>
    <x v="4"/>
    <x v="6"/>
  </r>
  <r>
    <x v="3"/>
    <x v="7"/>
  </r>
  <r>
    <x v="5"/>
    <x v="8"/>
  </r>
  <r>
    <x v="6"/>
    <x v="9"/>
  </r>
  <r>
    <x v="7"/>
    <x v="10"/>
  </r>
  <r>
    <x v="0"/>
    <x v="11"/>
  </r>
  <r>
    <x v="7"/>
    <x v="12"/>
  </r>
  <r>
    <x v="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609D59-4633-4F57-90A3-04B986FD1339}" name="PivotTable4" cacheId="3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>
  <location ref="P19:Q27" firstHeaderRow="1" firstDataRow="1" firstDataCol="1"/>
  <pivotFields count="2">
    <pivotField axis="axisRow" compact="0" showAll="0" sortType="ascending">
      <items count="9">
        <item x="5"/>
        <item x="6"/>
        <item x="7"/>
        <item x="1"/>
        <item x="2"/>
        <item x="0"/>
        <item x="3"/>
        <item x="4"/>
        <item t="default"/>
      </items>
    </pivotField>
    <pivotField dataField="1" compact="0" showAll="0">
      <items count="14">
        <item x="9"/>
        <item x="3"/>
        <item x="10"/>
        <item x="11"/>
        <item x="12"/>
        <item x="2"/>
        <item x="5"/>
        <item x="7"/>
        <item x="6"/>
        <item x="8"/>
        <item x="1"/>
        <item x="4"/>
        <item x="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Sum of Numbe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0D899A-1282-4F00-8826-4DA467422A57}" name="PivotTable3" cacheId="3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>
  <location ref="J18:K32" firstHeaderRow="1" firstDataRow="1" firstDataCol="1"/>
  <pivotFields count="2">
    <pivotField axis="axisRow" compact="0" showAll="0">
      <items count="15">
        <item x="3"/>
        <item x="4"/>
        <item x="7"/>
        <item x="10"/>
        <item x="12"/>
        <item x="13"/>
        <item x="6"/>
        <item x="0"/>
        <item x="2"/>
        <item x="5"/>
        <item x="1"/>
        <item x="8"/>
        <item x="9"/>
        <item x="11"/>
        <item t="default"/>
      </items>
    </pivotField>
    <pivotField dataField="1" compact="0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dataFields count="1">
    <dataField name="Sum of Quantit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workbookViewId="0">
      <selection activeCell="M10" sqref="M10"/>
    </sheetView>
  </sheetViews>
  <sheetFormatPr defaultRowHeight="14.4" x14ac:dyDescent="0.3"/>
  <cols>
    <col min="1" max="1" width="3" style="2" customWidth="1"/>
    <col min="2" max="2" width="12.88671875" customWidth="1"/>
    <col min="3" max="3" width="10.6640625" customWidth="1"/>
    <col min="4" max="4" width="7.33203125" bestFit="1" customWidth="1"/>
    <col min="5" max="5" width="11.6640625" customWidth="1"/>
    <col min="6" max="7" width="14.33203125" customWidth="1"/>
    <col min="8" max="8" width="11.6640625" customWidth="1"/>
    <col min="9" max="9" width="10.109375" customWidth="1"/>
    <col min="10" max="10" width="8" customWidth="1"/>
  </cols>
  <sheetData>
    <row r="1" spans="1:10" s="8" customFormat="1" ht="22.5" customHeight="1" x14ac:dyDescent="0.25">
      <c r="A1" s="1"/>
      <c r="B1" s="21" t="s">
        <v>9</v>
      </c>
      <c r="C1" s="21"/>
      <c r="D1" s="21"/>
      <c r="F1" s="21" t="s">
        <v>13</v>
      </c>
      <c r="G1" s="21"/>
      <c r="I1" s="21" t="s">
        <v>0</v>
      </c>
      <c r="J1" s="21"/>
    </row>
    <row r="2" spans="1:10" s="1" customFormat="1" x14ac:dyDescent="0.3">
      <c r="A2" s="2"/>
      <c r="B2" s="10" t="s">
        <v>1</v>
      </c>
      <c r="C2" s="12" t="s">
        <v>2</v>
      </c>
      <c r="D2" s="15" t="s">
        <v>3</v>
      </c>
      <c r="F2" s="12" t="s">
        <v>11</v>
      </c>
      <c r="G2" s="15" t="s">
        <v>12</v>
      </c>
      <c r="I2" s="4" t="s">
        <v>23</v>
      </c>
      <c r="J2" s="5" t="s">
        <v>10</v>
      </c>
    </row>
    <row r="3" spans="1:10" s="1" customFormat="1" x14ac:dyDescent="0.3">
      <c r="A3" s="2"/>
      <c r="B3" s="11">
        <v>45125</v>
      </c>
      <c r="C3" s="13" t="s">
        <v>4</v>
      </c>
      <c r="D3" s="16">
        <v>40</v>
      </c>
      <c r="F3" s="13" t="s">
        <v>8</v>
      </c>
      <c r="G3" s="13" t="s">
        <v>14</v>
      </c>
      <c r="I3" s="6" t="s">
        <v>7</v>
      </c>
      <c r="J3" s="7">
        <v>86</v>
      </c>
    </row>
    <row r="4" spans="1:10" s="1" customFormat="1" x14ac:dyDescent="0.3">
      <c r="A4" s="2"/>
      <c r="B4" s="11">
        <v>45126</v>
      </c>
      <c r="C4" s="14" t="s">
        <v>5</v>
      </c>
      <c r="D4" s="17">
        <v>22</v>
      </c>
      <c r="F4" s="13" t="s">
        <v>5</v>
      </c>
      <c r="G4" s="13" t="s">
        <v>16</v>
      </c>
      <c r="I4" s="6" t="s">
        <v>6</v>
      </c>
      <c r="J4" s="7">
        <v>11</v>
      </c>
    </row>
    <row r="5" spans="1:10" s="1" customFormat="1" x14ac:dyDescent="0.3">
      <c r="A5" s="2"/>
      <c r="B5" s="11">
        <v>45133</v>
      </c>
      <c r="C5" s="13" t="s">
        <v>7</v>
      </c>
      <c r="D5" s="16">
        <v>24</v>
      </c>
      <c r="F5" s="13" t="s">
        <v>14</v>
      </c>
      <c r="G5" s="13" t="s">
        <v>15</v>
      </c>
      <c r="I5" s="6" t="s">
        <v>16</v>
      </c>
      <c r="J5" s="9">
        <v>52</v>
      </c>
    </row>
    <row r="6" spans="1:10" s="1" customFormat="1" x14ac:dyDescent="0.3">
      <c r="A6" s="2"/>
      <c r="B6" s="11">
        <v>45134</v>
      </c>
      <c r="C6" s="13" t="s">
        <v>4</v>
      </c>
      <c r="D6" s="16">
        <v>12</v>
      </c>
      <c r="F6" s="13" t="s">
        <v>15</v>
      </c>
      <c r="G6" s="13" t="s">
        <v>17</v>
      </c>
      <c r="I6" s="6" t="s">
        <v>19</v>
      </c>
      <c r="J6" s="7">
        <v>92</v>
      </c>
    </row>
    <row r="7" spans="1:10" s="1" customFormat="1" x14ac:dyDescent="0.3">
      <c r="A7" s="2"/>
      <c r="B7" s="11">
        <v>45138</v>
      </c>
      <c r="C7" s="13" t="s">
        <v>8</v>
      </c>
      <c r="D7" s="16">
        <v>31</v>
      </c>
      <c r="F7" s="13" t="s">
        <v>4</v>
      </c>
      <c r="G7" s="13" t="s">
        <v>18</v>
      </c>
      <c r="H7" s="3"/>
      <c r="I7" s="6" t="s">
        <v>20</v>
      </c>
      <c r="J7" s="7">
        <v>35</v>
      </c>
    </row>
    <row r="8" spans="1:10" x14ac:dyDescent="0.3">
      <c r="B8" s="11">
        <v>45138</v>
      </c>
      <c r="C8" s="13" t="s">
        <v>8</v>
      </c>
      <c r="D8" s="16">
        <v>35</v>
      </c>
      <c r="E8" s="1"/>
      <c r="F8" s="13" t="s">
        <v>18</v>
      </c>
      <c r="G8" s="13" t="s">
        <v>21</v>
      </c>
      <c r="H8" s="3"/>
      <c r="I8" s="6" t="s">
        <v>17</v>
      </c>
      <c r="J8" s="7">
        <v>347</v>
      </c>
    </row>
    <row r="9" spans="1:10" x14ac:dyDescent="0.3">
      <c r="B9" s="11">
        <v>45141</v>
      </c>
      <c r="C9" s="13" t="s">
        <v>7</v>
      </c>
      <c r="D9" s="16">
        <v>25</v>
      </c>
      <c r="E9" s="1"/>
      <c r="I9" s="6" t="s">
        <v>21</v>
      </c>
      <c r="J9" s="7">
        <v>114</v>
      </c>
    </row>
    <row r="10" spans="1:10" x14ac:dyDescent="0.3">
      <c r="B10" s="11">
        <v>45157</v>
      </c>
      <c r="C10" s="13" t="s">
        <v>19</v>
      </c>
      <c r="D10" s="16">
        <v>10</v>
      </c>
      <c r="E10" s="1"/>
      <c r="I10" s="6" t="s">
        <v>22</v>
      </c>
      <c r="J10" s="7">
        <v>85</v>
      </c>
    </row>
    <row r="11" spans="1:10" x14ac:dyDescent="0.3">
      <c r="B11" s="11">
        <v>45168</v>
      </c>
      <c r="C11" s="13" t="s">
        <v>6</v>
      </c>
      <c r="D11" s="16">
        <v>11</v>
      </c>
      <c r="E11" s="1"/>
    </row>
    <row r="12" spans="1:10" x14ac:dyDescent="0.3">
      <c r="B12" s="11">
        <v>45169</v>
      </c>
      <c r="C12" s="13" t="s">
        <v>22</v>
      </c>
      <c r="D12" s="16">
        <v>25</v>
      </c>
      <c r="E12" s="1"/>
    </row>
    <row r="13" spans="1:10" x14ac:dyDescent="0.3">
      <c r="B13" s="11">
        <v>45172</v>
      </c>
      <c r="C13" s="13" t="s">
        <v>8</v>
      </c>
      <c r="D13" s="16">
        <v>36</v>
      </c>
      <c r="E13" s="1"/>
    </row>
    <row r="14" spans="1:10" x14ac:dyDescent="0.3">
      <c r="B14" s="11">
        <v>45177</v>
      </c>
      <c r="C14" s="13" t="s">
        <v>8</v>
      </c>
      <c r="D14" s="16">
        <v>28</v>
      </c>
    </row>
    <row r="15" spans="1:10" x14ac:dyDescent="0.3">
      <c r="B15" s="11">
        <v>45178</v>
      </c>
      <c r="C15" s="13" t="s">
        <v>20</v>
      </c>
      <c r="D15" s="16">
        <v>11</v>
      </c>
    </row>
    <row r="16" spans="1:10" x14ac:dyDescent="0.3">
      <c r="B16" s="11">
        <v>45183</v>
      </c>
      <c r="C16" s="13" t="s">
        <v>7</v>
      </c>
      <c r="D16" s="16">
        <v>12</v>
      </c>
    </row>
    <row r="17" spans="2:4" x14ac:dyDescent="0.3">
      <c r="B17" s="11">
        <v>45201</v>
      </c>
      <c r="C17" s="13" t="s">
        <v>19</v>
      </c>
      <c r="D17" s="16">
        <v>34</v>
      </c>
    </row>
    <row r="18" spans="2:4" x14ac:dyDescent="0.3">
      <c r="B18" s="11">
        <v>45201</v>
      </c>
      <c r="C18" s="13" t="s">
        <v>7</v>
      </c>
      <c r="D18" s="16">
        <v>25</v>
      </c>
    </row>
    <row r="19" spans="2:4" x14ac:dyDescent="0.3">
      <c r="B19" s="11">
        <v>45212</v>
      </c>
      <c r="C19" s="13" t="s">
        <v>20</v>
      </c>
      <c r="D19" s="16">
        <v>24</v>
      </c>
    </row>
    <row r="20" spans="2:4" x14ac:dyDescent="0.3">
      <c r="B20" s="11">
        <v>45220</v>
      </c>
      <c r="C20" s="13" t="s">
        <v>8</v>
      </c>
      <c r="D20" s="16">
        <v>33</v>
      </c>
    </row>
    <row r="21" spans="2:4" x14ac:dyDescent="0.3">
      <c r="B21" s="11">
        <v>45222</v>
      </c>
      <c r="C21" s="13" t="s">
        <v>22</v>
      </c>
      <c r="D21" s="16">
        <v>23</v>
      </c>
    </row>
    <row r="22" spans="2:4" x14ac:dyDescent="0.3">
      <c r="B22" s="11">
        <v>45222</v>
      </c>
      <c r="C22" s="13" t="s">
        <v>22</v>
      </c>
      <c r="D22" s="16">
        <v>37</v>
      </c>
    </row>
    <row r="23" spans="2:4" x14ac:dyDescent="0.3">
      <c r="B23" s="11">
        <v>45239</v>
      </c>
      <c r="C23" s="13" t="s">
        <v>19</v>
      </c>
      <c r="D23" s="16">
        <v>13</v>
      </c>
    </row>
    <row r="24" spans="2:4" x14ac:dyDescent="0.3">
      <c r="B24" s="11">
        <v>45240</v>
      </c>
      <c r="C24" s="13" t="s">
        <v>19</v>
      </c>
      <c r="D24" s="16">
        <v>35</v>
      </c>
    </row>
    <row r="25" spans="2:4" x14ac:dyDescent="0.3">
      <c r="B25" s="11">
        <v>45246</v>
      </c>
      <c r="C25" s="13" t="s">
        <v>14</v>
      </c>
      <c r="D25" s="16">
        <v>27</v>
      </c>
    </row>
    <row r="26" spans="2:4" x14ac:dyDescent="0.3">
      <c r="B26" s="11">
        <v>45262</v>
      </c>
      <c r="C26" s="14" t="s">
        <v>16</v>
      </c>
      <c r="D26" s="17">
        <v>30</v>
      </c>
    </row>
    <row r="27" spans="2:4" x14ac:dyDescent="0.3">
      <c r="B27" s="11">
        <v>45264</v>
      </c>
      <c r="C27" s="13" t="s">
        <v>18</v>
      </c>
      <c r="D27" s="16">
        <v>13</v>
      </c>
    </row>
    <row r="28" spans="2:4" x14ac:dyDescent="0.3">
      <c r="B28" s="11">
        <v>45276</v>
      </c>
      <c r="C28" s="13" t="s">
        <v>15</v>
      </c>
      <c r="D28" s="16">
        <v>22</v>
      </c>
    </row>
    <row r="29" spans="2:4" x14ac:dyDescent="0.3">
      <c r="B29" s="11">
        <v>45284</v>
      </c>
      <c r="C29" s="13" t="s">
        <v>17</v>
      </c>
      <c r="D29" s="16">
        <v>34</v>
      </c>
    </row>
    <row r="30" spans="2:4" x14ac:dyDescent="0.3">
      <c r="B30" s="11">
        <v>45286</v>
      </c>
      <c r="C30" s="13" t="s">
        <v>21</v>
      </c>
      <c r="D30" s="16">
        <v>15</v>
      </c>
    </row>
    <row r="31" spans="2:4" x14ac:dyDescent="0.3">
      <c r="B31" s="11">
        <v>45292</v>
      </c>
      <c r="C31" s="13" t="s">
        <v>17</v>
      </c>
      <c r="D31" s="16">
        <v>21</v>
      </c>
    </row>
    <row r="32" spans="2:4" x14ac:dyDescent="0.3">
      <c r="B32" s="11">
        <v>45301</v>
      </c>
      <c r="C32" s="13" t="s">
        <v>17</v>
      </c>
      <c r="D32" s="16">
        <v>30</v>
      </c>
    </row>
    <row r="33" spans="2:5" x14ac:dyDescent="0.3">
      <c r="B33" s="11">
        <v>45305</v>
      </c>
      <c r="C33" s="13" t="s">
        <v>21</v>
      </c>
      <c r="D33" s="16">
        <v>24</v>
      </c>
    </row>
    <row r="34" spans="2:5" x14ac:dyDescent="0.3">
      <c r="B34" s="11">
        <v>45319</v>
      </c>
      <c r="C34" s="13" t="s">
        <v>17</v>
      </c>
      <c r="D34" s="16">
        <v>27</v>
      </c>
    </row>
    <row r="35" spans="2:5" x14ac:dyDescent="0.3">
      <c r="B35" s="11">
        <v>45348</v>
      </c>
      <c r="C35" s="13" t="s">
        <v>17</v>
      </c>
      <c r="D35" s="16">
        <v>23</v>
      </c>
    </row>
    <row r="36" spans="2:5" x14ac:dyDescent="0.3">
      <c r="B36" s="11">
        <v>45350</v>
      </c>
      <c r="C36" s="13" t="s">
        <v>21</v>
      </c>
      <c r="D36" s="16">
        <v>10</v>
      </c>
      <c r="E36" s="1"/>
    </row>
  </sheetData>
  <sortState xmlns:xlrd2="http://schemas.microsoft.com/office/spreadsheetml/2017/richdata2" ref="B3:D36">
    <sortCondition ref="B11:B36"/>
  </sortState>
  <mergeCells count="3">
    <mergeCell ref="B1:D1"/>
    <mergeCell ref="I1:J1"/>
    <mergeCell ref="F1:G1"/>
  </mergeCells>
  <phoneticPr fontId="1" type="noConversion"/>
  <conditionalFormatting sqref="C3:C36">
    <cfRule type="cellIs" dxfId="2" priority="1" operator="equal">
      <formula>$F$12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BBC6-7609-4740-9FE7-EFF7EBA1FAAF}">
  <dimension ref="A1:T36"/>
  <sheetViews>
    <sheetView topLeftCell="B2" workbookViewId="0">
      <selection activeCell="G13" sqref="G13"/>
    </sheetView>
  </sheetViews>
  <sheetFormatPr defaultRowHeight="14.4" x14ac:dyDescent="0.3"/>
  <cols>
    <col min="1" max="1" width="3" style="2" customWidth="1"/>
    <col min="2" max="2" width="12.88671875" customWidth="1"/>
    <col min="3" max="3" width="10.6640625" customWidth="1"/>
    <col min="4" max="4" width="7.33203125" bestFit="1" customWidth="1"/>
    <col min="5" max="5" width="11.6640625" customWidth="1"/>
    <col min="6" max="6" width="15.21875" bestFit="1" customWidth="1"/>
    <col min="7" max="7" width="17.33203125" bestFit="1" customWidth="1"/>
    <col min="8" max="8" width="11.6640625" customWidth="1"/>
    <col min="9" max="9" width="10.109375" customWidth="1"/>
    <col min="10" max="10" width="15.21875" bestFit="1" customWidth="1"/>
    <col min="11" max="11" width="17.33203125" bestFit="1" customWidth="1"/>
    <col min="13" max="13" width="15.21875" bestFit="1" customWidth="1"/>
    <col min="14" max="14" width="25.109375" bestFit="1" customWidth="1"/>
    <col min="16" max="16" width="7.88671875" bestFit="1" customWidth="1"/>
    <col min="17" max="17" width="16.6640625" bestFit="1" customWidth="1"/>
    <col min="18" max="19" width="3.77734375" bestFit="1" customWidth="1"/>
    <col min="20" max="20" width="6" bestFit="1" customWidth="1"/>
    <col min="21" max="27" width="3.77734375" bestFit="1" customWidth="1"/>
    <col min="28" max="29" width="5" bestFit="1" customWidth="1"/>
  </cols>
  <sheetData>
    <row r="1" spans="1:10" s="8" customFormat="1" ht="22.5" customHeight="1" x14ac:dyDescent="0.25">
      <c r="A1" s="1"/>
      <c r="B1" s="21" t="s">
        <v>9</v>
      </c>
      <c r="C1" s="21"/>
      <c r="D1" s="21"/>
      <c r="F1" s="21" t="s">
        <v>13</v>
      </c>
      <c r="G1" s="21"/>
      <c r="I1" s="21" t="s">
        <v>0</v>
      </c>
      <c r="J1" s="21"/>
    </row>
    <row r="2" spans="1:10" s="1" customFormat="1" x14ac:dyDescent="0.3">
      <c r="A2" s="2"/>
      <c r="B2" s="10" t="s">
        <v>1</v>
      </c>
      <c r="C2" s="12" t="s">
        <v>2</v>
      </c>
      <c r="D2" s="15" t="s">
        <v>3</v>
      </c>
      <c r="F2" s="12" t="s">
        <v>11</v>
      </c>
      <c r="G2" s="15" t="s">
        <v>12</v>
      </c>
      <c r="I2" s="4" t="s">
        <v>23</v>
      </c>
      <c r="J2" s="5" t="s">
        <v>10</v>
      </c>
    </row>
    <row r="3" spans="1:10" s="1" customFormat="1" x14ac:dyDescent="0.3">
      <c r="A3" s="2"/>
      <c r="B3" s="11">
        <v>45125</v>
      </c>
      <c r="C3" s="13" t="s">
        <v>4</v>
      </c>
      <c r="D3" s="16">
        <v>40</v>
      </c>
      <c r="E3" s="1">
        <v>1</v>
      </c>
      <c r="F3" s="13" t="s">
        <v>8</v>
      </c>
      <c r="G3" s="13" t="s">
        <v>14</v>
      </c>
      <c r="I3" s="6" t="s">
        <v>7</v>
      </c>
      <c r="J3" s="7">
        <v>86</v>
      </c>
    </row>
    <row r="4" spans="1:10" s="1" customFormat="1" x14ac:dyDescent="0.3">
      <c r="A4" s="2"/>
      <c r="B4" s="11">
        <v>45126</v>
      </c>
      <c r="C4" s="14" t="s">
        <v>5</v>
      </c>
      <c r="D4" s="17">
        <v>22</v>
      </c>
      <c r="E4" s="1">
        <v>2</v>
      </c>
      <c r="F4" s="13" t="s">
        <v>5</v>
      </c>
      <c r="G4" s="13" t="s">
        <v>16</v>
      </c>
      <c r="I4" s="6" t="s">
        <v>6</v>
      </c>
      <c r="J4" s="7">
        <v>11</v>
      </c>
    </row>
    <row r="5" spans="1:10" s="1" customFormat="1" x14ac:dyDescent="0.3">
      <c r="A5" s="2"/>
      <c r="B5" s="11">
        <v>45133</v>
      </c>
      <c r="C5" s="13" t="s">
        <v>7</v>
      </c>
      <c r="D5" s="16">
        <v>24</v>
      </c>
      <c r="E5" s="1">
        <v>3</v>
      </c>
      <c r="F5" s="13" t="s">
        <v>14</v>
      </c>
      <c r="G5" s="13" t="s">
        <v>15</v>
      </c>
      <c r="I5" s="6" t="s">
        <v>16</v>
      </c>
      <c r="J5" s="9">
        <v>52</v>
      </c>
    </row>
    <row r="6" spans="1:10" s="1" customFormat="1" x14ac:dyDescent="0.3">
      <c r="A6" s="2"/>
      <c r="B6" s="11">
        <v>45134</v>
      </c>
      <c r="C6" s="13" t="s">
        <v>4</v>
      </c>
      <c r="D6" s="16">
        <v>12</v>
      </c>
      <c r="E6" s="1">
        <v>4</v>
      </c>
      <c r="F6" s="13" t="s">
        <v>15</v>
      </c>
      <c r="G6" s="13" t="s">
        <v>17</v>
      </c>
      <c r="I6" s="6" t="s">
        <v>19</v>
      </c>
      <c r="J6" s="7">
        <v>92</v>
      </c>
    </row>
    <row r="7" spans="1:10" s="1" customFormat="1" x14ac:dyDescent="0.3">
      <c r="A7" s="2"/>
      <c r="B7" s="11">
        <v>45138</v>
      </c>
      <c r="C7" s="19" t="s">
        <v>8</v>
      </c>
      <c r="D7" s="20">
        <v>31</v>
      </c>
      <c r="E7" s="1">
        <v>5</v>
      </c>
      <c r="F7" s="13" t="s">
        <v>4</v>
      </c>
      <c r="G7" s="13" t="s">
        <v>18</v>
      </c>
      <c r="H7" s="3"/>
      <c r="I7" s="6" t="s">
        <v>20</v>
      </c>
      <c r="J7" s="7">
        <v>35</v>
      </c>
    </row>
    <row r="8" spans="1:10" x14ac:dyDescent="0.3">
      <c r="B8" s="11">
        <v>45138</v>
      </c>
      <c r="C8" s="19" t="s">
        <v>8</v>
      </c>
      <c r="D8" s="20">
        <v>35</v>
      </c>
      <c r="E8" s="1">
        <v>6</v>
      </c>
      <c r="F8" s="13" t="s">
        <v>18</v>
      </c>
      <c r="G8" s="13" t="s">
        <v>21</v>
      </c>
      <c r="H8" s="3"/>
      <c r="I8" s="6" t="s">
        <v>17</v>
      </c>
      <c r="J8" s="7">
        <v>347</v>
      </c>
    </row>
    <row r="9" spans="1:10" x14ac:dyDescent="0.3">
      <c r="B9" s="11">
        <v>45141</v>
      </c>
      <c r="C9" s="13" t="s">
        <v>7</v>
      </c>
      <c r="D9" s="16">
        <v>25</v>
      </c>
      <c r="E9" s="1"/>
      <c r="I9" s="6" t="s">
        <v>21</v>
      </c>
      <c r="J9" s="7">
        <v>114</v>
      </c>
    </row>
    <row r="10" spans="1:10" x14ac:dyDescent="0.3">
      <c r="B10" s="11">
        <v>45157</v>
      </c>
      <c r="C10" s="13" t="s">
        <v>19</v>
      </c>
      <c r="D10" s="16">
        <v>10</v>
      </c>
      <c r="E10" s="1"/>
      <c r="I10" s="6" t="s">
        <v>22</v>
      </c>
      <c r="J10" s="7">
        <v>85</v>
      </c>
    </row>
    <row r="11" spans="1:10" x14ac:dyDescent="0.3">
      <c r="B11" s="11">
        <v>45168</v>
      </c>
      <c r="C11" s="13" t="s">
        <v>6</v>
      </c>
      <c r="D11" s="16">
        <v>11</v>
      </c>
      <c r="E11" s="1"/>
    </row>
    <row r="12" spans="1:10" x14ac:dyDescent="0.3">
      <c r="B12" s="11">
        <v>45169</v>
      </c>
      <c r="C12" s="13" t="s">
        <v>22</v>
      </c>
      <c r="D12" s="16">
        <v>25</v>
      </c>
      <c r="E12" s="1"/>
    </row>
    <row r="13" spans="1:10" x14ac:dyDescent="0.3">
      <c r="B13" s="11">
        <v>45172</v>
      </c>
      <c r="C13" s="19" t="s">
        <v>8</v>
      </c>
      <c r="D13" s="20">
        <v>36</v>
      </c>
      <c r="E13" s="1"/>
    </row>
    <row r="14" spans="1:10" x14ac:dyDescent="0.3">
      <c r="B14" s="11">
        <v>45177</v>
      </c>
      <c r="C14" s="19" t="s">
        <v>8</v>
      </c>
      <c r="D14" s="20">
        <v>28</v>
      </c>
    </row>
    <row r="15" spans="1:10" x14ac:dyDescent="0.3">
      <c r="B15" s="11">
        <v>45178</v>
      </c>
      <c r="C15" s="13" t="s">
        <v>20</v>
      </c>
      <c r="D15" s="16">
        <v>11</v>
      </c>
    </row>
    <row r="16" spans="1:10" x14ac:dyDescent="0.3">
      <c r="B16" s="11">
        <v>45183</v>
      </c>
      <c r="C16" s="13" t="s">
        <v>7</v>
      </c>
      <c r="D16" s="16">
        <v>12</v>
      </c>
      <c r="F16" t="str" cm="1">
        <f t="array" ref="F16">_xlfn.LAMBDA(_xlpm.v, _xlfn.LET(_xlpm.z,_xlfn.XLOOKUP(_xlpm.v,$F$3:$F$8,$G$3:$G$8,"NA"),IF(_xlpm.z="NA",_xlpm.v,Xref(_xlpm.z))))("C-3")</f>
        <v>C-3</v>
      </c>
    </row>
    <row r="17" spans="2:20" x14ac:dyDescent="0.3">
      <c r="B17" s="11">
        <v>45201</v>
      </c>
      <c r="C17" s="13" t="s">
        <v>19</v>
      </c>
      <c r="D17" s="16">
        <v>34</v>
      </c>
    </row>
    <row r="18" spans="2:20" x14ac:dyDescent="0.3">
      <c r="B18" s="11">
        <v>45201</v>
      </c>
      <c r="C18" s="13" t="s">
        <v>7</v>
      </c>
      <c r="D18" s="16">
        <v>25</v>
      </c>
      <c r="F18" s="12" t="s">
        <v>11</v>
      </c>
      <c r="G18" s="12" t="s">
        <v>25</v>
      </c>
      <c r="J18" s="18" t="s">
        <v>2</v>
      </c>
      <c r="K18" t="s">
        <v>24</v>
      </c>
      <c r="M18" t="s">
        <v>26</v>
      </c>
      <c r="N18" t="s">
        <v>27</v>
      </c>
    </row>
    <row r="19" spans="2:20" x14ac:dyDescent="0.3">
      <c r="B19" s="11">
        <v>45212</v>
      </c>
      <c r="C19" s="13" t="s">
        <v>20</v>
      </c>
      <c r="D19" s="16">
        <v>24</v>
      </c>
      <c r="F19" s="13" t="s">
        <v>8</v>
      </c>
      <c r="G19" s="13" t="str" cm="1">
        <f t="array" ref="G19">Xref(F19)</f>
        <v>C-13</v>
      </c>
      <c r="J19" t="s">
        <v>8</v>
      </c>
      <c r="K19">
        <v>163</v>
      </c>
      <c r="M19" t="str">
        <f>_xlfn.LET(_xlpm.z,_xlfn.XLOOKUP(J19,$F$19:$F$24,$G$19:$G$24,"NA"),IF(_xlpm.z="NA",J19,_xlpm.z))</f>
        <v>C-13</v>
      </c>
      <c r="N19" cm="1">
        <f t="array" ref="N19:N32">K19:K32</f>
        <v>163</v>
      </c>
      <c r="P19" s="18" t="s">
        <v>26</v>
      </c>
      <c r="Q19" t="s">
        <v>28</v>
      </c>
    </row>
    <row r="20" spans="2:20" x14ac:dyDescent="0.3">
      <c r="B20" s="11">
        <v>45220</v>
      </c>
      <c r="C20" s="19" t="s">
        <v>8</v>
      </c>
      <c r="D20" s="20">
        <v>33</v>
      </c>
      <c r="F20" s="13" t="s">
        <v>5</v>
      </c>
      <c r="G20" s="13" t="str" cm="1">
        <f t="array" ref="G20">Xref(F20)</f>
        <v>C-8</v>
      </c>
      <c r="J20" t="s">
        <v>19</v>
      </c>
      <c r="K20">
        <v>92</v>
      </c>
      <c r="M20" t="str">
        <f t="shared" ref="M20:M32" si="0">_xlfn.LET(_xlpm.z,_xlfn.XLOOKUP(J20,$F$19:$F$24,$G$19:$G$24,"NA"),IF(_xlpm.z="NA",J20,_xlpm.z))</f>
        <v>C-10</v>
      </c>
      <c r="N20">
        <v>92</v>
      </c>
      <c r="P20" t="s">
        <v>7</v>
      </c>
      <c r="Q20">
        <v>86</v>
      </c>
      <c r="T20" t="b" cm="1">
        <f t="array" ref="T20:T27">J3:J10=Q20:Q27</f>
        <v>1</v>
      </c>
    </row>
    <row r="21" spans="2:20" x14ac:dyDescent="0.3">
      <c r="B21" s="11">
        <v>45222</v>
      </c>
      <c r="C21" s="13" t="s">
        <v>22</v>
      </c>
      <c r="D21" s="16">
        <v>23</v>
      </c>
      <c r="F21" s="13" t="s">
        <v>14</v>
      </c>
      <c r="G21" s="13" t="str" cm="1">
        <f t="array" ref="G21">Xref(F21)</f>
        <v>C-13</v>
      </c>
      <c r="J21" t="s">
        <v>20</v>
      </c>
      <c r="K21">
        <v>35</v>
      </c>
      <c r="M21" t="str">
        <f t="shared" si="0"/>
        <v>C-11</v>
      </c>
      <c r="N21">
        <v>35</v>
      </c>
      <c r="P21" t="s">
        <v>6</v>
      </c>
      <c r="Q21">
        <v>11</v>
      </c>
      <c r="T21" t="b">
        <v>1</v>
      </c>
    </row>
    <row r="22" spans="2:20" x14ac:dyDescent="0.3">
      <c r="B22" s="11">
        <v>45222</v>
      </c>
      <c r="C22" s="13" t="s">
        <v>22</v>
      </c>
      <c r="D22" s="16">
        <v>37</v>
      </c>
      <c r="F22" s="13" t="s">
        <v>15</v>
      </c>
      <c r="G22" s="13" t="str" cm="1">
        <f t="array" ref="G22">Xref(F22)</f>
        <v>C-13</v>
      </c>
      <c r="J22" t="s">
        <v>18</v>
      </c>
      <c r="K22">
        <v>13</v>
      </c>
      <c r="M22" t="str">
        <f t="shared" si="0"/>
        <v>C-14</v>
      </c>
      <c r="N22">
        <v>13</v>
      </c>
      <c r="P22" t="s">
        <v>16</v>
      </c>
      <c r="Q22">
        <v>52</v>
      </c>
      <c r="T22" t="b">
        <v>1</v>
      </c>
    </row>
    <row r="23" spans="2:20" x14ac:dyDescent="0.3">
      <c r="B23" s="11">
        <v>45239</v>
      </c>
      <c r="C23" s="13" t="s">
        <v>19</v>
      </c>
      <c r="D23" s="16">
        <v>13</v>
      </c>
      <c r="F23" s="13" t="s">
        <v>4</v>
      </c>
      <c r="G23" s="13" t="str" cm="1">
        <f t="array" ref="G23">Xref(F23)</f>
        <v>C-14</v>
      </c>
      <c r="J23" t="s">
        <v>17</v>
      </c>
      <c r="K23">
        <v>135</v>
      </c>
      <c r="M23" t="str">
        <f t="shared" si="0"/>
        <v>C-13</v>
      </c>
      <c r="N23">
        <v>135</v>
      </c>
      <c r="P23" t="s">
        <v>19</v>
      </c>
      <c r="Q23">
        <v>92</v>
      </c>
      <c r="T23" t="b">
        <v>1</v>
      </c>
    </row>
    <row r="24" spans="2:20" x14ac:dyDescent="0.3">
      <c r="B24" s="11">
        <v>45240</v>
      </c>
      <c r="C24" s="13" t="s">
        <v>19</v>
      </c>
      <c r="D24" s="16">
        <v>35</v>
      </c>
      <c r="F24" s="13" t="s">
        <v>18</v>
      </c>
      <c r="G24" s="13" t="str" cm="1">
        <f t="array" ref="G24">Xref(F24)</f>
        <v>C-14</v>
      </c>
      <c r="J24" t="s">
        <v>21</v>
      </c>
      <c r="K24">
        <v>49</v>
      </c>
      <c r="M24" t="str">
        <f t="shared" si="0"/>
        <v>C-14</v>
      </c>
      <c r="N24">
        <v>49</v>
      </c>
      <c r="P24" t="s">
        <v>20</v>
      </c>
      <c r="Q24">
        <v>35</v>
      </c>
      <c r="T24" t="b">
        <v>1</v>
      </c>
    </row>
    <row r="25" spans="2:20" x14ac:dyDescent="0.3">
      <c r="B25" s="11">
        <v>45246</v>
      </c>
      <c r="C25" s="19" t="s">
        <v>14</v>
      </c>
      <c r="D25" s="20">
        <v>27</v>
      </c>
      <c r="J25" t="s">
        <v>22</v>
      </c>
      <c r="K25">
        <v>85</v>
      </c>
      <c r="M25" t="str">
        <f t="shared" si="0"/>
        <v>C-15</v>
      </c>
      <c r="N25">
        <v>85</v>
      </c>
      <c r="P25" t="s">
        <v>17</v>
      </c>
      <c r="Q25">
        <v>347</v>
      </c>
      <c r="T25" t="b">
        <v>1</v>
      </c>
    </row>
    <row r="26" spans="2:20" x14ac:dyDescent="0.3">
      <c r="B26" s="11">
        <v>45262</v>
      </c>
      <c r="C26" s="14" t="s">
        <v>16</v>
      </c>
      <c r="D26" s="17">
        <v>30</v>
      </c>
      <c r="J26" t="s">
        <v>4</v>
      </c>
      <c r="K26">
        <v>52</v>
      </c>
      <c r="M26" t="str">
        <f t="shared" si="0"/>
        <v>C-14</v>
      </c>
      <c r="N26">
        <v>52</v>
      </c>
      <c r="P26" t="s">
        <v>21</v>
      </c>
      <c r="Q26">
        <v>114</v>
      </c>
      <c r="T26" t="b">
        <v>1</v>
      </c>
    </row>
    <row r="27" spans="2:20" x14ac:dyDescent="0.3">
      <c r="B27" s="11">
        <v>45264</v>
      </c>
      <c r="C27" s="13" t="s">
        <v>18</v>
      </c>
      <c r="D27" s="16">
        <v>13</v>
      </c>
      <c r="J27" t="s">
        <v>7</v>
      </c>
      <c r="K27">
        <v>86</v>
      </c>
      <c r="M27" t="str">
        <f t="shared" si="0"/>
        <v>C-3</v>
      </c>
      <c r="N27">
        <v>86</v>
      </c>
      <c r="P27" t="s">
        <v>22</v>
      </c>
      <c r="Q27">
        <v>85</v>
      </c>
      <c r="T27" t="b">
        <v>1</v>
      </c>
    </row>
    <row r="28" spans="2:20" x14ac:dyDescent="0.3">
      <c r="B28" s="11">
        <v>45276</v>
      </c>
      <c r="C28" s="19" t="s">
        <v>15</v>
      </c>
      <c r="D28" s="20">
        <v>22</v>
      </c>
      <c r="J28" t="s">
        <v>6</v>
      </c>
      <c r="K28">
        <v>11</v>
      </c>
      <c r="M28" t="str">
        <f t="shared" si="0"/>
        <v>C-4</v>
      </c>
      <c r="N28">
        <v>11</v>
      </c>
    </row>
    <row r="29" spans="2:20" x14ac:dyDescent="0.3">
      <c r="B29" s="11">
        <v>45284</v>
      </c>
      <c r="C29" s="19" t="s">
        <v>17</v>
      </c>
      <c r="D29" s="20">
        <v>34</v>
      </c>
      <c r="J29" t="s">
        <v>5</v>
      </c>
      <c r="K29">
        <v>22</v>
      </c>
      <c r="M29" t="str">
        <f t="shared" si="0"/>
        <v>C-8</v>
      </c>
      <c r="N29">
        <v>22</v>
      </c>
    </row>
    <row r="30" spans="2:20" x14ac:dyDescent="0.3">
      <c r="B30" s="11">
        <v>45286</v>
      </c>
      <c r="C30" s="13" t="s">
        <v>21</v>
      </c>
      <c r="D30" s="16">
        <v>15</v>
      </c>
      <c r="J30" t="s">
        <v>14</v>
      </c>
      <c r="K30">
        <v>27</v>
      </c>
      <c r="M30" t="str">
        <f t="shared" si="0"/>
        <v>C-13</v>
      </c>
      <c r="N30">
        <v>27</v>
      </c>
    </row>
    <row r="31" spans="2:20" x14ac:dyDescent="0.3">
      <c r="B31" s="11">
        <v>45292</v>
      </c>
      <c r="C31" s="19" t="s">
        <v>17</v>
      </c>
      <c r="D31" s="20">
        <v>21</v>
      </c>
      <c r="J31" t="s">
        <v>16</v>
      </c>
      <c r="K31">
        <v>30</v>
      </c>
      <c r="M31" t="str">
        <f t="shared" si="0"/>
        <v>C-8</v>
      </c>
      <c r="N31">
        <v>30</v>
      </c>
    </row>
    <row r="32" spans="2:20" x14ac:dyDescent="0.3">
      <c r="B32" s="11">
        <v>45301</v>
      </c>
      <c r="C32" s="19" t="s">
        <v>17</v>
      </c>
      <c r="D32" s="20">
        <v>30</v>
      </c>
      <c r="J32" t="s">
        <v>15</v>
      </c>
      <c r="K32">
        <v>22</v>
      </c>
      <c r="M32" t="str">
        <f t="shared" si="0"/>
        <v>C-13</v>
      </c>
      <c r="N32">
        <v>22</v>
      </c>
    </row>
    <row r="33" spans="2:5" x14ac:dyDescent="0.3">
      <c r="B33" s="11">
        <v>45305</v>
      </c>
      <c r="C33" s="13" t="s">
        <v>21</v>
      </c>
      <c r="D33" s="16">
        <v>24</v>
      </c>
    </row>
    <row r="34" spans="2:5" x14ac:dyDescent="0.3">
      <c r="B34" s="11">
        <v>45319</v>
      </c>
      <c r="C34" s="19" t="s">
        <v>17</v>
      </c>
      <c r="D34" s="20">
        <v>27</v>
      </c>
    </row>
    <row r="35" spans="2:5" x14ac:dyDescent="0.3">
      <c r="B35" s="11">
        <v>45348</v>
      </c>
      <c r="C35" s="19" t="s">
        <v>17</v>
      </c>
      <c r="D35" s="20">
        <v>23</v>
      </c>
    </row>
    <row r="36" spans="2:5" x14ac:dyDescent="0.3">
      <c r="B36" s="11">
        <v>45350</v>
      </c>
      <c r="C36" s="13" t="s">
        <v>21</v>
      </c>
      <c r="D36" s="16">
        <v>10</v>
      </c>
      <c r="E36" s="1"/>
    </row>
  </sheetData>
  <autoFilter ref="B2:D36" xr:uid="{8D72BBC6-7609-4740-9FE7-EFF7EBA1FAAF}"/>
  <mergeCells count="3">
    <mergeCell ref="B1:D1"/>
    <mergeCell ref="F1:G1"/>
    <mergeCell ref="I1:J1"/>
  </mergeCells>
  <conditionalFormatting sqref="C3:C36">
    <cfRule type="cellIs" dxfId="1" priority="1" operator="equal">
      <formula>$F$12</formula>
    </cfRule>
  </conditionalFormatting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1667-5F76-4F80-AE54-B8FA01C50CCB}">
  <dimension ref="A1:J36"/>
  <sheetViews>
    <sheetView tabSelected="1" workbookViewId="0">
      <selection activeCell="Q8" sqref="Q8"/>
    </sheetView>
  </sheetViews>
  <sheetFormatPr defaultRowHeight="14.4" x14ac:dyDescent="0.3"/>
  <cols>
    <col min="1" max="1" width="3" style="2" customWidth="1"/>
    <col min="2" max="2" width="12.88671875" customWidth="1"/>
    <col min="3" max="3" width="10.6640625" customWidth="1"/>
    <col min="4" max="4" width="7.33203125" bestFit="1" customWidth="1"/>
    <col min="5" max="5" width="11.6640625" customWidth="1"/>
    <col min="6" max="7" width="14.33203125" customWidth="1"/>
    <col min="8" max="8" width="11.6640625" customWidth="1"/>
    <col min="9" max="9" width="10.109375" customWidth="1"/>
    <col min="10" max="10" width="8" customWidth="1"/>
  </cols>
  <sheetData>
    <row r="1" spans="1:10" s="8" customFormat="1" ht="22.5" customHeight="1" x14ac:dyDescent="0.25">
      <c r="A1" s="1"/>
      <c r="B1" s="21" t="s">
        <v>9</v>
      </c>
      <c r="C1" s="21"/>
      <c r="D1" s="21"/>
      <c r="F1" s="21" t="s">
        <v>13</v>
      </c>
      <c r="G1" s="21"/>
      <c r="I1" s="21" t="s">
        <v>0</v>
      </c>
      <c r="J1" s="21"/>
    </row>
    <row r="2" spans="1:10" s="1" customFormat="1" x14ac:dyDescent="0.3">
      <c r="A2" s="2"/>
      <c r="B2" s="10" t="s">
        <v>1</v>
      </c>
      <c r="C2" s="12" t="s">
        <v>2</v>
      </c>
      <c r="D2" s="15" t="s">
        <v>3</v>
      </c>
      <c r="F2" s="12" t="s">
        <v>11</v>
      </c>
      <c r="G2" s="15" t="s">
        <v>12</v>
      </c>
      <c r="I2" s="4" t="s">
        <v>23</v>
      </c>
      <c r="J2" s="5" t="s">
        <v>10</v>
      </c>
    </row>
    <row r="3" spans="1:10" s="1" customFormat="1" x14ac:dyDescent="0.3">
      <c r="A3" s="2"/>
      <c r="B3" s="11">
        <v>45125</v>
      </c>
      <c r="C3" s="13" t="s">
        <v>4</v>
      </c>
      <c r="D3" s="16">
        <v>40</v>
      </c>
      <c r="F3" s="13" t="s">
        <v>8</v>
      </c>
      <c r="G3" s="13" t="s">
        <v>14</v>
      </c>
      <c r="I3" s="6" t="s">
        <v>7</v>
      </c>
      <c r="J3" s="7">
        <v>86</v>
      </c>
    </row>
    <row r="4" spans="1:10" s="1" customFormat="1" x14ac:dyDescent="0.3">
      <c r="A4" s="2"/>
      <c r="B4" s="11">
        <v>45126</v>
      </c>
      <c r="C4" s="14" t="s">
        <v>5</v>
      </c>
      <c r="D4" s="17">
        <v>22</v>
      </c>
      <c r="F4" s="13" t="s">
        <v>5</v>
      </c>
      <c r="G4" s="13" t="s">
        <v>16</v>
      </c>
      <c r="I4" s="6" t="s">
        <v>6</v>
      </c>
      <c r="J4" s="7">
        <v>11</v>
      </c>
    </row>
    <row r="5" spans="1:10" s="1" customFormat="1" x14ac:dyDescent="0.3">
      <c r="A5" s="2"/>
      <c r="B5" s="11">
        <v>45133</v>
      </c>
      <c r="C5" s="13" t="s">
        <v>7</v>
      </c>
      <c r="D5" s="16">
        <v>24</v>
      </c>
      <c r="F5" s="13" t="s">
        <v>14</v>
      </c>
      <c r="G5" s="13" t="s">
        <v>15</v>
      </c>
      <c r="I5" s="6" t="s">
        <v>16</v>
      </c>
      <c r="J5" s="9">
        <v>52</v>
      </c>
    </row>
    <row r="6" spans="1:10" s="1" customFormat="1" x14ac:dyDescent="0.3">
      <c r="A6" s="2"/>
      <c r="B6" s="11">
        <v>45134</v>
      </c>
      <c r="C6" s="13" t="s">
        <v>4</v>
      </c>
      <c r="D6" s="16">
        <v>12</v>
      </c>
      <c r="F6" s="13" t="s">
        <v>15</v>
      </c>
      <c r="G6" s="13" t="s">
        <v>17</v>
      </c>
      <c r="I6" s="6" t="s">
        <v>19</v>
      </c>
      <c r="J6" s="7">
        <v>92</v>
      </c>
    </row>
    <row r="7" spans="1:10" s="1" customFormat="1" x14ac:dyDescent="0.3">
      <c r="A7" s="2"/>
      <c r="B7" s="11">
        <v>45138</v>
      </c>
      <c r="C7" s="13" t="s">
        <v>8</v>
      </c>
      <c r="D7" s="16">
        <v>31</v>
      </c>
      <c r="F7" s="13" t="s">
        <v>4</v>
      </c>
      <c r="G7" s="13" t="s">
        <v>18</v>
      </c>
      <c r="H7" s="3"/>
      <c r="I7" s="6" t="s">
        <v>20</v>
      </c>
      <c r="J7" s="7">
        <v>35</v>
      </c>
    </row>
    <row r="8" spans="1:10" x14ac:dyDescent="0.3">
      <c r="B8" s="11">
        <v>45138</v>
      </c>
      <c r="C8" s="13" t="s">
        <v>8</v>
      </c>
      <c r="D8" s="16">
        <v>35</v>
      </c>
      <c r="E8" s="1"/>
      <c r="F8" s="13" t="s">
        <v>18</v>
      </c>
      <c r="G8" s="13" t="s">
        <v>21</v>
      </c>
      <c r="H8" s="3"/>
      <c r="I8" s="6" t="s">
        <v>17</v>
      </c>
      <c r="J8" s="7">
        <v>347</v>
      </c>
    </row>
    <row r="9" spans="1:10" x14ac:dyDescent="0.3">
      <c r="B9" s="11">
        <v>45141</v>
      </c>
      <c r="C9" s="13" t="s">
        <v>7</v>
      </c>
      <c r="D9" s="16">
        <v>25</v>
      </c>
      <c r="E9" s="1"/>
      <c r="I9" s="6" t="s">
        <v>21</v>
      </c>
      <c r="J9" s="7">
        <v>114</v>
      </c>
    </row>
    <row r="10" spans="1:10" x14ac:dyDescent="0.3">
      <c r="B10" s="11">
        <v>45157</v>
      </c>
      <c r="C10" s="13" t="s">
        <v>19</v>
      </c>
      <c r="D10" s="16">
        <v>10</v>
      </c>
      <c r="E10" s="1"/>
      <c r="I10" s="6" t="s">
        <v>22</v>
      </c>
      <c r="J10" s="7">
        <v>85</v>
      </c>
    </row>
    <row r="11" spans="1:10" x14ac:dyDescent="0.3">
      <c r="B11" s="11">
        <v>45168</v>
      </c>
      <c r="C11" s="13" t="s">
        <v>6</v>
      </c>
      <c r="D11" s="16">
        <v>11</v>
      </c>
      <c r="E11" s="1"/>
    </row>
    <row r="12" spans="1:10" x14ac:dyDescent="0.3">
      <c r="B12" s="11">
        <v>45169</v>
      </c>
      <c r="C12" s="13" t="s">
        <v>22</v>
      </c>
      <c r="D12" s="16">
        <v>25</v>
      </c>
      <c r="E12" s="1"/>
    </row>
    <row r="13" spans="1:10" x14ac:dyDescent="0.3">
      <c r="B13" s="11">
        <v>45172</v>
      </c>
      <c r="C13" s="13" t="s">
        <v>8</v>
      </c>
      <c r="D13" s="16">
        <v>36</v>
      </c>
      <c r="E13" s="1"/>
    </row>
    <row r="14" spans="1:10" x14ac:dyDescent="0.3">
      <c r="B14" s="11">
        <v>45177</v>
      </c>
      <c r="C14" s="13" t="s">
        <v>8</v>
      </c>
      <c r="D14" s="16">
        <v>28</v>
      </c>
    </row>
    <row r="15" spans="1:10" x14ac:dyDescent="0.3">
      <c r="B15" s="11">
        <v>45178</v>
      </c>
      <c r="C15" s="13" t="s">
        <v>20</v>
      </c>
      <c r="D15" s="16">
        <v>11</v>
      </c>
    </row>
    <row r="16" spans="1:10" x14ac:dyDescent="0.3">
      <c r="B16" s="11">
        <v>45183</v>
      </c>
      <c r="C16" s="13" t="s">
        <v>7</v>
      </c>
      <c r="D16" s="16">
        <v>12</v>
      </c>
    </row>
    <row r="17" spans="2:7" x14ac:dyDescent="0.3">
      <c r="B17" s="11">
        <v>45201</v>
      </c>
      <c r="C17" s="13" t="s">
        <v>19</v>
      </c>
      <c r="D17" s="16">
        <v>34</v>
      </c>
    </row>
    <row r="18" spans="2:7" x14ac:dyDescent="0.3">
      <c r="B18" s="11">
        <v>45201</v>
      </c>
      <c r="C18" s="13" t="s">
        <v>7</v>
      </c>
      <c r="D18" s="16">
        <v>25</v>
      </c>
      <c r="F18" s="4" t="str" cm="1">
        <f t="array" ref="F18:G26">_xlfn.LET(
_xlpm.xmap,_xlfn.LAMBDA(_xlpm.v,_xlfn.LET(_xlpm.z,_xlfn.XLOOKUP(_xlpm.v,$F$3:$F$8,$G$3:$G$8,"NA"),IF(_xlpm.z="NA",_xlpm.v,Xref(_xlpm.z)))),
_xlpm.nID,_xlfn.MAP(F3:F8,_xlfn.LAMBDA(_xlpm.z,IF(ISNUMBER(_xlfn.XMATCH(_xlpm.z,F3:F8)),_xlpm.xmap(_xlpm.z),_xlpm.z))),
_xlpm.q,_xlfn.HSTACK($F$3:$F$8,_xlpm.nID),
_xlpm.zz,_xlfn.MAP($C$3:$C$36, _xlfn.LAMBDA(_xlpm.z,_xlfn.XLOOKUP(_xlpm.z,INDEX(_xlpm.q,,1),INDEX(_xlpm.q,,2),_xlpm.z))),
_xlpm.u, _xlfn.UNIQUE(_xlpm.zz),
_xlpm.su, _xlfn.SORTBY(_xlpm.u, MATCH(_xlpm.u,"C-"&amp;_xlfn._xlws.SORT(_xlfn.TEXTAFTER(_xlpm.u,"-")+0),0)),
_xlfn.VSTACK({"Customer","Sales"},_xlfn.HSTACK(_xlpm.su,_xlfn.MAP(_xlpm.su,_xlfn.LAMBDA(_xlpm.z,SUM(_xlfn._xlws.FILTER(D3:D36,_xlpm.zz=_xlpm.z))))))
)</f>
        <v>Customer</v>
      </c>
      <c r="G18" s="5" t="str">
        <v>Sales</v>
      </c>
    </row>
    <row r="19" spans="2:7" x14ac:dyDescent="0.3">
      <c r="B19" s="11">
        <v>45212</v>
      </c>
      <c r="C19" s="13" t="s">
        <v>20</v>
      </c>
      <c r="D19" s="16">
        <v>24</v>
      </c>
      <c r="F19" s="6" t="str">
        <v>C-3</v>
      </c>
      <c r="G19" s="7">
        <v>86</v>
      </c>
    </row>
    <row r="20" spans="2:7" x14ac:dyDescent="0.3">
      <c r="B20" s="11">
        <v>45220</v>
      </c>
      <c r="C20" s="13" t="s">
        <v>8</v>
      </c>
      <c r="D20" s="16">
        <v>33</v>
      </c>
      <c r="F20" s="6" t="str">
        <v>C-4</v>
      </c>
      <c r="G20" s="7">
        <v>11</v>
      </c>
    </row>
    <row r="21" spans="2:7" x14ac:dyDescent="0.3">
      <c r="B21" s="11">
        <v>45222</v>
      </c>
      <c r="C21" s="13" t="s">
        <v>22</v>
      </c>
      <c r="D21" s="16">
        <v>23</v>
      </c>
      <c r="F21" s="6" t="str">
        <v>C-8</v>
      </c>
      <c r="G21" s="9">
        <v>52</v>
      </c>
    </row>
    <row r="22" spans="2:7" x14ac:dyDescent="0.3">
      <c r="B22" s="11">
        <v>45222</v>
      </c>
      <c r="C22" s="13" t="s">
        <v>22</v>
      </c>
      <c r="D22" s="16">
        <v>37</v>
      </c>
      <c r="F22" s="6" t="str">
        <v>C-10</v>
      </c>
      <c r="G22" s="7">
        <v>92</v>
      </c>
    </row>
    <row r="23" spans="2:7" x14ac:dyDescent="0.3">
      <c r="B23" s="11">
        <v>45239</v>
      </c>
      <c r="C23" s="13" t="s">
        <v>19</v>
      </c>
      <c r="D23" s="16">
        <v>13</v>
      </c>
      <c r="F23" s="6" t="str">
        <v>C-11</v>
      </c>
      <c r="G23" s="7">
        <v>35</v>
      </c>
    </row>
    <row r="24" spans="2:7" x14ac:dyDescent="0.3">
      <c r="B24" s="11">
        <v>45240</v>
      </c>
      <c r="C24" s="13" t="s">
        <v>19</v>
      </c>
      <c r="D24" s="16">
        <v>35</v>
      </c>
      <c r="F24" s="6" t="str">
        <v>C-13</v>
      </c>
      <c r="G24" s="7">
        <v>347</v>
      </c>
    </row>
    <row r="25" spans="2:7" x14ac:dyDescent="0.3">
      <c r="B25" s="11">
        <v>45246</v>
      </c>
      <c r="C25" s="13" t="s">
        <v>14</v>
      </c>
      <c r="D25" s="16">
        <v>27</v>
      </c>
      <c r="F25" s="6" t="str">
        <v>C-14</v>
      </c>
      <c r="G25" s="7">
        <v>114</v>
      </c>
    </row>
    <row r="26" spans="2:7" x14ac:dyDescent="0.3">
      <c r="B26" s="11">
        <v>45262</v>
      </c>
      <c r="C26" s="14" t="s">
        <v>16</v>
      </c>
      <c r="D26" s="17">
        <v>30</v>
      </c>
      <c r="F26" s="6" t="str">
        <v>C-15</v>
      </c>
      <c r="G26" s="7">
        <v>85</v>
      </c>
    </row>
    <row r="27" spans="2:7" x14ac:dyDescent="0.3">
      <c r="B27" s="11">
        <v>45264</v>
      </c>
      <c r="C27" s="13" t="s">
        <v>18</v>
      </c>
      <c r="D27" s="16">
        <v>13</v>
      </c>
    </row>
    <row r="28" spans="2:7" x14ac:dyDescent="0.3">
      <c r="B28" s="11">
        <v>45276</v>
      </c>
      <c r="C28" s="13" t="s">
        <v>15</v>
      </c>
      <c r="D28" s="16">
        <v>22</v>
      </c>
    </row>
    <row r="29" spans="2:7" x14ac:dyDescent="0.3">
      <c r="B29" s="11">
        <v>45284</v>
      </c>
      <c r="C29" s="13" t="s">
        <v>17</v>
      </c>
      <c r="D29" s="16">
        <v>34</v>
      </c>
    </row>
    <row r="30" spans="2:7" x14ac:dyDescent="0.3">
      <c r="B30" s="11">
        <v>45286</v>
      </c>
      <c r="C30" s="13" t="s">
        <v>21</v>
      </c>
      <c r="D30" s="16">
        <v>15</v>
      </c>
    </row>
    <row r="31" spans="2:7" x14ac:dyDescent="0.3">
      <c r="B31" s="11">
        <v>45292</v>
      </c>
      <c r="C31" s="13" t="s">
        <v>17</v>
      </c>
      <c r="D31" s="16">
        <v>21</v>
      </c>
    </row>
    <row r="32" spans="2:7" x14ac:dyDescent="0.3">
      <c r="B32" s="11">
        <v>45301</v>
      </c>
      <c r="C32" s="13" t="s">
        <v>17</v>
      </c>
      <c r="D32" s="16">
        <v>30</v>
      </c>
    </row>
    <row r="33" spans="2:5" x14ac:dyDescent="0.3">
      <c r="B33" s="11">
        <v>45305</v>
      </c>
      <c r="C33" s="13" t="s">
        <v>21</v>
      </c>
      <c r="D33" s="16">
        <v>24</v>
      </c>
    </row>
    <row r="34" spans="2:5" x14ac:dyDescent="0.3">
      <c r="B34" s="11">
        <v>45319</v>
      </c>
      <c r="C34" s="13" t="s">
        <v>17</v>
      </c>
      <c r="D34" s="16">
        <v>27</v>
      </c>
    </row>
    <row r="35" spans="2:5" x14ac:dyDescent="0.3">
      <c r="B35" s="11">
        <v>45348</v>
      </c>
      <c r="C35" s="13" t="s">
        <v>17</v>
      </c>
      <c r="D35" s="16">
        <v>23</v>
      </c>
    </row>
    <row r="36" spans="2:5" x14ac:dyDescent="0.3">
      <c r="B36" s="11">
        <v>45350</v>
      </c>
      <c r="C36" s="13" t="s">
        <v>21</v>
      </c>
      <c r="D36" s="16">
        <v>10</v>
      </c>
      <c r="E36" s="1"/>
    </row>
  </sheetData>
  <mergeCells count="3">
    <mergeCell ref="B1:D1"/>
    <mergeCell ref="F1:G1"/>
    <mergeCell ref="I1:J1"/>
  </mergeCells>
  <conditionalFormatting sqref="C3:C36">
    <cfRule type="cellIs" dxfId="0" priority="1" operator="equal">
      <formula>$F$12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2024-06-03T19:42:03Z</dcterms:modified>
</cp:coreProperties>
</file>